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C:\Práca\RAČA_Didaktika\Príprava SP+prílohy_učebne\"/>
    </mc:Choice>
  </mc:AlternateContent>
  <xr:revisionPtr revIDLastSave="0" documentId="13_ncr:1_{17427DA0-C95C-4D8F-8CA5-E3A53B15C4E0}" xr6:coauthVersionLast="47" xr6:coauthVersionMax="47" xr10:uidLastSave="{00000000-0000-0000-0000-000000000000}"/>
  <bookViews>
    <workbookView xWindow="-12570" yWindow="-21720" windowWidth="51840" windowHeight="21120" xr2:uid="{DAA1AE86-8453-4A34-96FE-10C2FDBF1EE0}"/>
  </bookViews>
  <sheets>
    <sheet name="Biológia+Chémi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6" i="1" l="1"/>
  <c r="H46" i="1" s="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G59" i="1"/>
  <c r="H59" i="1" s="1"/>
  <c r="G60" i="1"/>
  <c r="H60" i="1" s="1"/>
  <c r="G61" i="1"/>
  <c r="H61" i="1" s="1"/>
  <c r="G62" i="1"/>
  <c r="H62" i="1" s="1"/>
  <c r="G63" i="1"/>
  <c r="H63" i="1" s="1"/>
  <c r="G64" i="1"/>
  <c r="H64" i="1" s="1"/>
  <c r="G65" i="1"/>
  <c r="H65" i="1" s="1"/>
  <c r="G66" i="1"/>
  <c r="H66" i="1" s="1"/>
  <c r="G67" i="1"/>
  <c r="H67" i="1" s="1"/>
  <c r="G68" i="1"/>
  <c r="H68" i="1" s="1"/>
  <c r="G69" i="1"/>
  <c r="H69" i="1" s="1"/>
  <c r="G70" i="1"/>
  <c r="H70" i="1" s="1"/>
  <c r="G45" i="1"/>
  <c r="H45" i="1" s="1"/>
  <c r="H74" i="1"/>
  <c r="G71" i="1" l="1"/>
  <c r="H71" i="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17" i="1"/>
  <c r="H17" i="1" l="1"/>
  <c r="H39" i="1" s="1"/>
  <c r="H76" i="1" s="1"/>
  <c r="G39" i="1"/>
  <c r="G76" i="1" s="1"/>
</calcChain>
</file>

<file path=xl/sharedStrings.xml><?xml version="1.0" encoding="utf-8"?>
<sst xmlns="http://schemas.openxmlformats.org/spreadsheetml/2006/main" count="181" uniqueCount="149">
  <si>
    <t>Identifikácia uchádzača</t>
  </si>
  <si>
    <t>Názov uchádzača</t>
  </si>
  <si>
    <t>Sídlo</t>
  </si>
  <si>
    <t>IČO</t>
  </si>
  <si>
    <t>Kontaktná osoba</t>
  </si>
  <si>
    <t>Tel. kontakt</t>
  </si>
  <si>
    <r>
      <t xml:space="preserve">Didaktické pomôcky pre učebne
</t>
    </r>
    <r>
      <rPr>
        <sz val="14"/>
        <color theme="1"/>
        <rFont val="Calibri"/>
        <family val="2"/>
        <charset val="238"/>
        <scheme val="minor"/>
      </rPr>
      <t>Biológia - Chémia</t>
    </r>
  </si>
  <si>
    <t>Učebňa Biológie</t>
  </si>
  <si>
    <t>Číslo položky</t>
  </si>
  <si>
    <t>Názov</t>
  </si>
  <si>
    <t>Opis položky</t>
  </si>
  <si>
    <t>Počet ks</t>
  </si>
  <si>
    <r>
      <t xml:space="preserve">Jednot. cena v € 
</t>
    </r>
    <r>
      <rPr>
        <sz val="10"/>
        <color rgb="FF000000"/>
        <rFont val="Calibri"/>
        <family val="2"/>
        <charset val="238"/>
      </rPr>
      <t>bez DPH</t>
    </r>
  </si>
  <si>
    <r>
      <t xml:space="preserve">Cena spolu v €
</t>
    </r>
    <r>
      <rPr>
        <b/>
        <sz val="11"/>
        <color rgb="FF000000"/>
        <rFont val="Calibri"/>
        <family val="2"/>
        <charset val="238"/>
      </rPr>
      <t xml:space="preserve"> </t>
    </r>
    <r>
      <rPr>
        <sz val="11"/>
        <color rgb="FF000000"/>
        <rFont val="Calibri"/>
        <family val="2"/>
        <charset val="238"/>
      </rPr>
      <t>bez DPH</t>
    </r>
  </si>
  <si>
    <t>Cena spolu v € s DPH</t>
  </si>
  <si>
    <t>1.</t>
  </si>
  <si>
    <t>Nástenné tabule pre predmet Biológia</t>
  </si>
  <si>
    <t>4 ks nástenných obrazov/tabúľ do učebne biológie, v slovenskom jazyku, laminovaných, so závesnými lištami, rozmery min. 100 x 140 cm, max 130 x 170 cm. Témy: Biosignály a ľudské telo, Živočíchy, Rastliny, Neživá príroda.</t>
  </si>
  <si>
    <t>2.</t>
  </si>
  <si>
    <t>Interaktívny edukačný program Biológia - Ľudské telo</t>
  </si>
  <si>
    <t xml:space="preserve">Interaktívny edukačný softvér s licenciou pre min. 16 žiakov má zahŕňať min. tieto tematické okruhy: Anatómia ľudského tela, Pohybová sústava, Tráviaca sústava, Dýchacia sústava, Obehová sústava, Vylučovacia sústava, Koža, Zmyslové orgány, Hormonálna sústava, Rozmnožovanie. Edukačný softvér má byť pomôckou na oboznámenie sa s funkciami ľudského tela a na pochopenie fungovania telesných orgánov. Súčasťou interaktívneho balíka majú byť vzdelávacie videá, 3D animácie, videoscény a pod. k danému obsahovému štandardu. Používateľská licencia pre min. 16 žiakov + učiteľská licencia umožňujúca neobmedzený prístup k interaktívnemu obsahu a aplikáciám na rôznych zariadeniach - počítači, interaktívnej tabuli, mobile...  
</t>
  </si>
  <si>
    <t>3.</t>
  </si>
  <si>
    <t>Interaktívny edukačný program Biológia - Zoológia</t>
  </si>
  <si>
    <t xml:space="preserve">Vzdelávací interaktívny softvér pre predmet Biológia - obsahový štandard Ekosystém, 1. a 2. cyklus ŠVP má zahŕňať min. tieto témy: Domáce zvieratá, Porovnanie cicavcov a vtákov, Zvieratá a ich mláďatá, Časti tela, Vtáky, Ryby, Obojživelníky, Plazy. Edukačný program má byť pomôckou na oboznámenie sa s domácimi i voľne žijúcimi zvieratami, ich vývojom, rodielmi medzi cicavcami, vtákmi a plazmi a pod. Používateľské licencie pre min. 16 žiakov + učiteľská licencia umožňujúca neobmedzený prístup k interaktívnemu obsahu a aplikáciam na rôznych zariadeniach - počítači, interaktívnej tabuli či mobile.. </t>
  </si>
  <si>
    <t>4.</t>
  </si>
  <si>
    <t>Káblové senzory pre predmet Biológia - učiteľ</t>
  </si>
  <si>
    <t>Káblové snímače: senzor teploty ( min. -40 .. 150°C), senzor CO2 (min. 100 000 ppm), senzor O2 (0 .. 100%), senzor EKG, senzor krvného tlaku, senzor zvuku so zabudovaným stetoskopom, senzor UVA,  senzor UVB, senzor spirometer, sada prepojovacích káblov pre pripojenie snímačov k interfejsu.</t>
  </si>
  <si>
    <t>5.</t>
  </si>
  <si>
    <t>Káblové senzory pre predmet Biológia - žiak</t>
  </si>
  <si>
    <t>7 x senzor teploty (min. -40 .. 150°C), 7 x senzor CO2 (min. 5 000 ppm), 7 x senzor O2 (0..100%), 7 x senzor EKG, 7 x senzor krvného tlaku, 7 x senzor zvuku so zabudovaným stetoskopom, 7 x sada prepojovacích káblov pre pripojenie senzorov k interfejsu.</t>
  </si>
  <si>
    <t>6.</t>
  </si>
  <si>
    <t>Model ľudskej kostry</t>
  </si>
  <si>
    <t>3D model ľudskej kostry v životnej veľkosti na predmet Biológia so softvérom na určovanie častí tela, kopmatibilným min. s OS Windows. Kostra má byť pohyblivá v kĺboch, mať odnímateľné nohy, nervové vetvy, vertebrálne tepny. Lebka má mať odnímateľné spodné zuby, pohyblivú sánku a prierez v hornej časti. Výška modelu min. 170 cm, dodanie so stojanom na kolieskach.</t>
  </si>
  <si>
    <t>7.</t>
  </si>
  <si>
    <t>Anatomické modely pre predmet Biológia</t>
  </si>
  <si>
    <t>3D plastové modely na predmet Biológia (časť Anatómia), veľkosť 20 - 80 cm, na podstavci, so slovenským popisom majú obsahovať min.: rozoberateľné torzo, model lebky, model oka, model ucha, model srdca, model kože, model srdca, model panvy muža a ženy.</t>
  </si>
  <si>
    <t>8.</t>
  </si>
  <si>
    <t>Botanické modely pre predmet Biológia</t>
  </si>
  <si>
    <t xml:space="preserve">3D modely na predmet Biológia majú obsahovať min. 5 druhov kvetov rastlín (jabloň, čerešňa, repka olejná a i.) v min. trojnásobnom zväčšení, s podstvacom a popisom  jednotlivých častí + 3D model rastlinnej bunky v min. 10000x zväčšení. </t>
  </si>
  <si>
    <t>9.</t>
  </si>
  <si>
    <t xml:space="preserve">Zoologické modely pre predmet Biológia </t>
  </si>
  <si>
    <t>3D plastové modely na biológiu - časť zoológia majú obsahovať min. tieto modely: ryba, malý cicavec, had, vták, žaba, netopier, včela, motýľ, diapsid + model živočíšnej bunky v min. 10000x zväčšení. Všetky modely majú byť v životnej veľkosti, príp. väčšie, a majú obsahovať popis jednotlivých častí v slovenskom jazyku.</t>
  </si>
  <si>
    <t>10.</t>
  </si>
  <si>
    <t>Sada biologických modelov</t>
  </si>
  <si>
    <t xml:space="preserve">3D modely pre predmet Biológia - tematický okruh Neživá príroda majú zahŕňať min. tieto témy: Kolobeh látok v ekosystéme, Solárny systém, História Zeme (model Pangea). Súbor má obsahovať min. 10 rôznych fosílií rastlín a živočíchov a min. 20 ks rôznych minerálov a hornín. </t>
  </si>
  <si>
    <t>11.</t>
  </si>
  <si>
    <t xml:space="preserve">Fonendoskop obojstranný binaurálny - triedna sada </t>
  </si>
  <si>
    <t>Výukový obojstranný binaurálny fonendoskop s dvoma sadami hadičiek, vhodný pre dvojicu žiakov.</t>
  </si>
  <si>
    <t>12.</t>
  </si>
  <si>
    <t>Resuscitačná figurína</t>
  </si>
  <si>
    <t>Figurína na nácvik kardiopulmonálnej resuscitácie s možnosťou testovania správnosti úkonov a s programom na ovládanie. Súčasťou dodania má byť prenosné zariadenie na monitorovanie/vyhodnocovanie priebehu KPR, uhlopriečka min. 11". Výstup musí byť možné hodnotiť a spracovávať na PC. Figurína musí mať nastaviteľný úklon hlavy, pulz na krčnej tepne, pohyby hrudníka pri nádychu a výdychu, kontrolu (spätnú väzbu) dychu, umiestnenia rúk či tlaku. Výbava musí obsahovať prostriedky na zabezpečenie hygienických štandardov, min. 4 ks resuscitačnej masky s jednosmerným ventilom + min. 100 ks ochranných rukavíc.</t>
  </si>
  <si>
    <t>13.</t>
  </si>
  <si>
    <t xml:space="preserve">Resuscitačná figurína novorodenca </t>
  </si>
  <si>
    <t xml:space="preserve">Figurína novorodenca na nácvik KPR, Heimlichovho manévra a dýchania z úst do úst, s realistickými anatomickými znakmi a vymeniteľnými pľúcnymi vakmi. Súčasťou dodania majú byť pomôcky na zabezpečenie hygienických štandardov žiakov - rúška na nácvik umelého dýchania s netkanou textíliou v stredovej časti (min. 50 ks), min. 4 ks resuscitačnej masky s jednocestným ventilom + min. 100 ks ochranných rukavíc. </t>
  </si>
  <si>
    <t>14.</t>
  </si>
  <si>
    <t>Zmysly a zmyslové vnímanie - experimentálne pomôcky</t>
  </si>
  <si>
    <t>Experimentálne pomôcky pre skúmanie fyziológie zmyslov majú umožňovať pokusy v oblastiach hmatového vnímania, farebného videnia, smerového počutia, počutia vlastných telesných zvukov, slepej škvrny, optických ilúzií a iné.  Pomôcky majú obsahovať min. prístroj pre smerové počúvanie, obkročné hmatadlo, neurologické kladivko s ihlou a štetčekom, testovaciu kartu "slepá škvrna" na realizáciu Mariottovho pokusu a pomôcku na demonštráciu optického klamu.</t>
  </si>
  <si>
    <t>15.</t>
  </si>
  <si>
    <t xml:space="preserve">3D modely pre predmet Biológia </t>
  </si>
  <si>
    <t>3D modely určené pre obsahový štandard Vplyv životného štýlu človeka a životného prostredia na jeho zdravie, Civilizačné choroby a imunita majú obsahovať min.:                                                                                                                                                model vírusu HIV s podstavcom, min. 1000000-násobné zväčšenie, rozmer min. 16 x 12 x 12 cm;                                                                                                                                       model DNA rozkladateľný, rozmer min. 40 x 20 x 18 cm;  
model žalúdka s vredom + podstavec, rozmer min. 12 x 8 x 15 cm;
model rakoviny kože, rozmer min. 12 x 8 x 10 cm;
model bedrového stavca - min. 9 x 11 x 9 cm;
model osteoporózy – 3 stavce - min. 12 x 5 x 4 cm;
model zubného kazu - min. 10-násobné zväčšenie, rozmer min. 10 x 5 x 3 cm;
model ochorenia močového mechúra a prostaty, rozmer min. 10 x 9 x 15 cm;
model aterosklerózy tepny, rozmer min. 12 x 17 x 12 cm;                                                                                                                                                                                                                                  model diabetes - rozkladateľný, rozmer min. 8 x 5 x 5 cm;                                                                                                                                                                                                                                  model obezity, rozmer min. 8 x 15 x 8 cm.</t>
  </si>
  <si>
    <t>16.</t>
  </si>
  <si>
    <r>
      <rPr>
        <b/>
        <sz val="11"/>
        <color rgb="FF000000"/>
        <rFont val="Calibri"/>
        <family val="2"/>
        <charset val="238"/>
      </rPr>
      <t xml:space="preserve">Botanika - modely a pomôcky </t>
    </r>
    <r>
      <rPr>
        <b/>
        <sz val="11"/>
        <color rgb="FFFF0000"/>
        <rFont val="Calibri"/>
        <family val="2"/>
        <charset val="238"/>
      </rPr>
      <t xml:space="preserve"> </t>
    </r>
  </si>
  <si>
    <t>Botanické modely a pomôcky majú obsahovať minimálne:                                                                                                                                                                                                                   Priehľadná pestovateľská nádoba (rozmer min. 30 x 18 x 4 cm),
miniskleník s vetracími otvormi - min. 4 ks (rozmer min. 36 x 22 x 18 cm),
drevený lis na rastliny so skrutkovacím uzáverom - 4 ks ( min. rozmer 18 x 18 cm), drevený lis na rastliny - 4 ks (rozmer min. 24 x 40 cm),
stolová asferická lupa s min. 8-násobným zväčšením a priemerom min. 25 mm + pinzeta min. 110 mm, 
modely znázorňujúce vývoj poľnohospodárskych a technických plodín (bavlna, fazuľa, hrach, pšenica, kukurica (rozmer min. 130 x 75 x 15 mm)),                                                                                                                                                                model znázorňujúci žilnatinu listov rastlín (rozmer min. 16 x 7 x 1,5 cm),
model stonky jednoklíčnolistovej (1 ks) a dvojklíčnolistovej (1 ks) rastliny, min. 40-násobné zväčšenie),
životný cyklus rastliny - sada magnetov (magnetických kariet), veľkosť jednotlivých dielov 10 - 30 cm.</t>
  </si>
  <si>
    <t>17.</t>
  </si>
  <si>
    <t>Kľúče na určovanie biologických druhov</t>
  </si>
  <si>
    <t>Kufríková/prenosná sada kľúčov na určovanie biologických druhov rastlín, zvierat a nerastov.</t>
  </si>
  <si>
    <t>18.</t>
  </si>
  <si>
    <t>Triedna sada na pozorovanie hmyzu</t>
  </si>
  <si>
    <t>Pomôcky na pozorovanie hmyzu majú obsahovať minimálne: 20 x lupa s min. dvojnásobným zväčšením + 1 x nádobka s priemerom min. 50 mm a vetracími otvormi, sieťka na chytanie hmyzu (min. 2 ks), lapač hmyzu s posuvným mechanizmom (min. 4 ks), nádoby na počúvanie hmyzu (min. 4 ks), 1 x okuliare simulujúce zrakové vnímanie hmyzu, 1 x antqarium - ekosystém mini lesné mravenisko.</t>
  </si>
  <si>
    <t>19.</t>
  </si>
  <si>
    <t>Žiacky mikroskop</t>
  </si>
  <si>
    <t>Binokulárny mikroskop s nabíjateľnými batériami vhodný pre dvojicu žiakov, s náklonom 30° a otočnou hlavicou (360°), revolverovým nosičom pre achromatické objektívy s rôznym zväčšením (4x, 10x a 40x), s hrubým a jemným zaostrovaním, Abbe kondenzorom 1,25 N.A. s irisovou clonou. Mechanické stavidlo má mať rozsah pohybu X-Y ±30 mm. a nastaviteľné LED osvetlenie.</t>
  </si>
  <si>
    <t>20.</t>
  </si>
  <si>
    <t>Učiteľský mikroskop so softvérom na spracovanie obrazu</t>
  </si>
  <si>
    <t>Digitálny kombinovaný mikroskop má spĺňať minimálne tieto parametere: CMOS senzor s rozlíšením min. 1280x1024 pixelov, otočná binokulárna hlavica (360°) s 35° sklonom, širokouhlový okulár s min. 10-násobným zväčšením a priemerom poľa 18mm, achromatický objektív so zväčšením 4X/10X/40X/100x, hrubé a jemné zaostrovanie, Abbe kondenzor 1,25 N.A. s irisovou clonou, držiak filtrov, nastaviteľná intenzita LED osvetlenia, možnosť pripojenia min. USB 2.0, zobrazovacie zariadenie s min. 11" obrazovkou a softvérom pre spracovanie obrazu v SJ; ručný mikrotóm so sklenenou plošinou a s mechanizmom na upevnenie zariadenia a nožom; výstup HDMI pre sledovanie obrazu v reálnom čase na monitore alebo projektore. Ďalšie funkcie, ktoré má výrobok spĺňať: meranie, komparácie, forierová analýza, import mierok v reálnom rozmere.</t>
  </si>
  <si>
    <t>21.</t>
  </si>
  <si>
    <t>Mikroskopické preparáty - učiteľ</t>
  </si>
  <si>
    <t>Min. 10 ks preparátov ku každej z týchto tém: ľudské telo, rastliny, živočíchy, parazity, rozmnožovanie živočíchov a rastlín (spolu min. 50 preparátov).</t>
  </si>
  <si>
    <t>22.</t>
  </si>
  <si>
    <t>Preparačné pomôcky s príslušenstvom</t>
  </si>
  <si>
    <t>Preparačné pomôcky majú obsahovať minimálne tieto komponenty: nožnice špicaté (4 ks), pinzeta tupá (4 ks), pinzeta špicatá (4 ks), skalpel s čepeľou 15 - 20 mm (4 ks), skalpel s čepeľou 30 - 40 mm (4 ks), pitevná ihla (4 ks), nožnice (4 ks), lancet (4 ks); podložné sklíčka pod mikroskop min. 70 x 20 x 1 mm (2000 ks); krycie sklíčka pod mikroskop (4000 ks), boxy/obaly pre podložné sklíčka (4 x 100, spolu 400 ks podložných sklíčok).</t>
  </si>
  <si>
    <t>Cena spolu za učebňu Biológie</t>
  </si>
  <si>
    <t>Učebňa Chémie</t>
  </si>
  <si>
    <t>Interaktívny dotykový interfejs s databázou 3D modelov</t>
  </si>
  <si>
    <t xml:space="preserve">Interaktívny dotykový panel s interfejsom má spĺňať min. nasledujúce parametre: uhlopriečka min. 85", rozlíšenie obrazu minimálne 4K (3840x2160), jas min. 1000 cd/m²; dynamický kontrast min. 900 000:1, široký pozorovací uhol (178°), dotykom ovládateľná funkcia Picture-in-Picture, protiodleskový a protiodtlačkový povrch. Počet dotykových bodov min. 40, reakčný čas 3-5 ms, presnosť dotyku: &gt;1 mm, simultánne písanie perom aj dotykom,  min. 2 integrované mikrofóny. Vstupy: min. 2x HDMI 2.1, 1x DisplayPort 1.4, min. 3x USB-C, min. 3x USB-A, LAN - 2x RJ45, OPS slot, zvukový výstup: min. 1x 3,5 mm jack, optický SPDIF, napájanie: 100 - 240 V AC. Rozmery panelu: max. 2000 x 110 x 1200 mm. Balenie musí obsahovať interaktívny panel, diaľkový ovládač (+ batérie), HDMI a USB káble, min. 1 x pasívne pero, min. 1 x aktívne pero s nabíjačkou + diaľkové ovládanie AIR MOUSE a ukazovátko Red Dot, softvér pre interaktívnu výučbu, integrovaný OPS mikropočítač pre interaktívny displej s min. 8 GB RAM, 256 GB SSD, 4K@60 fps s predinštalovaným OS. Dodanie spolu s výškovo nastaviteľným mechanickým zdvihom (nosnosť do 150 kg), montáž možná na stenu alebo s podlahovou podporou. Rám tabule vo farebnom odtieni sivá RAL 7037, rám konštrukcie vo farebnom odtieni čierna RAL 9005; 2x obojstranné keramické magnetické tabule s hliníkovým okrajom a povrchom z bielej smaltovanej ocele, vhodné na popis fixkami; hmotnosť rámu max. 45 kg. Súčasťou balenia musí byť rám, držiak VESA + montážne prvky. Súčasťou dodania musí byť montáž, zaškolenie a licencia na databázy interaktívnych 3D modelov, animácií a vzdelávacích videí. </t>
  </si>
  <si>
    <t>Nástenné tabule pre predmet Chémia</t>
  </si>
  <si>
    <t>4x nástenné edukačné tabule do učebne chémie v SJ, fóliované, lištované, s háčikmi na zavesenie - témy: Periodická sústava prvkov, Pokyny na prácu v laboratóriu, Chemické látky: Oxidy, Chemické látky: halogenidy. Rozmer 100 x 140 cm - 120 x 160 cm. Min. 16 ks žiackych pracovných tabuliek ku každej z tém, veľkosť A4.</t>
  </si>
  <si>
    <t>Interaktívny výučbový program pre predmet Chémia</t>
  </si>
  <si>
    <t>Edukačný interaktívny softvér s 3-D animáciami a viodeoscénami + licencia pre min. 16 žiakov. Softvér má obsahovať minimálne tieto témy: stavba atómu a chemické väzby medzi atómami; stavba a vznik väzieb molekúl; plyny, kvapaliny (charakteristika, rozpustnosť a i.); pevné látky (kryštalické mriežky atómové, iónové, kovové, uhlíkové...). Súčasťou dodania má byť tiež učiteľská licencia s úplným prístupom k aplikáciám a interaktívnemu obsahu a možnosťou prihlásenia na rôznych zariadeniach (PC, tablet, interaktívna tabuľa, mobil).</t>
  </si>
  <si>
    <t>Interfejs k drôtovým senzorom - učiteľ</t>
  </si>
  <si>
    <t>Rozhranie na prepojenie senzorov k meraciemu zariadeniu s panelom, k počítaču, tabletu, interaktívnej tabuli, pomocou prepájacích káblov, Wi-Fi, BlueTooth, USB, HDMI) + prenosné zariadenie s min. 5” farebným dotykovým displejom, interným mikrofónom a min. trojosovým akcelerometrom, prepojovacími káblikmi a optickým vláknom s LED zdrojom, s možnosťou pripojenia min. 3 senzorov. Možnosť prepojenia s interaktívnou tabuľou. Zariadenie má umožňovať zobrazenie a spracovanie meraných veličín v meracom paneli, na monitore PC, na interaktívnej tabuli a pod.</t>
  </si>
  <si>
    <t>Interfejs k drôtovým senzorom s experimentálnymi pomôckami - žiak</t>
  </si>
  <si>
    <t xml:space="preserve">Interfejs na pripojenie senzorov k počítaču a tabletu pomocou prepájacích káblov, BlueTooth alebo USB, s min. 2 vstupmi pre snímače, aktuátormi, signalizátorom, LED diódou a prepojovacími káblikmi. Experimentálne pomôcky majú obsahovať minimálne: sada závaží 10 x 20g; sada pružín 0,5N, 1N, 2N, 3N, 5N; min. 2 ks silikónové hadičky s dĺžkou 1m s vnútorným priemermi 0,3 cm - 1 cm; 1 x statívová súprava so svorkou a tyčami; 2x kompatibilné striekačky (20ml, 120 ml); zaťažiteľné vozíčky - min. 2 ks; 1 ks medená rúrka s magnetom, plastová trubica, cievka, LED kontrolky - na demonštráciu magnetickej indukcie; 10 ks prepojovacích káblov s krokosvorkami; 1x digitálna vrecková váha do 2 kg, presnosť 0,1 g. </t>
  </si>
  <si>
    <t>Drôtové snímače pre predmet Chémia</t>
  </si>
  <si>
    <t>Chemicky odolný teplotný snímač ( min. -18...110°C) - 1 ks; pH senzor (pH 0...14) s elektródou - 1 ks; snímač vlhkosti (0-100%) - 1 ks; senzor vodivosti (0...200, 0...2000, 0...20000 mikroS); senzor rádioaktívneho žiarenia (alfa. beta, gama); senzor slanosti (0 ppt... min. 50 ppt); merač ORP (min. -450mV...450mV); snímač O2 (0-100%) + sada prepojovacích káblikov.</t>
  </si>
  <si>
    <t>Drôtové snímače pre predmet Chémia - žiacka sada</t>
  </si>
  <si>
    <t>Sada káblových senzorov: chemicky odolný teplotný snímač (min.  -18...110°C) - 1 ks, pH senzor (pH 0...14) s elektródou - 1 ks, senzor vlhkosti (0-100%) - 1 ks, senzor vodivosti (0...200, 0...2000, 0...20000 mikroS), senzor rádioaktívneho žiarenia, senzor slanosti (0 ppt... min.50 ppt), merač ORP (min. -450mV...450mV), sada prepojovacích káblov.</t>
  </si>
  <si>
    <t>Experimentálne pomôcky - Ekológia</t>
  </si>
  <si>
    <t>Ekologické experimentálne pomôcky majú umožňovať rozbor vody a pôdy, merať prítomnosť látok ovplyvňujúcich životné prostredie. Pomôcky majú obsahovať minimálne: sada roztokov (amónium  0,05 – 10 mg/l, dusičnan 10 - 80 mg/l, dusitan 0,02 - 1,0 mg/l, fosfát 0,5 - 6 mg/l), tekutiny na analýzu a testovanie parametrov pôdy, komponenty na prezentáciu experimentov s dusičnanom, fosfátom a amóniom, zväčšovacie sklíčko (min. 4x zväčšenie), sklíčka na vzorky, min. 1 x pinzeta, 1 x striekačka 5 - 10 ml, karta s farbami, resp. farebný test na porovnanie nameraných hodnôt, filtračný papier, min. 1 x laboratórna fľaša so širokým otvorom, 1x  kadička min. 20 ml, 1 x laboratórna podložka vodeodolná. Pomôcky majú byť v prenosnom/kufríkovom obale, vhodnom pre prácu v teréne, a obsahovať min. základný manuál k experimentom.</t>
  </si>
  <si>
    <t xml:space="preserve">3D modely pre predmet Chémia - učiteľ  </t>
  </si>
  <si>
    <t>Demonštračné 3D modely na chémiu s popisom jednotlivých častí v SJ majú obsahovať minimálne: interaktívny model atómu - 1 ks, žiacky model atómu - 1 ks, anorganická a organická chémia - 1 ks, model chloridu sodného - 1 ks, model grafitu - 1 ks, model diamantu - 1 ks, model síranu vápenatého - 1 ks.</t>
  </si>
  <si>
    <t>3D modely pre predmet Chémia - žiacka sada</t>
  </si>
  <si>
    <t xml:space="preserve">3D modely na chémiu s popisom jednotlivých častí v SJ majú obsahovať minimálne: Interaktívny 3D model atómu - min. 7ks, 3D model anorganická chémia - min. 7 ks, 3D model organická chémia - min. 7 ks. </t>
  </si>
  <si>
    <t>Digitálna váha s príslušenstvom</t>
  </si>
  <si>
    <t xml:space="preserve">Digitálna váha má spĺňať min. tieto parametre: kapacita 2000g, dielik 0,01g, rozmer vážiacej plochy min. 120 x 155 mm. Jednotky váhy  g, oz, ct, lb, funkcia počítania kusov, kalibračné závažie 1 kg (má byť súčasťou balenia), napájanie adaptérom AC 110-220V alebo batériami (súčasť balenia). Sada závaží: závažie 200g - 1 ks, závažie 100g - 2ks, závažie 50g - 2ks, závažie 20g - 2ks, závažie 10g - 1ks, kliešte - 1ks, hodinové sklíčka Ø 60 mm a 100 mm - spolu 2 ks.
</t>
  </si>
  <si>
    <t>Laboratórne podnosy</t>
  </si>
  <si>
    <t>Laboratórne podnosy, chemicky odolné pre PS materiály, teplotná odolnosť min. 50°C&amp;: podnos 400 x 300 mm - 500 x 400 mm (min. 8 ks), podnos 250 x 250 mm - 300 x 300 (min. 8 ks).</t>
  </si>
  <si>
    <t>Laboratórny stojan s príslušenstvom</t>
  </si>
  <si>
    <t xml:space="preserve">Laboratórny stojan s kovovou základňou a 3 kruhmi na varenie s rôznymi priemermi (min Ø 70 mm - max 150 mm), držiakom na chladič (1ks), dvojitými svorkami (min. 6 ks), držiakmi bez svorky (min. 2 ks), výška kovovej tyče min. 700 mm, laboratórny sklenený liehový kahan, objem min. 150 ml (min. 1 ks), náhradné knoty min. dĺžka 200mm (min. 10 ks), laboratórna trojnožka (1 ks), sieťka nad kahan (min. 1 ks), lieh na horenie (min. 1l), teplovzdorné rukavice (min. 1ks). </t>
  </si>
  <si>
    <t>Laboratórne sklo a pomôcky</t>
  </si>
  <si>
    <t>Laboratórne sklo + pomôcky má obsahovať min.: kadička vysoká s výlevkou 400ml - min. 5 ks, kadička nízka s výlevkou 150ml - min. 5 ks, kadička vysoká s výlevkou 250ml - min. 5 ks, kužeľová banka úzkohrdlá 250 ml - min. 5 ks, banka titračná s plochým dnom 250 ml - min. 5 ks, valec odmerný vysoký - 500 ml - 5 ks, 250 ml - 5 ks, 100 ml - 5 ks, skúmavka Ø 12 mm s guľatým dnom a vyhrnutým okrajom - min. 60 ks, pipeta delená 10 ml - min. 5 ks, Petriho miska sklenená min. Ø 90 mm - min. 10 ks, analytický lievik - min. 5 ks, byreta 25 ml - min. 5 ks, sklenená miešacia tyčinka - 4x200 mm - min. 45 ks a 4x300 mm - min. 45 ks, stojan na skúmavky - min. 12 miest, laboratórny sušiaci stojan - min. 50 miest.</t>
  </si>
  <si>
    <t>Chemikálie do učebne chémie</t>
  </si>
  <si>
    <t>Chemikálie do učebne chémie s bezpečnostným manuálom: kyselina chlorovodíková min. 1l, kyselina dusičná min. 1l, kyselina sírová min. 1l, hydroxid sodný min. 1 kg, síran meďnatý min. 1kg, uhličitan vápenatý min. 1kg, chlorid vápenatý min. 1kg, práškový hliník min. 200g, práškové železo min. 200g, zinok granulovaný min. 500g, zinok práškový min. 500g, sodík min. 50g, peroxid vodíka min. 1l, horčík práškový min. 200g, síra min. 1kg, oxid manganičitý min. 500g, hydroxid draselný min. 1kg, jodid draselný min. 250g, uhličitan sodný min. 500g, manganistan draselný min. 1kg, hydrogénuhličitan sodný min. 1kg, etanol min. 1l, glukóza min. 1kg, škrob min. 1kg, fruktóza min. 1 kg, kyselina citrónová min. 1 kg. Bezpečnostný manuál.</t>
  </si>
  <si>
    <t>Pomôcky na prípravu roztokov</t>
  </si>
  <si>
    <t xml:space="preserve">Pomôcky na prípravu roztokov majú obsahovať min. tieto súčasti: Magnetické ohrevné miešadlo s keramickým povrchom (1 ks), rýchlosť miešania 0 - min. 1500 ot./min., teplota ohrevu do 340°C, ochrana proti prehriatiu;  magnetické miešadielka (min. 10 ks) - 1 x 3x8 mm, 1x 6x10 mm, 1x 4,5x12mm, 1x 4,5x15mm, 1x 7x20mm, 2x 8x25mm, 2x 8x30mm, 1x 8x40mm, 1x 8x45mm a 1x10x60 mm; teplomer s rozsahom min. -10 ... 200°C (min. 1 ks); pipetovací nástavec 10 ml (min. 1 ks). </t>
  </si>
  <si>
    <t>PVC laboratórne pomôcky</t>
  </si>
  <si>
    <t xml:space="preserve">Laboratórne pomôcky majú obsahovať minimálne: strička širokohrdlá z PE materiálu, 250 ml (6 ks); lyžicové stierky ploché z PP materiálu, 15 - 25 cm (min. 10 ks); Pasteur pipeta 3ml (min. 500 ks); odmerka nízka s uchom, PP, 500 ml (min. 1 ks); lyžica na váženie 250 ml (min. 1 ks); nádoba zásobná s rukoväťou a uzáverom, PE, 10l (min. 1 ks); kadička plastová 100 ml, modrá stupnica (min. 1 ks); kadička plastová 250 ml, modrá stupnica (min. 3 ks); kadička plastová 500 ml, modrá stupnica (min. 3 ks); odmerný valec plastový 100 ml, modrá stupnica (min. 3 ks); odmerný valec plastový 250 ml, modrá stupnica (min. 3 ks); odmerný valec plastový 500 ml, modrá stupnica (min. 3 ks); lievik analytický rebrovaný, PP, priemer nálevky 100 - 140 mm (min. 6 ks). </t>
  </si>
  <si>
    <t>Filtračné pomôcky</t>
  </si>
  <si>
    <t>Pomôcky majú obsahovať minimálne: filtračný papier - arch. 500 x 500 mm (min. 500 ks); filtračný papier kruhový Ø 100 mm (min. 1000 ks), pinzeta na filtračný papier, nerez - min. 4 ks.</t>
  </si>
  <si>
    <t>Čistiace kefky</t>
  </si>
  <si>
    <t>Kefky na čistenie laboratórneho materiálu majú obsahovať min.: nylonová kefa Ø  6 - 8 mm, dĺžka 120 - 140 mm (min. 1 ks); kefa z prírodných štetín  Ø  16 - 18 mm, dĺžka 160 - 180 mm (min. 1 ks); kefa z prírodných štetín  Ø  22 - 28 mm, dĺžka 180 - 220 mm (min. 1 ks); kefa z prírodných štetín  Ø  32 - 38 mm, dĺžka 220 - 260 mm (min. 1 ks), kefa z prírodných štetín  Ø  38 - 40 mm, dĺžka 280 - 320 mm (min. 1 ks); kefa z prírodných štetín Ø 50 - 70 mm, dĺžka 300 - 340 mm (min. 1 ks); kefa z prírodných štetín Ø  50 - 70 mm, dĺžka 340 - 380 mm (min. 1 ks), kefa z prírodných štetín Ø  70 - 90 mm, dĺžka 500 - 600 mm (min. 2 ks).</t>
  </si>
  <si>
    <t>Ochranné prostriedky pre učiteľa - Chémia</t>
  </si>
  <si>
    <t>Ochranné prostriedky pre učiteľa majú obsahovať min.: polykarbonátové ochranné okuliare - min. 1 ks; ochranný pracovný štít - min. 1 ks; ochranný pracovný plášť (S-XXL, podľa požiadavky) - min. 1 ks; nitrilové rukavice (S-XL, podľa požiadavky) - min. 100 ks.; ochranné rukavice (S-XL, podľa požiadavky) - min. 1 ks.</t>
  </si>
  <si>
    <t>Ochranné prostriedky pre žiakov - Chémia</t>
  </si>
  <si>
    <t>Ochranné prostriedky pre žiakov majú obsahovať min.: polykarbonátove ochranné okuliare - min. 32 ks, ochranné pracovné plášte (S-XXL, podľa požiadavky) - min. 32 ks, ochranné nitrilové rukavice (S-XL - podľa požiadavky S-XL) - min.200 ks</t>
  </si>
  <si>
    <t>Závesná lekárnička</t>
  </si>
  <si>
    <t xml:space="preserve">Veľká závesná lekárnička uzamykateľná má obsahovať minimálne: dezinfekčný roztok na pokožku s rozprašovačom, 50 ml; gáza hydrofilná skladaná sterilná 7,5 x 7,5 cm - 5 ks; obväz hydrofilný sterilný 6 cm x 5 m - 1 ks; obväz hydrofilný sterilný 10 cm x 5 m - 1 ks; obväz hotový s 1 vankúšikom - 2 ks; obväz hotový s 2 vankúšikmi - 2 ks; obväz pružne elastický 6 cm x 4 m; obväz pružne elastický 10 cm x 4 m - 1 ks; obväz gumový škrtiaci 40 mm x 70 cm - 1 ks; šatka trojrohá z netkaného textilu - 1 ks; náplasť hladká 2,5 cm x 5 m - 1 ks; náplasť s vankúšikom 4 cm x 8 cm - 6 ks; náplasť s vankúšikom 2 x 8 cm - 8 ks; vata obväzová skladaná 50 g - 1 ks;  tampóny s čistiacim a antimikrobiálnym účinkom - 2 ks; resuscitačné rúško s ventilom - 1ks; izotermická fólia 150 x 200 cm alebo 140 x 220 cm - 1 ks; rukavice gumové jednorázové - 1 pár; plastové rúško 20 x 20 cm; utierky s čistiacim a antimikrobiálnym účinkom; nožnice do lekárničky, nehrdzavejúce; teplomer digitálny v púzdre - min. 1 ks; pinzeta nerez - min. 1 ks; biela krieda na označenie nehody; karta prvej pomoci. </t>
  </si>
  <si>
    <t>23.</t>
  </si>
  <si>
    <t>Žiacky bádateľský kufrík s laboratórnym vybavením</t>
  </si>
  <si>
    <t xml:space="preserve">Bádateľský žiacky kufrík má obsahovať základné chemické laboratórne vybavenie (min. 5x kadičky, min. 1 x odmerný valec, min. 10 x pipety, min. 2 x lyžičky, min. 2 x striekačky, min. 2 x misky a min 5 x skúmavky + filtr. papier, stojan na skúmavky a základné chemikálie) pre realizáciiu min. 15 chemických pokusov s návodmi. </t>
  </si>
  <si>
    <t>24.</t>
  </si>
  <si>
    <t>Mikroskop učiteľský s displejom a SW na spracovanie obrazu</t>
  </si>
  <si>
    <t>Výrobok má spĺňať min. tieto parametre: digitálny kombinovaný mikroskop s CMOS senzorom s rozlíšením min. 1280x1024 pixelov, s otočnou binokulárnou hlavicou (360°) s 35° sklonom, širokouhlovým okulárom s min. 10-násobným zväčšením a priemerom poľa 18mm, s achromatickým objektívom so zväčšením 4X/10X/40X/100x, hrubým a jemným zaostrovaním, Abbe kondenzorom 1,25 N.A. s irisovou clonou, s držiakom filtrov, nastaviteľnou intenzitou LED osvetlenia, možnosťou pripojenia min. USB 2.0, zobrazovacím zariadením s min. 11" obrazovkou a softvérom pre spracovanie obrazu s plugin architektúrou v SJ. Ďalšie funkcie: meranie, komparácie, forierová analýza, import mierok v reálnom rozmere. Príslušenstvo: ručný mikrotóm so sklenenou plošinou, mechanizmom pre upevnenie zariadenia a nožom, jednotka pre spracovanie obrazu s min. 11" obrazovkou, HDMI výstup.</t>
  </si>
  <si>
    <t>25.</t>
  </si>
  <si>
    <t>Vozík na laboratórne pomôcky</t>
  </si>
  <si>
    <t>Mobilný vozík na laboratórne pomôcky vhodný do učebne chémie, min. dvojúrovňový, s min. 2 úložnými boxami / zásuvkami, ošetrený antibaketriálnou technológiou. Rozmer min. 800 x 600 x 350 mm.</t>
  </si>
  <si>
    <t>26.</t>
  </si>
  <si>
    <t>Mobilný vozík na pomôcky</t>
  </si>
  <si>
    <t>Mobilné pracovisko s min. 3 radmi vysúvacích úložných kontajnerov/boxov na uskladnenie pomôcok (min. 4 hlboké boxy F2 + min. 12 nízkych boxov F1). Materiál: ľahká oceľ/nerez. Rozmer pracoviska (V/Š/H) min. 1000x1000x400 mm. Pracovná doska vo výške 800 - 850 mm.</t>
  </si>
  <si>
    <t>Cena spolu za učebňu Chémie</t>
  </si>
  <si>
    <t>Doprava a vykládka na miesto dodania všetkých položiek Biológia + Chémia</t>
  </si>
  <si>
    <t>Celková cena za položky Biológia + Chémia + Doprava a vykládka</t>
  </si>
  <si>
    <t>V................................................, dňa .......................</t>
  </si>
  <si>
    <t>...........................................</t>
  </si>
  <si>
    <t xml:space="preserve">Pečiatka a podpis </t>
  </si>
  <si>
    <t>Názov výrobku/výrobca</t>
  </si>
  <si>
    <t>Príloha č. 2a - Didaktické pomôcky pre učebne biológie a chémie</t>
  </si>
  <si>
    <t>UPOZORNENIE: Cenovú ponuku je potrebné vyplniť dôsledne. Uchádzač je povinný sledovať a zohľadniť aj počty kusov uvedené v opise jednotlivých položiek.</t>
  </si>
  <si>
    <t>UPOZORNENIE: Cenovú ponuku je potrebné vyplniť dôsledne. Uchádzač je povinný sledovať a zohladniť aj počty kusov uvedené v opise jednotlivých položiek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</si>
</sst>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0.00\ &quot;€&quot;;\-#,##0.00\ &quot;€&quot;"/>
    <numFmt numFmtId="44" formatCode="_-* #,##0.00\ &quot;€&quot;_-;\-* #,##0.00\ &quot;€&quot;_-;_-* &quot;-&quot;??\ &quot;€&quot;_-;_-@_-"/>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4"/>
      <color theme="1"/>
      <name val="Calibri"/>
      <family val="2"/>
      <charset val="238"/>
      <scheme val="minor"/>
    </font>
    <font>
      <b/>
      <sz val="14"/>
      <color theme="1"/>
      <name val="Calibri"/>
      <family val="2"/>
      <charset val="238"/>
      <scheme val="minor"/>
    </font>
    <font>
      <b/>
      <sz val="11"/>
      <color indexed="8"/>
      <name val="Calibri"/>
      <family val="2"/>
      <charset val="238"/>
    </font>
    <font>
      <b/>
      <sz val="12"/>
      <color indexed="8"/>
      <name val="Calibri"/>
      <family val="2"/>
      <charset val="238"/>
    </font>
    <font>
      <sz val="11"/>
      <color indexed="8"/>
      <name val="Calibri"/>
      <family val="2"/>
      <charset val="238"/>
    </font>
    <font>
      <sz val="11"/>
      <color rgb="FF000000"/>
      <name val="Calibri"/>
      <family val="2"/>
      <charset val="238"/>
    </font>
    <font>
      <sz val="10"/>
      <color indexed="8"/>
      <name val="Calibri"/>
      <family val="2"/>
      <charset val="238"/>
    </font>
    <font>
      <b/>
      <sz val="10"/>
      <color indexed="8"/>
      <name val="Calibri"/>
      <family val="2"/>
      <charset val="238"/>
    </font>
    <font>
      <sz val="10"/>
      <color rgb="FF000000"/>
      <name val="Calibri"/>
      <family val="2"/>
      <charset val="238"/>
    </font>
    <font>
      <sz val="10"/>
      <color theme="1"/>
      <name val="Calibri"/>
      <family val="2"/>
      <charset val="238"/>
    </font>
    <font>
      <b/>
      <sz val="11"/>
      <color rgb="FF000000"/>
      <name val="Calibri"/>
      <family val="2"/>
      <charset val="238"/>
    </font>
    <font>
      <b/>
      <sz val="11"/>
      <color rgb="FFFF0000"/>
      <name val="Calibri"/>
      <family val="2"/>
      <charset val="238"/>
    </font>
    <font>
      <b/>
      <sz val="12"/>
      <color theme="1"/>
      <name val="Calibri"/>
      <family val="2"/>
      <charset val="238"/>
      <scheme val="minor"/>
    </font>
    <font>
      <sz val="11"/>
      <color rgb="FFFF0000"/>
      <name val="Calibri"/>
      <family val="2"/>
      <charset val="238"/>
      <scheme val="minor"/>
    </font>
    <font>
      <b/>
      <sz val="22"/>
      <color theme="1"/>
      <name val="Calibri"/>
      <family val="2"/>
      <charset val="238"/>
      <scheme val="minor"/>
    </font>
    <font>
      <b/>
      <sz val="11"/>
      <color rgb="FFFF0000"/>
      <name val="Calibri"/>
      <family val="2"/>
      <charset val="238"/>
      <scheme val="minor"/>
    </font>
  </fonts>
  <fills count="11">
    <fill>
      <patternFill patternType="none"/>
    </fill>
    <fill>
      <patternFill patternType="gray125"/>
    </fill>
    <fill>
      <patternFill patternType="solid">
        <fgColor theme="7" tint="0.79998168889431442"/>
        <bgColor indexed="64"/>
      </patternFill>
    </fill>
    <fill>
      <patternFill patternType="solid">
        <fgColor theme="5" tint="0.39997558519241921"/>
        <bgColor indexed="64"/>
      </patternFill>
    </fill>
    <fill>
      <patternFill patternType="solid">
        <fgColor rgb="FFFFFF00"/>
        <bgColor indexed="8"/>
      </patternFill>
    </fill>
    <fill>
      <patternFill patternType="solid">
        <fgColor theme="8"/>
        <bgColor indexed="64"/>
      </patternFill>
    </fill>
    <fill>
      <patternFill patternType="solid">
        <fgColor rgb="FF92D050"/>
        <bgColor indexed="64"/>
      </patternFill>
    </fill>
    <fill>
      <patternFill patternType="solid">
        <fgColor theme="0" tint="-4.9989318521683403E-2"/>
        <bgColor indexed="8"/>
      </patternFill>
    </fill>
    <fill>
      <patternFill patternType="solid">
        <fgColor theme="5" tint="0.59999389629810485"/>
        <bgColor indexed="8"/>
      </patternFill>
    </fill>
    <fill>
      <patternFill patternType="solid">
        <fgColor theme="8" tint="0.79998168889431442"/>
        <bgColor indexed="64"/>
      </patternFill>
    </fill>
    <fill>
      <patternFill patternType="solid">
        <fgColor theme="9"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0" fillId="0" borderId="0" xfId="0" applyAlignment="1">
      <alignment vertical="center"/>
    </xf>
    <xf numFmtId="0" fontId="0" fillId="0" borderId="1" xfId="0" applyBorder="1" applyAlignment="1">
      <alignment horizontal="center" vertical="center"/>
    </xf>
    <xf numFmtId="0" fontId="13" fillId="0" borderId="1" xfId="0" applyFont="1" applyBorder="1" applyAlignment="1">
      <alignment horizontal="left" vertical="center" wrapText="1"/>
    </xf>
    <xf numFmtId="0" fontId="12" fillId="0" borderId="1" xfId="0" applyFont="1" applyBorder="1" applyAlignment="1">
      <alignment horizontal="left" vertical="center" wrapText="1"/>
    </xf>
    <xf numFmtId="0" fontId="5"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9" fillId="0" borderId="0" xfId="0" applyFont="1" applyAlignment="1">
      <alignment horizontal="left" vertical="center" wrapText="1"/>
    </xf>
    <xf numFmtId="0" fontId="2" fillId="0" borderId="0" xfId="0" applyFont="1" applyAlignment="1">
      <alignment horizontal="center"/>
    </xf>
    <xf numFmtId="7" fontId="2" fillId="0" borderId="0" xfId="0" applyNumberFormat="1" applyFont="1"/>
    <xf numFmtId="0" fontId="2" fillId="0" borderId="0" xfId="0" applyFont="1" applyAlignment="1">
      <alignment horizontal="left" vertical="center"/>
    </xf>
    <xf numFmtId="0" fontId="2" fillId="0" borderId="0" xfId="0" applyFont="1" applyAlignment="1">
      <alignment horizontal="left" vertical="center" wrapText="1"/>
    </xf>
    <xf numFmtId="0" fontId="10" fillId="0" borderId="0" xfId="0" applyFont="1" applyAlignment="1">
      <alignment horizontal="left" vertical="center" wrapText="1"/>
    </xf>
    <xf numFmtId="0" fontId="2" fillId="0" borderId="0" xfId="0" applyFont="1" applyAlignment="1">
      <alignment vertical="center"/>
    </xf>
    <xf numFmtId="0" fontId="5" fillId="7" borderId="5" xfId="0" applyFont="1" applyFill="1" applyBorder="1" applyAlignment="1">
      <alignment horizontal="center" vertical="center" wrapText="1"/>
    </xf>
    <xf numFmtId="7" fontId="5" fillId="0" borderId="1" xfId="0" applyNumberFormat="1" applyFont="1" applyBorder="1" applyAlignment="1">
      <alignment vertical="center"/>
    </xf>
    <xf numFmtId="44" fontId="0" fillId="0" borderId="1" xfId="1" applyFont="1" applyBorder="1" applyAlignment="1">
      <alignment horizontal="right" vertical="center"/>
    </xf>
    <xf numFmtId="44" fontId="0" fillId="6" borderId="10" xfId="1" applyFont="1" applyFill="1" applyBorder="1" applyAlignment="1">
      <alignment vertical="center"/>
    </xf>
    <xf numFmtId="44" fontId="0" fillId="6" borderId="11" xfId="1" applyFont="1" applyFill="1" applyBorder="1" applyAlignment="1">
      <alignment vertical="center"/>
    </xf>
    <xf numFmtId="0" fontId="7" fillId="0" borderId="14" xfId="0" applyFont="1" applyBorder="1" applyAlignment="1">
      <alignment horizontal="center" vertical="center"/>
    </xf>
    <xf numFmtId="44" fontId="5" fillId="0" borderId="15" xfId="1" applyFont="1" applyBorder="1" applyAlignment="1">
      <alignment horizontal="right" vertical="center"/>
    </xf>
    <xf numFmtId="0" fontId="7" fillId="0" borderId="16" xfId="0" applyFont="1" applyBorder="1" applyAlignment="1">
      <alignment horizontal="center" vertical="center"/>
    </xf>
    <xf numFmtId="0" fontId="2" fillId="0" borderId="17" xfId="0" applyFont="1" applyBorder="1" applyAlignment="1">
      <alignment horizontal="left" vertical="center" wrapText="1"/>
    </xf>
    <xf numFmtId="0" fontId="12" fillId="0" borderId="17" xfId="0" applyFont="1" applyBorder="1" applyAlignment="1">
      <alignment horizontal="left" vertical="center" wrapText="1"/>
    </xf>
    <xf numFmtId="0" fontId="0" fillId="0" borderId="17" xfId="0" applyBorder="1" applyAlignment="1">
      <alignment horizontal="center" vertical="center"/>
    </xf>
    <xf numFmtId="44" fontId="0" fillId="0" borderId="17" xfId="1" applyFont="1" applyBorder="1" applyAlignment="1">
      <alignment horizontal="right" vertical="center"/>
    </xf>
    <xf numFmtId="44" fontId="5" fillId="0" borderId="18" xfId="1" applyFont="1" applyBorder="1" applyAlignment="1">
      <alignment horizontal="right" vertical="center"/>
    </xf>
    <xf numFmtId="0" fontId="7" fillId="0" borderId="19" xfId="0" applyFont="1" applyBorder="1" applyAlignment="1">
      <alignment horizontal="center" vertical="center"/>
    </xf>
    <xf numFmtId="0" fontId="2" fillId="0" borderId="20" xfId="0" applyFont="1" applyBorder="1" applyAlignment="1">
      <alignment horizontal="left" vertical="center" wrapText="1"/>
    </xf>
    <xf numFmtId="0" fontId="12" fillId="0" borderId="20" xfId="0" applyFont="1" applyBorder="1" applyAlignment="1">
      <alignment horizontal="left" vertical="center" wrapText="1"/>
    </xf>
    <xf numFmtId="0" fontId="0" fillId="0" borderId="20" xfId="0" applyBorder="1" applyAlignment="1">
      <alignment horizontal="center" vertical="center"/>
    </xf>
    <xf numFmtId="44" fontId="0" fillId="0" borderId="20" xfId="1" applyFont="1" applyBorder="1" applyAlignment="1">
      <alignment horizontal="right" vertical="center"/>
    </xf>
    <xf numFmtId="44" fontId="5" fillId="0" borderId="21" xfId="1" applyFont="1" applyBorder="1" applyAlignment="1">
      <alignment horizontal="righ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13" fillId="0" borderId="20" xfId="0" applyFont="1" applyBorder="1" applyAlignment="1">
      <alignment horizontal="left" vertical="center" wrapText="1"/>
    </xf>
    <xf numFmtId="7" fontId="6" fillId="8" borderId="3" xfId="0" applyNumberFormat="1" applyFont="1" applyFill="1" applyBorder="1" applyAlignment="1">
      <alignment horizontal="right" vertical="center"/>
    </xf>
    <xf numFmtId="7" fontId="6" fillId="8" borderId="4" xfId="0" applyNumberFormat="1" applyFont="1" applyFill="1" applyBorder="1" applyAlignment="1">
      <alignment horizontal="right" vertical="center"/>
    </xf>
    <xf numFmtId="0" fontId="7" fillId="0" borderId="0" xfId="0" applyFont="1"/>
    <xf numFmtId="0" fontId="0" fillId="9" borderId="15" xfId="0" applyFill="1" applyBorder="1" applyAlignment="1">
      <alignment vertical="center"/>
    </xf>
    <xf numFmtId="3" fontId="0" fillId="9" borderId="18" xfId="0" applyNumberFormat="1" applyFill="1" applyBorder="1" applyAlignment="1">
      <alignment vertical="center"/>
    </xf>
    <xf numFmtId="0" fontId="0" fillId="9" borderId="13" xfId="0" applyFill="1" applyBorder="1" applyAlignment="1">
      <alignment vertical="center"/>
    </xf>
    <xf numFmtId="0" fontId="0" fillId="0" borderId="12" xfId="0"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xf numFmtId="0" fontId="15" fillId="0" borderId="22" xfId="0" applyFont="1" applyBorder="1" applyAlignment="1">
      <alignment horizontal="center"/>
    </xf>
    <xf numFmtId="0" fontId="0" fillId="6" borderId="9" xfId="0" applyFill="1" applyBorder="1" applyAlignment="1">
      <alignment horizontal="center" vertical="center" wrapText="1"/>
    </xf>
    <xf numFmtId="0" fontId="0" fillId="6" borderId="10" xfId="0" applyFill="1" applyBorder="1" applyAlignment="1">
      <alignment horizontal="center" vertical="center" wrapText="1"/>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6" fillId="8" borderId="2" xfId="0" applyFont="1" applyFill="1" applyBorder="1" applyAlignment="1">
      <alignment horizontal="right" vertical="center"/>
    </xf>
    <xf numFmtId="0" fontId="6" fillId="8" borderId="3" xfId="0" applyFont="1" applyFill="1" applyBorder="1" applyAlignment="1">
      <alignment horizontal="right" vertical="center"/>
    </xf>
    <xf numFmtId="0" fontId="4" fillId="2" borderId="0" xfId="0" applyFont="1" applyFill="1" applyAlignment="1">
      <alignment horizontal="center" vertical="center" wrapText="1"/>
    </xf>
    <xf numFmtId="0" fontId="2" fillId="5" borderId="0" xfId="0" applyFont="1" applyFill="1" applyAlignment="1">
      <alignment horizontal="center"/>
    </xf>
    <xf numFmtId="0" fontId="0" fillId="0" borderId="0" xfId="0" applyFill="1" applyBorder="1" applyAlignment="1">
      <alignment horizontal="left" vertical="center"/>
    </xf>
    <xf numFmtId="0" fontId="2" fillId="10" borderId="23" xfId="0" applyFont="1" applyFill="1" applyBorder="1"/>
    <xf numFmtId="0" fontId="17" fillId="10" borderId="25" xfId="0" applyFont="1" applyFill="1" applyBorder="1" applyAlignment="1">
      <alignment horizontal="left" vertical="center"/>
    </xf>
    <xf numFmtId="0" fontId="18" fillId="3" borderId="0" xfId="0" applyFont="1" applyFill="1" applyAlignment="1">
      <alignment horizontal="center"/>
    </xf>
    <xf numFmtId="0" fontId="16" fillId="0" borderId="26" xfId="0" applyFont="1" applyBorder="1" applyAlignment="1">
      <alignment horizontal="left"/>
    </xf>
    <xf numFmtId="0" fontId="16" fillId="0" borderId="24" xfId="0" applyFont="1" applyBorder="1" applyAlignment="1">
      <alignment horizontal="left"/>
    </xf>
    <xf numFmtId="0" fontId="18" fillId="0" borderId="23" xfId="0" applyFont="1" applyBorder="1" applyAlignment="1">
      <alignment horizontal="left"/>
    </xf>
    <xf numFmtId="0" fontId="18" fillId="0" borderId="26" xfId="0" applyFont="1" applyBorder="1" applyAlignment="1">
      <alignment horizontal="left"/>
    </xf>
    <xf numFmtId="0" fontId="18" fillId="0" borderId="23" xfId="0" applyFont="1" applyBorder="1" applyAlignment="1"/>
    <xf numFmtId="0" fontId="0" fillId="0" borderId="26" xfId="0" applyBorder="1" applyAlignment="1"/>
    <xf numFmtId="0" fontId="0" fillId="0" borderId="24" xfId="0" applyBorder="1" applyAlignment="1"/>
  </cellXfs>
  <cellStyles count="3">
    <cellStyle name="Mena" xfId="1" builtinId="4"/>
    <cellStyle name="Mena 2" xfId="2" xr:uid="{3163B9C2-A405-49BA-ADDB-9A2F26F1D516}"/>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136A6-6A8A-4BEF-B65E-329C4CF097C9}">
  <dimension ref="A1:H82"/>
  <sheetViews>
    <sheetView tabSelected="1" topLeftCell="A40" zoomScale="190" zoomScaleNormal="190" workbookViewId="0">
      <selection activeCell="D45" sqref="D45"/>
    </sheetView>
  </sheetViews>
  <sheetFormatPr defaultRowHeight="14.5" x14ac:dyDescent="0.35"/>
  <cols>
    <col min="1" max="1" width="18.26953125" customWidth="1"/>
    <col min="2" max="2" width="47.453125" customWidth="1"/>
    <col min="3" max="3" width="78.81640625" customWidth="1"/>
    <col min="4" max="4" width="30.26953125" customWidth="1"/>
    <col min="5" max="5" width="7" customWidth="1"/>
    <col min="6" max="6" width="15.1796875" customWidth="1"/>
    <col min="7" max="7" width="15" customWidth="1"/>
    <col min="8" max="8" width="15.7265625" customWidth="1"/>
  </cols>
  <sheetData>
    <row r="1" spans="1:8" ht="15" thickBot="1" x14ac:dyDescent="0.4"/>
    <row r="2" spans="1:8" ht="29" thickBot="1" x14ac:dyDescent="0.4">
      <c r="A2" s="62" t="s">
        <v>146</v>
      </c>
      <c r="B2" s="63"/>
      <c r="C2" s="61"/>
    </row>
    <row r="5" spans="1:8" ht="16" thickBot="1" x14ac:dyDescent="0.4">
      <c r="A5" s="51" t="s">
        <v>0</v>
      </c>
      <c r="B5" s="51"/>
    </row>
    <row r="6" spans="1:8" x14ac:dyDescent="0.35">
      <c r="A6" s="48" t="s">
        <v>1</v>
      </c>
      <c r="B6" s="47"/>
    </row>
    <row r="7" spans="1:8" x14ac:dyDescent="0.35">
      <c r="A7" s="49" t="s">
        <v>2</v>
      </c>
      <c r="B7" s="45"/>
    </row>
    <row r="8" spans="1:8" x14ac:dyDescent="0.35">
      <c r="A8" s="49" t="s">
        <v>3</v>
      </c>
      <c r="B8" s="45"/>
    </row>
    <row r="9" spans="1:8" x14ac:dyDescent="0.35">
      <c r="A9" s="49" t="s">
        <v>4</v>
      </c>
      <c r="B9" s="45"/>
    </row>
    <row r="10" spans="1:8" ht="15" thickBot="1" x14ac:dyDescent="0.4">
      <c r="A10" s="50" t="s">
        <v>5</v>
      </c>
      <c r="B10" s="46"/>
    </row>
    <row r="12" spans="1:8" ht="36.65" customHeight="1" x14ac:dyDescent="0.35">
      <c r="A12" s="59" t="s">
        <v>6</v>
      </c>
      <c r="B12" s="59"/>
      <c r="C12" s="59"/>
      <c r="D12" s="59"/>
      <c r="E12" s="59"/>
      <c r="F12" s="59"/>
      <c r="G12" s="59"/>
      <c r="H12" s="59"/>
    </row>
    <row r="14" spans="1:8" ht="15" thickBot="1" x14ac:dyDescent="0.4">
      <c r="A14" s="64" t="s">
        <v>7</v>
      </c>
      <c r="B14" s="64"/>
      <c r="C14" s="64"/>
      <c r="D14" s="64"/>
      <c r="E14" s="64"/>
      <c r="F14" s="64"/>
      <c r="G14" s="64"/>
      <c r="H14" s="64"/>
    </row>
    <row r="15" spans="1:8" ht="14" customHeight="1" thickBot="1" x14ac:dyDescent="0.4">
      <c r="A15" s="67" t="s">
        <v>147</v>
      </c>
      <c r="B15" s="68"/>
      <c r="C15" s="68"/>
      <c r="D15" s="68"/>
      <c r="E15" s="68"/>
      <c r="F15" s="65"/>
      <c r="G15" s="65"/>
      <c r="H15" s="66"/>
    </row>
    <row r="16" spans="1:8" ht="29.5" thickBot="1" x14ac:dyDescent="0.4">
      <c r="A16" s="35" t="s">
        <v>8</v>
      </c>
      <c r="B16" s="36" t="s">
        <v>9</v>
      </c>
      <c r="C16" s="36" t="s">
        <v>10</v>
      </c>
      <c r="D16" s="36" t="s">
        <v>145</v>
      </c>
      <c r="E16" s="36" t="s">
        <v>11</v>
      </c>
      <c r="F16" s="36" t="s">
        <v>12</v>
      </c>
      <c r="G16" s="36" t="s">
        <v>13</v>
      </c>
      <c r="H16" s="37" t="s">
        <v>14</v>
      </c>
    </row>
    <row r="17" spans="1:8" ht="39" x14ac:dyDescent="0.35">
      <c r="A17" s="40" t="s">
        <v>15</v>
      </c>
      <c r="B17" s="41" t="s">
        <v>16</v>
      </c>
      <c r="C17" s="31" t="s">
        <v>17</v>
      </c>
      <c r="D17" s="31"/>
      <c r="E17" s="32">
        <v>1</v>
      </c>
      <c r="F17" s="33">
        <v>0</v>
      </c>
      <c r="G17" s="33">
        <f>E17*F17</f>
        <v>0</v>
      </c>
      <c r="H17" s="34">
        <f>G17*1.23</f>
        <v>0</v>
      </c>
    </row>
    <row r="18" spans="1:8" ht="117" x14ac:dyDescent="0.35">
      <c r="A18" s="38" t="s">
        <v>18</v>
      </c>
      <c r="B18" s="3" t="s">
        <v>19</v>
      </c>
      <c r="C18" s="4" t="s">
        <v>20</v>
      </c>
      <c r="D18" s="4"/>
      <c r="E18" s="2">
        <v>1</v>
      </c>
      <c r="F18" s="18">
        <v>0</v>
      </c>
      <c r="G18" s="18">
        <f t="shared" ref="G18:G38" si="0">E18*F18</f>
        <v>0</v>
      </c>
      <c r="H18" s="22">
        <f t="shared" ref="H18:H38" si="1">G18*1.23</f>
        <v>0</v>
      </c>
    </row>
    <row r="19" spans="1:8" ht="91" x14ac:dyDescent="0.35">
      <c r="A19" s="38" t="s">
        <v>21</v>
      </c>
      <c r="B19" s="3" t="s">
        <v>22</v>
      </c>
      <c r="C19" s="4" t="s">
        <v>23</v>
      </c>
      <c r="D19" s="4"/>
      <c r="E19" s="2">
        <v>1</v>
      </c>
      <c r="F19" s="18">
        <v>0</v>
      </c>
      <c r="G19" s="18">
        <f t="shared" si="0"/>
        <v>0</v>
      </c>
      <c r="H19" s="22">
        <f t="shared" si="1"/>
        <v>0</v>
      </c>
    </row>
    <row r="20" spans="1:8" ht="39" x14ac:dyDescent="0.35">
      <c r="A20" s="38" t="s">
        <v>24</v>
      </c>
      <c r="B20" s="3" t="s">
        <v>25</v>
      </c>
      <c r="C20" s="4" t="s">
        <v>26</v>
      </c>
      <c r="D20" s="4"/>
      <c r="E20" s="2">
        <v>1</v>
      </c>
      <c r="F20" s="18">
        <v>0</v>
      </c>
      <c r="G20" s="18">
        <f t="shared" si="0"/>
        <v>0</v>
      </c>
      <c r="H20" s="22">
        <f t="shared" si="1"/>
        <v>0</v>
      </c>
    </row>
    <row r="21" spans="1:8" ht="39" x14ac:dyDescent="0.35">
      <c r="A21" s="38" t="s">
        <v>27</v>
      </c>
      <c r="B21" s="3" t="s">
        <v>28</v>
      </c>
      <c r="C21" s="4" t="s">
        <v>29</v>
      </c>
      <c r="D21" s="4"/>
      <c r="E21" s="2">
        <v>1</v>
      </c>
      <c r="F21" s="18">
        <v>0</v>
      </c>
      <c r="G21" s="18">
        <f t="shared" si="0"/>
        <v>0</v>
      </c>
      <c r="H21" s="22">
        <f t="shared" si="1"/>
        <v>0</v>
      </c>
    </row>
    <row r="22" spans="1:8" ht="52" x14ac:dyDescent="0.35">
      <c r="A22" s="38" t="s">
        <v>30</v>
      </c>
      <c r="B22" s="3" t="s">
        <v>31</v>
      </c>
      <c r="C22" s="4" t="s">
        <v>32</v>
      </c>
      <c r="D22" s="4"/>
      <c r="E22" s="2">
        <v>1</v>
      </c>
      <c r="F22" s="18">
        <v>0</v>
      </c>
      <c r="G22" s="18">
        <f t="shared" si="0"/>
        <v>0</v>
      </c>
      <c r="H22" s="22">
        <f t="shared" si="1"/>
        <v>0</v>
      </c>
    </row>
    <row r="23" spans="1:8" ht="39" x14ac:dyDescent="0.35">
      <c r="A23" s="38" t="s">
        <v>33</v>
      </c>
      <c r="B23" s="3" t="s">
        <v>34</v>
      </c>
      <c r="C23" s="4" t="s">
        <v>35</v>
      </c>
      <c r="D23" s="4"/>
      <c r="E23" s="2">
        <v>1</v>
      </c>
      <c r="F23" s="18">
        <v>0</v>
      </c>
      <c r="G23" s="18">
        <f t="shared" si="0"/>
        <v>0</v>
      </c>
      <c r="H23" s="22">
        <f t="shared" si="1"/>
        <v>0</v>
      </c>
    </row>
    <row r="24" spans="1:8" ht="39" x14ac:dyDescent="0.35">
      <c r="A24" s="38" t="s">
        <v>36</v>
      </c>
      <c r="B24" s="3" t="s">
        <v>37</v>
      </c>
      <c r="C24" s="4" t="s">
        <v>38</v>
      </c>
      <c r="D24" s="4"/>
      <c r="E24" s="2">
        <v>1</v>
      </c>
      <c r="F24" s="18">
        <v>0</v>
      </c>
      <c r="G24" s="18">
        <f t="shared" si="0"/>
        <v>0</v>
      </c>
      <c r="H24" s="22">
        <f t="shared" si="1"/>
        <v>0</v>
      </c>
    </row>
    <row r="25" spans="1:8" ht="52" x14ac:dyDescent="0.35">
      <c r="A25" s="38" t="s">
        <v>39</v>
      </c>
      <c r="B25" s="3" t="s">
        <v>40</v>
      </c>
      <c r="C25" s="4" t="s">
        <v>41</v>
      </c>
      <c r="D25" s="4"/>
      <c r="E25" s="2">
        <v>1</v>
      </c>
      <c r="F25" s="18">
        <v>0</v>
      </c>
      <c r="G25" s="18">
        <f t="shared" si="0"/>
        <v>0</v>
      </c>
      <c r="H25" s="22">
        <f t="shared" si="1"/>
        <v>0</v>
      </c>
    </row>
    <row r="26" spans="1:8" ht="39" x14ac:dyDescent="0.35">
      <c r="A26" s="38" t="s">
        <v>42</v>
      </c>
      <c r="B26" s="5" t="s">
        <v>43</v>
      </c>
      <c r="C26" s="4" t="s">
        <v>44</v>
      </c>
      <c r="D26" s="4"/>
      <c r="E26" s="2">
        <v>1</v>
      </c>
      <c r="F26" s="18">
        <v>0</v>
      </c>
      <c r="G26" s="18">
        <f t="shared" si="0"/>
        <v>0</v>
      </c>
      <c r="H26" s="22">
        <f t="shared" si="1"/>
        <v>0</v>
      </c>
    </row>
    <row r="27" spans="1:8" x14ac:dyDescent="0.35">
      <c r="A27" s="38" t="s">
        <v>45</v>
      </c>
      <c r="B27" s="5" t="s">
        <v>46</v>
      </c>
      <c r="C27" s="4" t="s">
        <v>47</v>
      </c>
      <c r="D27" s="4"/>
      <c r="E27" s="2">
        <v>16</v>
      </c>
      <c r="F27" s="18">
        <v>0</v>
      </c>
      <c r="G27" s="18">
        <f t="shared" si="0"/>
        <v>0</v>
      </c>
      <c r="H27" s="22">
        <f t="shared" si="1"/>
        <v>0</v>
      </c>
    </row>
    <row r="28" spans="1:8" ht="91" x14ac:dyDescent="0.35">
      <c r="A28" s="38" t="s">
        <v>48</v>
      </c>
      <c r="B28" s="3" t="s">
        <v>49</v>
      </c>
      <c r="C28" s="4" t="s">
        <v>50</v>
      </c>
      <c r="D28" s="4"/>
      <c r="E28" s="2">
        <v>1</v>
      </c>
      <c r="F28" s="18">
        <v>0</v>
      </c>
      <c r="G28" s="18">
        <f t="shared" si="0"/>
        <v>0</v>
      </c>
      <c r="H28" s="22">
        <f t="shared" si="1"/>
        <v>0</v>
      </c>
    </row>
    <row r="29" spans="1:8" ht="65" x14ac:dyDescent="0.35">
      <c r="A29" s="38" t="s">
        <v>51</v>
      </c>
      <c r="B29" s="3" t="s">
        <v>52</v>
      </c>
      <c r="C29" s="4" t="s">
        <v>53</v>
      </c>
      <c r="D29" s="4"/>
      <c r="E29" s="2">
        <v>1</v>
      </c>
      <c r="F29" s="18">
        <v>0</v>
      </c>
      <c r="G29" s="18">
        <f t="shared" si="0"/>
        <v>0</v>
      </c>
      <c r="H29" s="22">
        <f t="shared" si="1"/>
        <v>0</v>
      </c>
    </row>
    <row r="30" spans="1:8" ht="65" x14ac:dyDescent="0.35">
      <c r="A30" s="38" t="s">
        <v>54</v>
      </c>
      <c r="B30" s="3" t="s">
        <v>55</v>
      </c>
      <c r="C30" s="4" t="s">
        <v>56</v>
      </c>
      <c r="D30" s="4"/>
      <c r="E30" s="2">
        <v>1</v>
      </c>
      <c r="F30" s="18">
        <v>0</v>
      </c>
      <c r="G30" s="18">
        <f t="shared" si="0"/>
        <v>0</v>
      </c>
      <c r="H30" s="22">
        <f t="shared" si="1"/>
        <v>0</v>
      </c>
    </row>
    <row r="31" spans="1:8" ht="184.5" customHeight="1" x14ac:dyDescent="0.35">
      <c r="A31" s="38" t="s">
        <v>57</v>
      </c>
      <c r="B31" s="3" t="s">
        <v>58</v>
      </c>
      <c r="C31" s="4" t="s">
        <v>59</v>
      </c>
      <c r="D31" s="4"/>
      <c r="E31" s="2">
        <v>1</v>
      </c>
      <c r="F31" s="18">
        <v>0</v>
      </c>
      <c r="G31" s="18">
        <f t="shared" si="0"/>
        <v>0</v>
      </c>
      <c r="H31" s="22">
        <f t="shared" si="1"/>
        <v>0</v>
      </c>
    </row>
    <row r="32" spans="1:8" ht="169" x14ac:dyDescent="0.35">
      <c r="A32" s="38" t="s">
        <v>60</v>
      </c>
      <c r="B32" s="6" t="s">
        <v>61</v>
      </c>
      <c r="C32" s="4" t="s">
        <v>62</v>
      </c>
      <c r="D32" s="4"/>
      <c r="E32" s="2">
        <v>1</v>
      </c>
      <c r="F32" s="18">
        <v>0</v>
      </c>
      <c r="G32" s="18">
        <f t="shared" si="0"/>
        <v>0</v>
      </c>
      <c r="H32" s="22">
        <f t="shared" si="1"/>
        <v>0</v>
      </c>
    </row>
    <row r="33" spans="1:8" x14ac:dyDescent="0.35">
      <c r="A33" s="38" t="s">
        <v>63</v>
      </c>
      <c r="B33" s="6" t="s">
        <v>64</v>
      </c>
      <c r="C33" s="4" t="s">
        <v>65</v>
      </c>
      <c r="D33" s="4"/>
      <c r="E33" s="2">
        <v>8</v>
      </c>
      <c r="F33" s="18">
        <v>0</v>
      </c>
      <c r="G33" s="18">
        <f t="shared" si="0"/>
        <v>0</v>
      </c>
      <c r="H33" s="22">
        <f t="shared" si="1"/>
        <v>0</v>
      </c>
    </row>
    <row r="34" spans="1:8" ht="65" x14ac:dyDescent="0.35">
      <c r="A34" s="38" t="s">
        <v>66</v>
      </c>
      <c r="B34" s="6" t="s">
        <v>67</v>
      </c>
      <c r="C34" s="4" t="s">
        <v>68</v>
      </c>
      <c r="D34" s="4"/>
      <c r="E34" s="2">
        <v>1</v>
      </c>
      <c r="F34" s="18">
        <v>0</v>
      </c>
      <c r="G34" s="18">
        <f t="shared" si="0"/>
        <v>0</v>
      </c>
      <c r="H34" s="22">
        <f t="shared" si="1"/>
        <v>0</v>
      </c>
    </row>
    <row r="35" spans="1:8" ht="52" x14ac:dyDescent="0.35">
      <c r="A35" s="38" t="s">
        <v>69</v>
      </c>
      <c r="B35" s="6" t="s">
        <v>70</v>
      </c>
      <c r="C35" s="4" t="s">
        <v>71</v>
      </c>
      <c r="D35" s="4"/>
      <c r="E35" s="2">
        <v>14</v>
      </c>
      <c r="F35" s="18">
        <v>0</v>
      </c>
      <c r="G35" s="18">
        <f t="shared" si="0"/>
        <v>0</v>
      </c>
      <c r="H35" s="22">
        <f t="shared" si="1"/>
        <v>0</v>
      </c>
    </row>
    <row r="36" spans="1:8" ht="117" x14ac:dyDescent="0.35">
      <c r="A36" s="38" t="s">
        <v>72</v>
      </c>
      <c r="B36" s="3" t="s">
        <v>73</v>
      </c>
      <c r="C36" s="4" t="s">
        <v>74</v>
      </c>
      <c r="D36" s="4"/>
      <c r="E36" s="2">
        <v>1</v>
      </c>
      <c r="F36" s="18">
        <v>0</v>
      </c>
      <c r="G36" s="18">
        <f t="shared" si="0"/>
        <v>0</v>
      </c>
      <c r="H36" s="22">
        <f t="shared" si="1"/>
        <v>0</v>
      </c>
    </row>
    <row r="37" spans="1:8" ht="26" x14ac:dyDescent="0.35">
      <c r="A37" s="38" t="s">
        <v>75</v>
      </c>
      <c r="B37" s="6" t="s">
        <v>76</v>
      </c>
      <c r="C37" s="4" t="s">
        <v>77</v>
      </c>
      <c r="D37" s="4"/>
      <c r="E37" s="2">
        <v>1</v>
      </c>
      <c r="F37" s="18">
        <v>0</v>
      </c>
      <c r="G37" s="18">
        <f t="shared" si="0"/>
        <v>0</v>
      </c>
      <c r="H37" s="22">
        <f t="shared" si="1"/>
        <v>0</v>
      </c>
    </row>
    <row r="38" spans="1:8" ht="65.5" thickBot="1" x14ac:dyDescent="0.4">
      <c r="A38" s="39" t="s">
        <v>78</v>
      </c>
      <c r="B38" s="24" t="s">
        <v>79</v>
      </c>
      <c r="C38" s="25" t="s">
        <v>80</v>
      </c>
      <c r="D38" s="25"/>
      <c r="E38" s="26">
        <v>1</v>
      </c>
      <c r="F38" s="27">
        <v>0</v>
      </c>
      <c r="G38" s="27">
        <f t="shared" si="0"/>
        <v>0</v>
      </c>
      <c r="H38" s="28">
        <f t="shared" si="1"/>
        <v>0</v>
      </c>
    </row>
    <row r="39" spans="1:8" s="1" customFormat="1" ht="34" customHeight="1" thickBot="1" x14ac:dyDescent="0.4">
      <c r="E39" s="52" t="s">
        <v>81</v>
      </c>
      <c r="F39" s="53"/>
      <c r="G39" s="19">
        <f>SUM(G17:G38)</f>
        <v>0</v>
      </c>
      <c r="H39" s="20">
        <f>SUM(H17:H38)</f>
        <v>0</v>
      </c>
    </row>
    <row r="42" spans="1:8" ht="15" thickBot="1" x14ac:dyDescent="0.4">
      <c r="A42" s="60" t="s">
        <v>82</v>
      </c>
      <c r="B42" s="60"/>
      <c r="C42" s="60"/>
      <c r="D42" s="60"/>
      <c r="E42" s="60"/>
      <c r="F42" s="60"/>
      <c r="G42" s="60"/>
      <c r="H42" s="60"/>
    </row>
    <row r="43" spans="1:8" ht="15" thickBot="1" x14ac:dyDescent="0.4">
      <c r="A43" s="69" t="s">
        <v>148</v>
      </c>
      <c r="B43" s="70"/>
      <c r="C43" s="70"/>
      <c r="D43" s="70"/>
      <c r="E43" s="70"/>
      <c r="F43" s="70"/>
      <c r="G43" s="70"/>
      <c r="H43" s="71"/>
    </row>
    <row r="44" spans="1:8" ht="29.5" thickBot="1" x14ac:dyDescent="0.4">
      <c r="A44" s="35" t="s">
        <v>8</v>
      </c>
      <c r="B44" s="36" t="s">
        <v>9</v>
      </c>
      <c r="C44" s="36" t="s">
        <v>10</v>
      </c>
      <c r="D44" s="36" t="s">
        <v>145</v>
      </c>
      <c r="E44" s="36" t="s">
        <v>11</v>
      </c>
      <c r="F44" s="36" t="s">
        <v>12</v>
      </c>
      <c r="G44" s="36" t="s">
        <v>13</v>
      </c>
      <c r="H44" s="37" t="s">
        <v>14</v>
      </c>
    </row>
    <row r="45" spans="1:8" ht="221" x14ac:dyDescent="0.35">
      <c r="A45" s="29" t="s">
        <v>15</v>
      </c>
      <c r="B45" s="30" t="s">
        <v>83</v>
      </c>
      <c r="C45" s="31" t="s">
        <v>84</v>
      </c>
      <c r="D45" s="31"/>
      <c r="E45" s="32">
        <v>1</v>
      </c>
      <c r="F45" s="33">
        <v>0</v>
      </c>
      <c r="G45" s="33">
        <f>E45*F45</f>
        <v>0</v>
      </c>
      <c r="H45" s="34">
        <f>G45*1.23</f>
        <v>0</v>
      </c>
    </row>
    <row r="46" spans="1:8" ht="52" x14ac:dyDescent="0.35">
      <c r="A46" s="21" t="s">
        <v>18</v>
      </c>
      <c r="B46" s="3" t="s">
        <v>85</v>
      </c>
      <c r="C46" s="4" t="s">
        <v>86</v>
      </c>
      <c r="D46" s="4"/>
      <c r="E46" s="2">
        <v>1</v>
      </c>
      <c r="F46" s="18">
        <v>0</v>
      </c>
      <c r="G46" s="18">
        <f t="shared" ref="G46:G70" si="2">E46*F46</f>
        <v>0</v>
      </c>
      <c r="H46" s="22">
        <f t="shared" ref="H46:H70" si="3">G46*1.23</f>
        <v>0</v>
      </c>
    </row>
    <row r="47" spans="1:8" ht="78" x14ac:dyDescent="0.35">
      <c r="A47" s="21" t="s">
        <v>21</v>
      </c>
      <c r="B47" s="6" t="s">
        <v>87</v>
      </c>
      <c r="C47" s="4" t="s">
        <v>88</v>
      </c>
      <c r="D47" s="4"/>
      <c r="E47" s="2">
        <v>1</v>
      </c>
      <c r="F47" s="18">
        <v>0</v>
      </c>
      <c r="G47" s="18">
        <f t="shared" si="2"/>
        <v>0</v>
      </c>
      <c r="H47" s="22">
        <f t="shared" si="3"/>
        <v>0</v>
      </c>
    </row>
    <row r="48" spans="1:8" ht="91" x14ac:dyDescent="0.35">
      <c r="A48" s="21" t="s">
        <v>24</v>
      </c>
      <c r="B48" s="6" t="s">
        <v>89</v>
      </c>
      <c r="C48" s="4" t="s">
        <v>90</v>
      </c>
      <c r="D48" s="4"/>
      <c r="E48" s="2">
        <v>1</v>
      </c>
      <c r="F48" s="18">
        <v>0</v>
      </c>
      <c r="G48" s="18">
        <f t="shared" si="2"/>
        <v>0</v>
      </c>
      <c r="H48" s="22">
        <f t="shared" si="3"/>
        <v>0</v>
      </c>
    </row>
    <row r="49" spans="1:8" ht="104" x14ac:dyDescent="0.35">
      <c r="A49" s="21" t="s">
        <v>27</v>
      </c>
      <c r="B49" s="3" t="s">
        <v>91</v>
      </c>
      <c r="C49" s="4" t="s">
        <v>92</v>
      </c>
      <c r="D49" s="4"/>
      <c r="E49" s="2">
        <v>7</v>
      </c>
      <c r="F49" s="18">
        <v>0</v>
      </c>
      <c r="G49" s="18">
        <f t="shared" si="2"/>
        <v>0</v>
      </c>
      <c r="H49" s="22">
        <f t="shared" si="3"/>
        <v>0</v>
      </c>
    </row>
    <row r="50" spans="1:8" ht="52" x14ac:dyDescent="0.35">
      <c r="A50" s="21" t="s">
        <v>30</v>
      </c>
      <c r="B50" s="3" t="s">
        <v>93</v>
      </c>
      <c r="C50" s="4" t="s">
        <v>94</v>
      </c>
      <c r="D50" s="4"/>
      <c r="E50" s="2">
        <v>1</v>
      </c>
      <c r="F50" s="18">
        <v>0</v>
      </c>
      <c r="G50" s="18">
        <f t="shared" si="2"/>
        <v>0</v>
      </c>
      <c r="H50" s="22">
        <f t="shared" si="3"/>
        <v>0</v>
      </c>
    </row>
    <row r="51" spans="1:8" ht="52" x14ac:dyDescent="0.35">
      <c r="A51" s="21" t="s">
        <v>33</v>
      </c>
      <c r="B51" s="6" t="s">
        <v>95</v>
      </c>
      <c r="C51" s="4" t="s">
        <v>96</v>
      </c>
      <c r="D51" s="4"/>
      <c r="E51" s="2">
        <v>7</v>
      </c>
      <c r="F51" s="18">
        <v>0</v>
      </c>
      <c r="G51" s="18">
        <f t="shared" si="2"/>
        <v>0</v>
      </c>
      <c r="H51" s="22">
        <f t="shared" si="3"/>
        <v>0</v>
      </c>
    </row>
    <row r="52" spans="1:8" ht="117" x14ac:dyDescent="0.35">
      <c r="A52" s="21" t="s">
        <v>36</v>
      </c>
      <c r="B52" s="6" t="s">
        <v>97</v>
      </c>
      <c r="C52" s="4" t="s">
        <v>98</v>
      </c>
      <c r="D52" s="4"/>
      <c r="E52" s="2">
        <v>7</v>
      </c>
      <c r="F52" s="18">
        <v>0</v>
      </c>
      <c r="G52" s="18">
        <f t="shared" si="2"/>
        <v>0</v>
      </c>
      <c r="H52" s="22">
        <f t="shared" si="3"/>
        <v>0</v>
      </c>
    </row>
    <row r="53" spans="1:8" ht="52" x14ac:dyDescent="0.35">
      <c r="A53" s="21" t="s">
        <v>39</v>
      </c>
      <c r="B53" s="6" t="s">
        <v>99</v>
      </c>
      <c r="C53" s="4" t="s">
        <v>100</v>
      </c>
      <c r="D53" s="4"/>
      <c r="E53" s="2">
        <v>1</v>
      </c>
      <c r="F53" s="18">
        <v>0</v>
      </c>
      <c r="G53" s="18">
        <f t="shared" si="2"/>
        <v>0</v>
      </c>
      <c r="H53" s="22">
        <f t="shared" si="3"/>
        <v>0</v>
      </c>
    </row>
    <row r="54" spans="1:8" ht="39" x14ac:dyDescent="0.35">
      <c r="A54" s="21" t="s">
        <v>42</v>
      </c>
      <c r="B54" s="6" t="s">
        <v>101</v>
      </c>
      <c r="C54" s="4" t="s">
        <v>102</v>
      </c>
      <c r="D54" s="4"/>
      <c r="E54" s="2">
        <v>1</v>
      </c>
      <c r="F54" s="18">
        <v>0</v>
      </c>
      <c r="G54" s="18">
        <f t="shared" si="2"/>
        <v>0</v>
      </c>
      <c r="H54" s="22">
        <f t="shared" si="3"/>
        <v>0</v>
      </c>
    </row>
    <row r="55" spans="1:8" ht="78" x14ac:dyDescent="0.35">
      <c r="A55" s="21" t="s">
        <v>45</v>
      </c>
      <c r="B55" s="6" t="s">
        <v>103</v>
      </c>
      <c r="C55" s="4" t="s">
        <v>104</v>
      </c>
      <c r="D55" s="4"/>
      <c r="E55" s="2">
        <v>8</v>
      </c>
      <c r="F55" s="18">
        <v>0</v>
      </c>
      <c r="G55" s="18">
        <f t="shared" si="2"/>
        <v>0</v>
      </c>
      <c r="H55" s="22">
        <f t="shared" si="3"/>
        <v>0</v>
      </c>
    </row>
    <row r="56" spans="1:8" ht="26" x14ac:dyDescent="0.35">
      <c r="A56" s="21" t="s">
        <v>48</v>
      </c>
      <c r="B56" s="6" t="s">
        <v>105</v>
      </c>
      <c r="C56" s="4" t="s">
        <v>106</v>
      </c>
      <c r="D56" s="4"/>
      <c r="E56" s="2">
        <v>1</v>
      </c>
      <c r="F56" s="18">
        <v>0</v>
      </c>
      <c r="G56" s="18">
        <f t="shared" si="2"/>
        <v>0</v>
      </c>
      <c r="H56" s="22">
        <f t="shared" si="3"/>
        <v>0</v>
      </c>
    </row>
    <row r="57" spans="1:8" ht="65" x14ac:dyDescent="0.35">
      <c r="A57" s="21" t="s">
        <v>51</v>
      </c>
      <c r="B57" s="6" t="s">
        <v>107</v>
      </c>
      <c r="C57" s="4" t="s">
        <v>108</v>
      </c>
      <c r="D57" s="4"/>
      <c r="E57" s="2">
        <v>1</v>
      </c>
      <c r="F57" s="18">
        <v>0</v>
      </c>
      <c r="G57" s="18">
        <f t="shared" si="2"/>
        <v>0</v>
      </c>
      <c r="H57" s="22">
        <f t="shared" si="3"/>
        <v>0</v>
      </c>
    </row>
    <row r="58" spans="1:8" ht="104" x14ac:dyDescent="0.35">
      <c r="A58" s="21" t="s">
        <v>54</v>
      </c>
      <c r="B58" s="6" t="s">
        <v>109</v>
      </c>
      <c r="C58" s="4" t="s">
        <v>110</v>
      </c>
      <c r="D58" s="4"/>
      <c r="E58" s="2">
        <v>1</v>
      </c>
      <c r="F58" s="18">
        <v>0</v>
      </c>
      <c r="G58" s="18">
        <f t="shared" si="2"/>
        <v>0</v>
      </c>
      <c r="H58" s="22">
        <f t="shared" si="3"/>
        <v>0</v>
      </c>
    </row>
    <row r="59" spans="1:8" ht="104" x14ac:dyDescent="0.35">
      <c r="A59" s="21" t="s">
        <v>57</v>
      </c>
      <c r="B59" s="6" t="s">
        <v>111</v>
      </c>
      <c r="C59" s="4" t="s">
        <v>112</v>
      </c>
      <c r="D59" s="4"/>
      <c r="E59" s="2">
        <v>1</v>
      </c>
      <c r="F59" s="18">
        <v>0</v>
      </c>
      <c r="G59" s="18">
        <f t="shared" si="2"/>
        <v>0</v>
      </c>
      <c r="H59" s="22">
        <f t="shared" si="3"/>
        <v>0</v>
      </c>
    </row>
    <row r="60" spans="1:8" ht="65" x14ac:dyDescent="0.35">
      <c r="A60" s="21" t="s">
        <v>60</v>
      </c>
      <c r="B60" s="6" t="s">
        <v>113</v>
      </c>
      <c r="C60" s="4" t="s">
        <v>114</v>
      </c>
      <c r="D60" s="4"/>
      <c r="E60" s="2">
        <v>1</v>
      </c>
      <c r="F60" s="18">
        <v>0</v>
      </c>
      <c r="G60" s="18">
        <f t="shared" si="2"/>
        <v>0</v>
      </c>
      <c r="H60" s="22">
        <f t="shared" si="3"/>
        <v>0</v>
      </c>
    </row>
    <row r="61" spans="1:8" ht="104" x14ac:dyDescent="0.35">
      <c r="A61" s="21" t="s">
        <v>63</v>
      </c>
      <c r="B61" s="3" t="s">
        <v>115</v>
      </c>
      <c r="C61" s="4" t="s">
        <v>116</v>
      </c>
      <c r="D61" s="4"/>
      <c r="E61" s="2">
        <v>1</v>
      </c>
      <c r="F61" s="18">
        <v>0</v>
      </c>
      <c r="G61" s="18">
        <f t="shared" si="2"/>
        <v>0</v>
      </c>
      <c r="H61" s="22">
        <f t="shared" si="3"/>
        <v>0</v>
      </c>
    </row>
    <row r="62" spans="1:8" ht="26" x14ac:dyDescent="0.35">
      <c r="A62" s="21" t="s">
        <v>66</v>
      </c>
      <c r="B62" s="6" t="s">
        <v>117</v>
      </c>
      <c r="C62" s="4" t="s">
        <v>118</v>
      </c>
      <c r="D62" s="4"/>
      <c r="E62" s="2">
        <v>1</v>
      </c>
      <c r="F62" s="18">
        <v>0</v>
      </c>
      <c r="G62" s="18">
        <f t="shared" si="2"/>
        <v>0</v>
      </c>
      <c r="H62" s="22">
        <f t="shared" si="3"/>
        <v>0</v>
      </c>
    </row>
    <row r="63" spans="1:8" ht="91" x14ac:dyDescent="0.35">
      <c r="A63" s="21" t="s">
        <v>69</v>
      </c>
      <c r="B63" s="6" t="s">
        <v>119</v>
      </c>
      <c r="C63" s="4" t="s">
        <v>120</v>
      </c>
      <c r="D63" s="4"/>
      <c r="E63" s="2">
        <v>1</v>
      </c>
      <c r="F63" s="18">
        <v>0</v>
      </c>
      <c r="G63" s="18">
        <f t="shared" si="2"/>
        <v>0</v>
      </c>
      <c r="H63" s="22">
        <f t="shared" si="3"/>
        <v>0</v>
      </c>
    </row>
    <row r="64" spans="1:8" ht="52" x14ac:dyDescent="0.35">
      <c r="A64" s="21" t="s">
        <v>72</v>
      </c>
      <c r="B64" s="6" t="s">
        <v>121</v>
      </c>
      <c r="C64" s="4" t="s">
        <v>122</v>
      </c>
      <c r="D64" s="4"/>
      <c r="E64" s="2">
        <v>1</v>
      </c>
      <c r="F64" s="18">
        <v>0</v>
      </c>
      <c r="G64" s="18">
        <f t="shared" si="2"/>
        <v>0</v>
      </c>
      <c r="H64" s="22">
        <f t="shared" si="3"/>
        <v>0</v>
      </c>
    </row>
    <row r="65" spans="1:8" ht="39" x14ac:dyDescent="0.35">
      <c r="A65" s="21" t="s">
        <v>75</v>
      </c>
      <c r="B65" s="6" t="s">
        <v>123</v>
      </c>
      <c r="C65" s="4" t="s">
        <v>124</v>
      </c>
      <c r="D65" s="4"/>
      <c r="E65" s="2">
        <v>1</v>
      </c>
      <c r="F65" s="18">
        <v>0</v>
      </c>
      <c r="G65" s="18">
        <f t="shared" si="2"/>
        <v>0</v>
      </c>
      <c r="H65" s="22">
        <f t="shared" si="3"/>
        <v>0</v>
      </c>
    </row>
    <row r="66" spans="1:8" ht="143" x14ac:dyDescent="0.35">
      <c r="A66" s="21" t="s">
        <v>78</v>
      </c>
      <c r="B66" s="6" t="s">
        <v>125</v>
      </c>
      <c r="C66" s="4" t="s">
        <v>126</v>
      </c>
      <c r="D66" s="4"/>
      <c r="E66" s="2">
        <v>1</v>
      </c>
      <c r="F66" s="18">
        <v>0</v>
      </c>
      <c r="G66" s="18">
        <f t="shared" si="2"/>
        <v>0</v>
      </c>
      <c r="H66" s="22">
        <f t="shared" si="3"/>
        <v>0</v>
      </c>
    </row>
    <row r="67" spans="1:8" ht="52" x14ac:dyDescent="0.35">
      <c r="A67" s="21" t="s">
        <v>127</v>
      </c>
      <c r="B67" s="3" t="s">
        <v>128</v>
      </c>
      <c r="C67" s="4" t="s">
        <v>129</v>
      </c>
      <c r="D67" s="4"/>
      <c r="E67" s="2">
        <v>7</v>
      </c>
      <c r="F67" s="18">
        <v>0</v>
      </c>
      <c r="G67" s="18">
        <f t="shared" si="2"/>
        <v>0</v>
      </c>
      <c r="H67" s="22">
        <f t="shared" si="3"/>
        <v>0</v>
      </c>
    </row>
    <row r="68" spans="1:8" ht="130" x14ac:dyDescent="0.35">
      <c r="A68" s="21" t="s">
        <v>130</v>
      </c>
      <c r="B68" s="6" t="s">
        <v>131</v>
      </c>
      <c r="C68" s="4" t="s">
        <v>132</v>
      </c>
      <c r="D68" s="4"/>
      <c r="E68" s="2">
        <v>1</v>
      </c>
      <c r="F68" s="18">
        <v>0</v>
      </c>
      <c r="G68" s="18">
        <f t="shared" si="2"/>
        <v>0</v>
      </c>
      <c r="H68" s="22">
        <f t="shared" si="3"/>
        <v>0</v>
      </c>
    </row>
    <row r="69" spans="1:8" ht="39" x14ac:dyDescent="0.35">
      <c r="A69" s="21" t="s">
        <v>133</v>
      </c>
      <c r="B69" s="6" t="s">
        <v>134</v>
      </c>
      <c r="C69" s="4" t="s">
        <v>135</v>
      </c>
      <c r="D69" s="4"/>
      <c r="E69" s="2">
        <v>1</v>
      </c>
      <c r="F69" s="18">
        <v>0</v>
      </c>
      <c r="G69" s="18">
        <f t="shared" si="2"/>
        <v>0</v>
      </c>
      <c r="H69" s="22">
        <f t="shared" si="3"/>
        <v>0</v>
      </c>
    </row>
    <row r="70" spans="1:8" ht="39.5" thickBot="1" x14ac:dyDescent="0.4">
      <c r="A70" s="23" t="s">
        <v>136</v>
      </c>
      <c r="B70" s="24" t="s">
        <v>137</v>
      </c>
      <c r="C70" s="25" t="s">
        <v>138</v>
      </c>
      <c r="D70" s="25"/>
      <c r="E70" s="26">
        <v>2</v>
      </c>
      <c r="F70" s="27">
        <v>0</v>
      </c>
      <c r="G70" s="27">
        <f t="shared" si="2"/>
        <v>0</v>
      </c>
      <c r="H70" s="28">
        <f t="shared" si="3"/>
        <v>0</v>
      </c>
    </row>
    <row r="71" spans="1:8" s="15" customFormat="1" ht="29.5" customHeight="1" thickBot="1" x14ac:dyDescent="0.4">
      <c r="A71" s="12"/>
      <c r="B71" s="13"/>
      <c r="C71" s="14"/>
      <c r="D71" s="14"/>
      <c r="E71" s="52" t="s">
        <v>139</v>
      </c>
      <c r="F71" s="53"/>
      <c r="G71" s="19">
        <f>SUM(G45:G70)</f>
        <v>0</v>
      </c>
      <c r="H71" s="20">
        <f>SUM(H45:H70)</f>
        <v>0</v>
      </c>
    </row>
    <row r="72" spans="1:8" x14ac:dyDescent="0.35">
      <c r="A72" s="7"/>
      <c r="B72" s="8"/>
      <c r="C72" s="9"/>
      <c r="D72" s="9"/>
      <c r="E72" s="10"/>
      <c r="F72" s="10"/>
      <c r="G72" s="11"/>
      <c r="H72" s="11"/>
    </row>
    <row r="73" spans="1:8" ht="29" x14ac:dyDescent="0.35">
      <c r="A73" s="1"/>
      <c r="B73" s="1"/>
      <c r="C73" s="1"/>
      <c r="D73" s="1"/>
      <c r="E73" s="1"/>
      <c r="F73" s="1"/>
      <c r="G73" s="16" t="s">
        <v>13</v>
      </c>
      <c r="H73" s="16" t="s">
        <v>14</v>
      </c>
    </row>
    <row r="74" spans="1:8" x14ac:dyDescent="0.35">
      <c r="A74" s="54" t="s">
        <v>140</v>
      </c>
      <c r="B74" s="55"/>
      <c r="C74" s="55"/>
      <c r="D74" s="55"/>
      <c r="E74" s="55"/>
      <c r="F74" s="56"/>
      <c r="G74" s="17">
        <v>0</v>
      </c>
      <c r="H74" s="17">
        <f>G74*1.23</f>
        <v>0</v>
      </c>
    </row>
    <row r="75" spans="1:8" ht="15" thickBot="1" x14ac:dyDescent="0.4">
      <c r="A75" s="1"/>
      <c r="B75" s="1"/>
      <c r="C75" s="1"/>
      <c r="D75" s="1"/>
      <c r="E75" s="1"/>
      <c r="F75" s="1"/>
      <c r="G75" s="1"/>
      <c r="H75" s="1"/>
    </row>
    <row r="76" spans="1:8" ht="16" thickBot="1" x14ac:dyDescent="0.4">
      <c r="A76" s="57" t="s">
        <v>141</v>
      </c>
      <c r="B76" s="58"/>
      <c r="C76" s="58"/>
      <c r="D76" s="58"/>
      <c r="E76" s="58"/>
      <c r="F76" s="58"/>
      <c r="G76" s="42">
        <f>G74+G71+G39</f>
        <v>0</v>
      </c>
      <c r="H76" s="43">
        <f>H74+H71+H39</f>
        <v>0</v>
      </c>
    </row>
    <row r="81" spans="1:7" x14ac:dyDescent="0.35">
      <c r="A81" s="44" t="s">
        <v>142</v>
      </c>
      <c r="B81" s="1"/>
      <c r="F81" t="s">
        <v>143</v>
      </c>
      <c r="G81" s="1"/>
    </row>
    <row r="82" spans="1:7" x14ac:dyDescent="0.35">
      <c r="B82" s="1"/>
      <c r="F82" t="s">
        <v>144</v>
      </c>
      <c r="G82" s="1"/>
    </row>
  </sheetData>
  <mergeCells count="8">
    <mergeCell ref="A5:B5"/>
    <mergeCell ref="E39:F39"/>
    <mergeCell ref="E71:F71"/>
    <mergeCell ref="A74:F74"/>
    <mergeCell ref="A76:F76"/>
    <mergeCell ref="A12:H12"/>
    <mergeCell ref="A14:H14"/>
    <mergeCell ref="A42:H4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A5E2E797F8B574FB9FCD2D7515D79A9" ma:contentTypeVersion="13" ma:contentTypeDescription="Umožňuje vytvoriť nový dokument." ma:contentTypeScope="" ma:versionID="3050f1be61d4d4bc3d634d899d206e0e">
  <xsd:schema xmlns:xsd="http://www.w3.org/2001/XMLSchema" xmlns:xs="http://www.w3.org/2001/XMLSchema" xmlns:p="http://schemas.microsoft.com/office/2006/metadata/properties" xmlns:ns2="edcf0ff6-4ad5-4024-a3b9-5fb58e035e2a" xmlns:ns3="0100f25a-e9d7-4098-9493-e61bb0d50cd9" targetNamespace="http://schemas.microsoft.com/office/2006/metadata/properties" ma:root="true" ma:fieldsID="98d06c666981b5da0b9acb94370d08d2" ns2:_="" ns3:_="">
    <xsd:import namespace="edcf0ff6-4ad5-4024-a3b9-5fb58e035e2a"/>
    <xsd:import namespace="0100f25a-e9d7-4098-9493-e61bb0d50c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cf0ff6-4ad5-4024-a3b9-5fb58e035e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Stav odhlásenia" ma:internalName="Stav_x0020_odhl_x00e1_senia">
      <xsd:simpleType>
        <xsd:restriction base="dms:Text"/>
      </xsd:simpleType>
    </xsd:element>
    <xsd:element name="lcf76f155ced4ddcb4097134ff3c332f" ma:index="14" nillable="true" ma:taxonomy="true" ma:internalName="lcf76f155ced4ddcb4097134ff3c332f" ma:taxonomyFieldName="MediaServiceImageTags" ma:displayName="Značky obrázka" ma:readOnly="false" ma:fieldId="{5cf76f15-5ced-4ddc-b409-7134ff3c332f}" ma:taxonomyMulti="true" ma:sspId="96c700ab-a209-4231-a316-fc82b0d673ba"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100f25a-e9d7-4098-9493-e61bb0d50cd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940bbc2-0d23-416e-bfab-f730326401bc}" ma:internalName="TaxCatchAll" ma:showField="CatchAllData" ma:web="0100f25a-e9d7-4098-9493-e61bb0d50c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edcf0ff6-4ad5-4024-a3b9-5fb58e035e2a" xsi:nil="true"/>
    <TaxCatchAll xmlns="0100f25a-e9d7-4098-9493-e61bb0d50cd9" xsi:nil="true"/>
    <lcf76f155ced4ddcb4097134ff3c332f xmlns="edcf0ff6-4ad5-4024-a3b9-5fb58e035e2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B4E2E1-E4F8-47A2-BADC-E781F84E5F8E}">
  <ds:schemaRefs>
    <ds:schemaRef ds:uri="http://schemas.microsoft.com/sharepoint/v3/contenttype/forms"/>
  </ds:schemaRefs>
</ds:datastoreItem>
</file>

<file path=customXml/itemProps2.xml><?xml version="1.0" encoding="utf-8"?>
<ds:datastoreItem xmlns:ds="http://schemas.openxmlformats.org/officeDocument/2006/customXml" ds:itemID="{7BF4F827-F3AF-4C60-BD40-A4E350132D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cf0ff6-4ad5-4024-a3b9-5fb58e035e2a"/>
    <ds:schemaRef ds:uri="0100f25a-e9d7-4098-9493-e61bb0d50c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D15DAA-3036-4AA7-AD91-A0F20CDD3E19}">
  <ds:schemaRefs>
    <ds:schemaRef ds:uri="http://schemas.microsoft.com/office/2006/metadata/properties"/>
    <ds:schemaRef ds:uri="http://schemas.microsoft.com/office/infopath/2007/PartnerControls"/>
    <ds:schemaRef ds:uri="edcf0ff6-4ad5-4024-a3b9-5fb58e035e2a"/>
    <ds:schemaRef ds:uri="0100f25a-e9d7-4098-9493-e61bb0d50c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Biológia+Chémia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Turčan</dc:creator>
  <cp:keywords/>
  <dc:description/>
  <cp:lastModifiedBy>Lucia Matulová</cp:lastModifiedBy>
  <cp:revision/>
  <dcterms:created xsi:type="dcterms:W3CDTF">2026-02-17T08:26:03Z</dcterms:created>
  <dcterms:modified xsi:type="dcterms:W3CDTF">2026-03-19T13:23:39Z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0x0101005A5E2E797F8B574FB9FCD2D7515D79A9</vt:lpwstr>
  </property>
  <property fmtid="{D5CDD505-2E9C-101B-9397-08002B2CF9AE}" pid="3" name="MediaServiceImageTags">
    <vt:lpwstr/>
  </property>
</Properties>
</file>