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2026\01. Magda\235_2025 Neutrálne elektródy\05. Josephine\"/>
    </mc:Choice>
  </mc:AlternateContent>
  <xr:revisionPtr revIDLastSave="0" documentId="8_{14067727-BFC9-41AA-AB9A-05D014C7B638}" xr6:coauthVersionLast="47" xr6:coauthVersionMax="47" xr10:uidLastSave="{00000000-0000-0000-0000-000000000000}"/>
  <bookViews>
    <workbookView xWindow="-120" yWindow="-120" windowWidth="29040" windowHeight="15720" tabRatio="972" activeTab="7" xr2:uid="{00000000-000D-0000-FFFF-FFFF00000000}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35" r:id="rId5"/>
    <sheet name="Príloha č.6" sheetId="34" r:id="rId6"/>
    <sheet name="Príloha č.7" sheetId="36" r:id="rId7"/>
    <sheet name="Príloha č.8_časť 1" sheetId="46" r:id="rId8"/>
    <sheet name="Príloha č.8_časť 2" sheetId="55" r:id="rId9"/>
    <sheet name="Príloha č.9_časť 1" sheetId="53" r:id="rId10"/>
    <sheet name="Príloha č.9_časť 2" sheetId="56" r:id="rId11"/>
    <sheet name="Príloha č.10_časť 1" sheetId="54" r:id="rId12"/>
    <sheet name="Príloha č.10_časť 2" sheetId="57" r:id="rId13"/>
  </sheets>
  <definedNames>
    <definedName name="_xlnm.Print_Area" localSheetId="0">'Príloha č.1'!$B$1:$E$28</definedName>
    <definedName name="_xlnm.Print_Area" localSheetId="11">'Príloha č.10_časť 1'!$A$1:$N$33</definedName>
    <definedName name="_xlnm.Print_Area" localSheetId="12">'Príloha č.10_časť 2'!$A$1:$N$32</definedName>
    <definedName name="_xlnm.Print_Area" localSheetId="1">'Príloha č.2'!$B$1:$E$25</definedName>
    <definedName name="_xlnm.Print_Area" localSheetId="2">'Príloha č.3'!$B$1:$E$26</definedName>
    <definedName name="_xlnm.Print_Area" localSheetId="3">'Príloha č.4'!$B$1:$E$24</definedName>
    <definedName name="_xlnm.Print_Area" localSheetId="4">'Príloha č.5'!$B$1:$E$22</definedName>
    <definedName name="_xlnm.Print_Area" localSheetId="5">'Príloha č.6'!$B$1:$E$26</definedName>
    <definedName name="_xlnm.Print_Area" localSheetId="6">'Príloha č.7'!$B$1:$F$34</definedName>
    <definedName name="_xlnm.Print_Area" localSheetId="7">'Príloha č.8_časť 1'!$A$1:$H$44</definedName>
    <definedName name="_xlnm.Print_Area" localSheetId="8">'Príloha č.8_časť 2'!$A$1:$H$44</definedName>
    <definedName name="_xlnm.Print_Area" localSheetId="9">'Príloha č.9_časť 1'!$A$1:$P$29</definedName>
    <definedName name="_xlnm.Print_Area" localSheetId="10">'Príloha č.9_časť 2'!$A$1:$P$29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57" l="1"/>
  <c r="C26" i="57"/>
  <c r="C25" i="57"/>
  <c r="D23" i="57"/>
  <c r="D22" i="57"/>
  <c r="D21" i="57"/>
  <c r="D20" i="57"/>
  <c r="F21" i="56"/>
  <c r="C19" i="56"/>
  <c r="C18" i="56"/>
  <c r="D16" i="56"/>
  <c r="D15" i="56"/>
  <c r="D14" i="56"/>
  <c r="D13" i="56"/>
  <c r="O9" i="56"/>
  <c r="O10" i="56" s="1"/>
  <c r="M9" i="56"/>
  <c r="N9" i="56" s="1"/>
  <c r="P9" i="56" s="1"/>
  <c r="P10" i="56" s="1"/>
  <c r="B2" i="56"/>
  <c r="G42" i="55"/>
  <c r="C40" i="55"/>
  <c r="C39" i="55"/>
  <c r="F36" i="55"/>
  <c r="F35" i="55"/>
  <c r="F34" i="55"/>
  <c r="F33" i="55"/>
  <c r="B2" i="55"/>
  <c r="F33" i="46"/>
  <c r="D6" i="6"/>
  <c r="F29" i="36"/>
  <c r="C26" i="36"/>
  <c r="C25" i="36"/>
  <c r="M9" i="53" l="1"/>
  <c r="F29" i="54" l="1"/>
  <c r="C27" i="54"/>
  <c r="C26" i="54"/>
  <c r="D24" i="54"/>
  <c r="D23" i="54"/>
  <c r="D22" i="54"/>
  <c r="D21" i="54"/>
  <c r="F21" i="53"/>
  <c r="C19" i="53"/>
  <c r="C18" i="53"/>
  <c r="D16" i="53"/>
  <c r="D15" i="53"/>
  <c r="D14" i="53"/>
  <c r="D13" i="53"/>
  <c r="O9" i="53"/>
  <c r="O10" i="53" s="1"/>
  <c r="N9" i="53"/>
  <c r="P9" i="53" s="1"/>
  <c r="P10" i="53" s="1"/>
  <c r="B2" i="53"/>
  <c r="G42" i="46" l="1"/>
  <c r="C40" i="46"/>
  <c r="C39" i="46"/>
  <c r="F36" i="46"/>
  <c r="F35" i="46"/>
  <c r="F34" i="46"/>
  <c r="B2" i="46"/>
  <c r="E18" i="34" l="1"/>
  <c r="C15" i="34"/>
  <c r="C14" i="34"/>
  <c r="E19" i="35"/>
  <c r="E20" i="21"/>
  <c r="C16" i="35"/>
  <c r="C15" i="35"/>
  <c r="C17" i="21"/>
  <c r="C16" i="21"/>
  <c r="E8" i="36"/>
  <c r="E7" i="36"/>
  <c r="E6" i="36"/>
  <c r="E5" i="36"/>
  <c r="B2" i="36"/>
  <c r="D9" i="35" l="1"/>
  <c r="D8" i="35"/>
  <c r="D7" i="35"/>
  <c r="D6" i="35"/>
  <c r="B2" i="35"/>
  <c r="D9" i="34" l="1"/>
  <c r="D8" i="34"/>
  <c r="D7" i="34"/>
  <c r="D6" i="34"/>
  <c r="B2" i="34"/>
  <c r="D6" i="21" l="1"/>
  <c r="E21" i="18" l="1"/>
  <c r="C15" i="18"/>
  <c r="D6" i="18"/>
  <c r="D9" i="21" l="1"/>
  <c r="D8" i="21"/>
  <c r="D7" i="21"/>
  <c r="B2" i="21"/>
  <c r="C16" i="18" l="1"/>
  <c r="D9" i="18"/>
  <c r="D8" i="18"/>
  <c r="D7" i="18"/>
  <c r="E21" i="6" l="1"/>
  <c r="D7" i="6"/>
  <c r="D8" i="6"/>
  <c r="C19" i="6" l="1"/>
  <c r="C18" i="6"/>
  <c r="D9" i="6"/>
  <c r="B2" i="18" l="1"/>
  <c r="B2" i="6"/>
  <c r="E93" i="5" l="1"/>
</calcChain>
</file>

<file path=xl/sharedStrings.xml><?xml version="1.0" encoding="utf-8"?>
<sst xmlns="http://schemas.openxmlformats.org/spreadsheetml/2006/main" count="435" uniqueCount="139">
  <si>
    <t>1.</t>
  </si>
  <si>
    <t>2.</t>
  </si>
  <si>
    <t>3.</t>
  </si>
  <si>
    <t>4.</t>
  </si>
  <si>
    <t>5.</t>
  </si>
  <si>
    <t>Názov predmetu zákazky:</t>
  </si>
  <si>
    <t>IDENTIFIKAČNÉ ÚDAJE UCHÁDZAČA</t>
  </si>
  <si>
    <t>IČO:</t>
  </si>
  <si>
    <t>DIČ:</t>
  </si>
  <si>
    <t>Meno a priezvisko:</t>
  </si>
  <si>
    <t>Telefónne číslo:</t>
  </si>
  <si>
    <t>E-mail:</t>
  </si>
  <si>
    <t>V:</t>
  </si>
  <si>
    <t xml:space="preserve">Dňa: </t>
  </si>
  <si>
    <t>Poznámka:</t>
  </si>
  <si>
    <t>- povinné údaje vyplní uchádzač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</si>
  <si>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</si>
  <si>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</si>
  <si>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</si>
  <si>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</si>
  <si>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</si>
  <si>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</si>
  <si>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</si>
  <si>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</si>
  <si>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</si>
  <si>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</si>
  <si>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</si>
  <si>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</si>
  <si>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</si>
  <si>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</si>
  <si>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</si>
  <si>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</si>
  <si>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</si>
  <si>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 xml:space="preserve"> </t>
  </si>
  <si>
    <t>Týmto potvrdzujem, že všetky uvedené informácie sú pravdivé.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</si>
  <si>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</si>
  <si>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</si>
  <si>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</si>
  <si>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</si>
  <si>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</si>
  <si>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Názov položky</t>
  </si>
  <si>
    <t>13.</t>
  </si>
  <si>
    <t>14.</t>
  </si>
  <si>
    <t>KALKULÁCIA CENY A NÁVRH NA PLNENIE KRITÉRIA NA VYHODNOTENIE PONÚK</t>
  </si>
  <si>
    <t>bez DPH</t>
  </si>
  <si>
    <t>sadzba DPH
v %</t>
  </si>
  <si>
    <t>s DPH</t>
  </si>
  <si>
    <t>- kritérium</t>
  </si>
  <si>
    <t>SORTIMENT PONÚKANÉHO TOVARU</t>
  </si>
  <si>
    <t>Obchodné meno/Názov uchádzača:</t>
  </si>
  <si>
    <t>Sídlo/Miesto podnikania:</t>
  </si>
  <si>
    <t>Podpis a pečiatka:</t>
  </si>
  <si>
    <t>VYHLÁSENIE UCHÁDZAČA
O ZÁPISE DO ZHS</t>
  </si>
  <si>
    <t>Obchodný názov uchádzača:</t>
  </si>
  <si>
    <t>Sídlo uchádzača:</t>
  </si>
  <si>
    <t>Registračné číslo:</t>
  </si>
  <si>
    <t>Uchádzač vo verejnom obstarávaní na uvedený predmet zákazky týmto vyhlasuje, že je zapísaný
v zozname hospodárskych subjektov.</t>
  </si>
  <si>
    <t>VYHLÁSENIE UCHÁDZAČA
VO VEREJNOM OBSTARÁVANÍ</t>
  </si>
  <si>
    <t xml:space="preserve">VYHLÁSENIE UCHÁDZAČA
KU KONFLIKTOM ZÁUJMOV </t>
  </si>
  <si>
    <t xml:space="preserve">nemám uložený zákaz účasti vo verejnom obstarávaní potvrdený konečným rozhodnutím
v Slovenskej republike a v štáte sídla, miesta podnikania alebo  obvyklého pobytu.    </t>
  </si>
  <si>
    <t>Ako uchádzač v tomto verejnom obstarávaní čestne vyhlasujem, že</t>
  </si>
  <si>
    <t xml:space="preserve">I. </t>
  </si>
  <si>
    <t>II.</t>
  </si>
  <si>
    <t>ČESTNÉ VYHLÁSENIE UCHÁDZAČA
podľa § 32 ods. 7 a 8 zákona č. 343/2015 Z. z. o verejnom obstarávaní</t>
  </si>
  <si>
    <r>
      <rPr>
        <b/>
        <i/>
        <u/>
        <sz val="9"/>
        <color theme="1"/>
        <rFont val="Arial"/>
        <family val="2"/>
        <charset val="238"/>
      </rPr>
      <t>nie je</t>
    </r>
    <r>
      <rPr>
        <i/>
        <sz val="9"/>
        <color theme="1"/>
        <rFont val="Arial"/>
        <family val="2"/>
        <charset val="238"/>
      </rPr>
      <t xml:space="preserve"> mi známa iná osoba podľa § 32 odseku 7 a 8 zákona o verejnom obstarávaní, ktorá zároveň musí spĺňať podmienky účasti podľa § 32 odseku 1 písm. a) zákona o verejnom obstarávaní.</t>
    </r>
  </si>
  <si>
    <r>
      <rPr>
        <b/>
        <i/>
        <u/>
        <sz val="9"/>
        <color theme="1"/>
        <rFont val="Arial"/>
        <family val="2"/>
        <charset val="238"/>
      </rPr>
      <t>sú</t>
    </r>
    <r>
      <rPr>
        <i/>
        <sz val="9"/>
        <color theme="1"/>
        <rFont val="Arial"/>
        <family val="2"/>
        <charset val="238"/>
      </rPr>
      <t xml:space="preserve"> mi známe iné osoby podľa § 32 odseku 7 a 8 zákona o verejnom obstarávaní, ktoré zároveň musia spĺňať podmienky účasti podľa§ 32 odseku 1 písm. a) zákona o verejnom obstarávaní:</t>
    </r>
  </si>
  <si>
    <t>Mená osôb, ktoré podľa § 32 odseku 7 a 8 zákona o verejnom obstarávaní musia spĺňať podmienky účasti podľa § 32 odseku 1 písm. a) zákona o verejnom obstarávaní.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</si>
  <si>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
písm. a) zákona o verejnom obstarávaní.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</si>
  <si>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zákona o verejnom obstarávaní.</t>
    </r>
  </si>
  <si>
    <t>VYHLÁSENIE UCHÁDZAČA
O NEULOŽENOM ZÁKAZE ÚČASTI
VO VEREJNOM OBSTARÁVANÍ</t>
  </si>
  <si>
    <t xml:space="preserve">Kontaktná osoba uchádzača </t>
  </si>
  <si>
    <t>som dôkladne oboznámený s celým obsahom Výzvy na predkladanie ponúk a s celým obsahom všetkých ostatných dokumentov poskytnutých verejným obstarávateľom,</t>
  </si>
  <si>
    <t>súhlasím s podmienkami určenými verejným obstarávateľom v tomto verejnom obstarávaní uvedené vo Výzve na predkladanie ponúk a v prílohách k tejto výzve,</t>
  </si>
  <si>
    <t>poskytnem verejnému obstarávateľovi za úhradu plnenie požadovaného predmetu zákazky pri dodržaní podmienok stanovených vo Výzve na predkladanie ponúk a podmienok uvedených v mojom predloženom návrhu záväzných zmluvných podmienok na uvedený predmet zákazky, vrátane príloh,</t>
  </si>
  <si>
    <t>Jednotková cena za MJ v EUR</t>
  </si>
  <si>
    <t>Katalógové číslo</t>
  </si>
  <si>
    <t>ŠUKL</t>
  </si>
  <si>
    <t>Obchodný názov ponúkaného produktu</t>
  </si>
  <si>
    <t>Merná jednotka
(MJ)</t>
  </si>
  <si>
    <t>Uchádzač vo verejnom obstarávaní na uvedený predmet zákazky týmto vyhlasuje, že s návrhom zmluvných podmienok uvedených v Prílohe č. 11 Výzvy na predkladanie ponúk bez výhrad SÚHLASÍ.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</si>
  <si>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</t>
    </r>
  </si>
  <si>
    <t>spĺňa / nespĺňa</t>
  </si>
  <si>
    <t>Uchádzač je povinný produkt s najvyššou zmluvnou jednotkovou cenou bez DPH uvedený u príslušnej položky viditeľne označiť žltým podfarbením celého riadku.</t>
  </si>
  <si>
    <t>DPH v %</t>
  </si>
  <si>
    <t xml:space="preserve">Merná 
jednotka
(MJ)               </t>
  </si>
  <si>
    <t>Číslo 
rozhodnutia</t>
  </si>
  <si>
    <t>Kategorizačný
kód</t>
  </si>
  <si>
    <t>Názov výrobcu ponúkaného produktu</t>
  </si>
  <si>
    <t>Výška DPH</t>
  </si>
  <si>
    <t>Celková cena za predpokladaný 
počet MJ v EUR</t>
  </si>
  <si>
    <t>Jednotková cena za predpokladaný 
počet MJ v EUR</t>
  </si>
  <si>
    <t>Kód MZ SR</t>
  </si>
  <si>
    <t>ks</t>
  </si>
  <si>
    <t xml:space="preserve">Predpokladané množstvo MJ   
na 36 mesiacov         </t>
  </si>
  <si>
    <t xml:space="preserve">Predpokladané množstvo MJ   
na 36 mesiacov    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</si>
  <si>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by mohli viesť k zvýhodneniu nášho postavenia vo verejnom obstarávaní,</t>
  </si>
  <si>
    <t>Predpokladané množstvo MJ na 36 mesiacov</t>
  </si>
  <si>
    <t>Celková cena</t>
  </si>
  <si>
    <t>hodnota ponúkaného  produktu</t>
  </si>
  <si>
    <t>Neutrálne elektródy</t>
  </si>
  <si>
    <t>počet aktívnych plôch elektródy: 2ks</t>
  </si>
  <si>
    <t>aktívna plocha elektródy: od 110 cm² do 155 cm²</t>
  </si>
  <si>
    <t>hrúbka elektródy:  min. 0,8 – max 1,5 mm</t>
  </si>
  <si>
    <t>počet kusov v balení: min. 1 ks</t>
  </si>
  <si>
    <t>jednorazová, samolepiaca elektróda bez kábla</t>
  </si>
  <si>
    <t>požaduje sa kompatibilita neutrálnej elektródy s prístrojom produktovej rady FORCE f. Valleylab a s káblom pre vstup prístroja produktovej rady FORCE f.Valleylab</t>
  </si>
  <si>
    <t>elektróda musí umožňovať generátoru bezchybne monitorovať impedanciu v tkanive</t>
  </si>
  <si>
    <t>elektróda musí umožňovať generátoru nepretržite monitorovať kontakt s pacientom</t>
  </si>
  <si>
    <t>elektróda musí umožňovať plynule udržiavať výkon pri prechode rôznymi typmi tkanív</t>
  </si>
  <si>
    <t>lepiaci lem po obvode elektródy musí zabraňovať zatekaniu kvapalinami</t>
  </si>
  <si>
    <t>materiál aktívnej časti elektródy:</t>
  </si>
  <si>
    <t>11.1</t>
  </si>
  <si>
    <t>adhezívny hydrogél</t>
  </si>
  <si>
    <t>11.2</t>
  </si>
  <si>
    <t>vysoký podiel polyalkoholov a vody</t>
  </si>
  <si>
    <t>materiál tela elektródy:</t>
  </si>
  <si>
    <t>12.1</t>
  </si>
  <si>
    <t>antialergický materiál</t>
  </si>
  <si>
    <t>sterilný obal elektródy musí obsahovať minimálne tieto údaje:</t>
  </si>
  <si>
    <t>13.1</t>
  </si>
  <si>
    <t>názov</t>
  </si>
  <si>
    <t>13.2</t>
  </si>
  <si>
    <t>katalógové číslo</t>
  </si>
  <si>
    <t>13.3</t>
  </si>
  <si>
    <t>expiráciu</t>
  </si>
  <si>
    <t>13.4</t>
  </si>
  <si>
    <t>naznačenie otvárania</t>
  </si>
  <si>
    <t>jednorazová, samolepiaca elektróda s káblom dĺžky min. 4,5 m</t>
  </si>
  <si>
    <t>Neutrálna elektróda bez kábla</t>
  </si>
  <si>
    <t>Neutrálna elektróda s káblom</t>
  </si>
  <si>
    <t>Sortiment položky č. 1  -  Neutrálna elektróda bez kábla</t>
  </si>
  <si>
    <t>Položka č. 1 -  Neutrálna elektróda bez kábla</t>
  </si>
  <si>
    <t>Položka č. 1 - Neutrálna elektróda s káblom</t>
  </si>
  <si>
    <t>hodnota ponúkaného  
produktu</t>
  </si>
  <si>
    <t>Časť 1 - Neutrálne elektródy bez kábla</t>
  </si>
  <si>
    <t>Časť 2 - Neutrálne elektródy s káblom</t>
  </si>
  <si>
    <t>Sortiment položky č. 1 - Neutrálna elektróda s káblom</t>
  </si>
  <si>
    <t xml:space="preserve">                                                      </t>
  </si>
  <si>
    <r>
      <t xml:space="preserve">aktívna plocha elektródy: od 110 cm² do 155 cm²
</t>
    </r>
    <r>
      <rPr>
        <sz val="10"/>
        <color rgb="FFFF0000"/>
        <rFont val="Arial"/>
        <family val="2"/>
        <charset val="238"/>
      </rPr>
      <t>resp. ekvivalent min. 97 cm² do 155 cm²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</si>
</sst>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2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u/>
      <sz val="9"/>
      <color rgb="FF000000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10"/>
      <name val="Time "/>
      <charset val="238"/>
    </font>
    <font>
      <sz val="10"/>
      <name val="Time 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theme="1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medium">
        <color indexed="64"/>
      </right>
      <top/>
      <bottom style="dotted">
        <color theme="1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</borders>
  <cellStyleXfs count="37">
    <xf numFmtId="0" fontId="0" fillId="0" borderId="0" applyNumberFormat="0" applyFill="0" applyBorder="0" applyProtection="0"/>
    <xf numFmtId="0" fontId="14" fillId="0" borderId="0"/>
    <xf numFmtId="0" fontId="17" fillId="0" borderId="0" applyNumberFormat="0" applyFill="0" applyBorder="0" applyAlignment="0" applyProtection="0"/>
    <xf numFmtId="0" fontId="18" fillId="0" borderId="0"/>
    <xf numFmtId="0" fontId="13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0" fillId="0" borderId="0"/>
    <xf numFmtId="0" fontId="10" fillId="0" borderId="0"/>
    <xf numFmtId="0" fontId="29" fillId="0" borderId="0"/>
    <xf numFmtId="0" fontId="9" fillId="0" borderId="0"/>
    <xf numFmtId="0" fontId="8" fillId="0" borderId="0"/>
    <xf numFmtId="0" fontId="30" fillId="0" borderId="0" applyNumberFormat="0" applyFill="0" applyBorder="0" applyProtection="0"/>
    <xf numFmtId="0" fontId="1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30" fillId="0" borderId="0" applyNumberFormat="0" applyFill="0" applyBorder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0" fillId="0" borderId="0" applyNumberFormat="0" applyFill="0" applyBorder="0" applyProtection="0"/>
  </cellStyleXfs>
  <cellXfs count="368">
    <xf numFmtId="0" fontId="0" fillId="0" borderId="0" xfId="0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49" fontId="15" fillId="0" borderId="0" xfId="1" applyNumberFormat="1" applyFont="1" applyAlignment="1">
      <alignment vertical="center"/>
    </xf>
    <xf numFmtId="0" fontId="15" fillId="0" borderId="0" xfId="1" applyFont="1" applyAlignment="1">
      <alignment wrapText="1"/>
    </xf>
    <xf numFmtId="0" fontId="15" fillId="0" borderId="0" xfId="1" applyFont="1" applyAlignment="1">
      <alignment vertical="center" wrapText="1"/>
    </xf>
    <xf numFmtId="0" fontId="15" fillId="0" borderId="1" xfId="1" applyFont="1" applyBorder="1" applyAlignment="1">
      <alignment horizontal="left"/>
    </xf>
    <xf numFmtId="49" fontId="16" fillId="0" borderId="0" xfId="1" applyNumberFormat="1" applyFont="1" applyAlignment="1">
      <alignment wrapText="1"/>
    </xf>
    <xf numFmtId="0" fontId="15" fillId="0" borderId="0" xfId="1" applyFont="1" applyAlignment="1">
      <alignment horizontal="center"/>
    </xf>
    <xf numFmtId="3" fontId="15" fillId="0" borderId="0" xfId="1" applyNumberFormat="1" applyFont="1" applyAlignment="1">
      <alignment horizontal="center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left" wrapText="1"/>
    </xf>
    <xf numFmtId="0" fontId="16" fillId="0" borderId="0" xfId="1" applyFont="1" applyAlignment="1">
      <alignment horizontal="left" vertical="center" wrapText="1"/>
    </xf>
    <xf numFmtId="0" fontId="15" fillId="0" borderId="0" xfId="1" applyFont="1" applyAlignment="1">
      <alignment horizontal="right" vertical="center"/>
    </xf>
    <xf numFmtId="0" fontId="23" fillId="2" borderId="2" xfId="1" applyFont="1" applyFill="1" applyBorder="1" applyAlignment="1">
      <alignment horizontal="center" vertical="center" wrapText="1"/>
    </xf>
    <xf numFmtId="49" fontId="15" fillId="0" borderId="5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wrapText="1"/>
    </xf>
    <xf numFmtId="0" fontId="24" fillId="0" borderId="0" xfId="9" applyFont="1" applyAlignment="1">
      <alignment wrapText="1"/>
    </xf>
    <xf numFmtId="0" fontId="25" fillId="0" borderId="0" xfId="9" applyFont="1" applyAlignment="1">
      <alignment wrapText="1"/>
    </xf>
    <xf numFmtId="0" fontId="26" fillId="0" borderId="0" xfId="9" applyFont="1" applyAlignment="1">
      <alignment vertical="center" wrapText="1"/>
    </xf>
    <xf numFmtId="0" fontId="27" fillId="0" borderId="0" xfId="9" applyFont="1" applyAlignment="1">
      <alignment vertical="center" wrapText="1"/>
    </xf>
    <xf numFmtId="0" fontId="15" fillId="0" borderId="0" xfId="9" applyFont="1" applyAlignment="1">
      <alignment horizontal="left" wrapText="1"/>
    </xf>
    <xf numFmtId="0" fontId="24" fillId="0" borderId="0" xfId="9" applyFont="1" applyAlignment="1">
      <alignment vertical="center" wrapText="1"/>
    </xf>
    <xf numFmtId="0" fontId="15" fillId="0" borderId="0" xfId="9" applyFont="1" applyAlignment="1">
      <alignment vertical="center"/>
    </xf>
    <xf numFmtId="0" fontId="16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vertical="top" wrapText="1"/>
    </xf>
    <xf numFmtId="0" fontId="15" fillId="0" borderId="0" xfId="9" applyFont="1" applyAlignment="1">
      <alignment vertical="top" wrapText="1"/>
    </xf>
    <xf numFmtId="0" fontId="24" fillId="0" borderId="0" xfId="9" applyFont="1" applyAlignment="1">
      <alignment vertical="top" wrapText="1"/>
    </xf>
    <xf numFmtId="0" fontId="15" fillId="0" borderId="1" xfId="9" applyFont="1" applyBorder="1" applyAlignment="1">
      <alignment horizontal="left"/>
    </xf>
    <xf numFmtId="0" fontId="15" fillId="0" borderId="0" xfId="9" applyFont="1" applyAlignment="1">
      <alignment horizontal="right" vertical="center"/>
    </xf>
    <xf numFmtId="0" fontId="15" fillId="0" borderId="0" xfId="9" applyFont="1"/>
    <xf numFmtId="0" fontId="15" fillId="0" borderId="0" xfId="9" applyFont="1" applyAlignment="1">
      <alignment horizontal="center"/>
    </xf>
    <xf numFmtId="0" fontId="28" fillId="0" borderId="0" xfId="9" applyFont="1"/>
    <xf numFmtId="49" fontId="16" fillId="2" borderId="2" xfId="9" applyNumberFormat="1" applyFont="1" applyFill="1" applyBorder="1" applyAlignment="1">
      <alignment wrapText="1"/>
    </xf>
    <xf numFmtId="3" fontId="28" fillId="0" borderId="0" xfId="9" applyNumberFormat="1" applyFont="1" applyAlignment="1">
      <alignment horizontal="center"/>
    </xf>
    <xf numFmtId="0" fontId="15" fillId="0" borderId="0" xfId="7" applyFont="1" applyAlignment="1">
      <alignment vertical="top" wrapText="1"/>
    </xf>
    <xf numFmtId="0" fontId="15" fillId="0" borderId="0" xfId="17" applyFont="1" applyAlignment="1" applyProtection="1">
      <alignment wrapText="1"/>
      <protection locked="0"/>
    </xf>
    <xf numFmtId="0" fontId="16" fillId="0" borderId="0" xfId="17" applyFont="1" applyAlignment="1" applyProtection="1">
      <alignment vertical="top" wrapText="1"/>
      <protection locked="0"/>
    </xf>
    <xf numFmtId="0" fontId="16" fillId="0" borderId="0" xfId="17" applyFont="1" applyAlignment="1" applyProtection="1">
      <alignment vertical="center" wrapText="1"/>
      <protection locked="0"/>
    </xf>
    <xf numFmtId="0" fontId="15" fillId="0" borderId="0" xfId="17" applyFont="1" applyAlignment="1" applyProtection="1">
      <alignment vertical="center" wrapText="1"/>
      <protection locked="0"/>
    </xf>
    <xf numFmtId="0" fontId="15" fillId="0" borderId="0" xfId="18" applyFont="1" applyAlignment="1">
      <alignment vertical="center" wrapText="1"/>
    </xf>
    <xf numFmtId="0" fontId="16" fillId="0" borderId="0" xfId="18" applyFont="1" applyAlignment="1">
      <alignment vertical="top"/>
    </xf>
    <xf numFmtId="0" fontId="15" fillId="0" borderId="0" xfId="18" applyFont="1" applyAlignment="1">
      <alignment vertical="center"/>
    </xf>
    <xf numFmtId="0" fontId="15" fillId="0" borderId="0" xfId="18" applyFont="1" applyAlignment="1">
      <alignment wrapText="1"/>
    </xf>
    <xf numFmtId="49" fontId="15" fillId="0" borderId="0" xfId="18" applyNumberFormat="1" applyFont="1" applyAlignment="1">
      <alignment wrapText="1"/>
    </xf>
    <xf numFmtId="0" fontId="15" fillId="0" borderId="0" xfId="18" applyFont="1" applyAlignment="1">
      <alignment horizontal="center" wrapText="1"/>
    </xf>
    <xf numFmtId="0" fontId="16" fillId="0" borderId="0" xfId="17" applyFont="1" applyAlignment="1">
      <alignment horizontal="left" vertical="center" wrapText="1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0" borderId="0" xfId="17" applyNumberFormat="1" applyFont="1" applyAlignment="1" applyProtection="1">
      <alignment horizontal="center" vertical="center" wrapText="1"/>
      <protection locked="0"/>
    </xf>
    <xf numFmtId="49" fontId="15" fillId="0" borderId="0" xfId="17" applyNumberFormat="1" applyFont="1" applyAlignment="1" applyProtection="1">
      <alignment wrapText="1"/>
      <protection locked="0"/>
    </xf>
    <xf numFmtId="0" fontId="15" fillId="0" borderId="1" xfId="17" applyFont="1" applyBorder="1" applyAlignment="1" applyProtection="1">
      <alignment wrapText="1"/>
      <protection locked="0"/>
    </xf>
    <xf numFmtId="0" fontId="15" fillId="0" borderId="0" xfId="17" applyFont="1" applyProtection="1">
      <protection locked="0"/>
    </xf>
    <xf numFmtId="0" fontId="15" fillId="0" borderId="0" xfId="17" applyFont="1" applyAlignment="1">
      <alignment horizontal="right" vertical="center"/>
    </xf>
    <xf numFmtId="0" fontId="15" fillId="0" borderId="0" xfId="17" applyFont="1"/>
    <xf numFmtId="0" fontId="15" fillId="0" borderId="0" xfId="17" applyFont="1" applyAlignment="1">
      <alignment horizontal="center"/>
    </xf>
    <xf numFmtId="0" fontId="15" fillId="0" borderId="0" xfId="17" applyFont="1" applyAlignment="1">
      <alignment wrapText="1"/>
    </xf>
    <xf numFmtId="0" fontId="15" fillId="2" borderId="2" xfId="17" applyFont="1" applyFill="1" applyBorder="1" applyAlignment="1" applyProtection="1">
      <alignment wrapText="1"/>
      <protection locked="0"/>
    </xf>
    <xf numFmtId="0" fontId="15" fillId="0" borderId="9" xfId="17" applyFont="1" applyBorder="1" applyAlignment="1" applyProtection="1">
      <alignment horizontal="left" vertical="center"/>
      <protection locked="0"/>
    </xf>
    <xf numFmtId="0" fontId="15" fillId="0" borderId="0" xfId="17" applyFont="1" applyAlignment="1">
      <alignment vertical="center" wrapText="1"/>
    </xf>
    <xf numFmtId="49" fontId="15" fillId="0" borderId="0" xfId="17" applyNumberFormat="1" applyFont="1" applyAlignment="1">
      <alignment wrapText="1"/>
    </xf>
    <xf numFmtId="0" fontId="15" fillId="0" borderId="0" xfId="17" applyFont="1" applyAlignment="1">
      <alignment horizontal="center" wrapText="1"/>
    </xf>
    <xf numFmtId="0" fontId="15" fillId="0" borderId="0" xfId="18" applyFont="1" applyAlignment="1">
      <alignment horizontal="left" vertical="center" wrapText="1"/>
    </xf>
    <xf numFmtId="49" fontId="15" fillId="0" borderId="0" xfId="18" applyNumberFormat="1" applyFont="1" applyAlignment="1">
      <alignment vertical="center" wrapText="1"/>
    </xf>
    <xf numFmtId="0" fontId="15" fillId="0" borderId="0" xfId="8" applyFont="1" applyAlignment="1" applyProtection="1">
      <alignment wrapText="1"/>
      <protection locked="0"/>
    </xf>
    <xf numFmtId="0" fontId="15" fillId="0" borderId="0" xfId="8" applyFont="1" applyAlignment="1" applyProtection="1">
      <alignment horizontal="center"/>
      <protection locked="0"/>
    </xf>
    <xf numFmtId="49" fontId="19" fillId="0" borderId="0" xfId="8" applyNumberFormat="1" applyFont="1" applyAlignment="1" applyProtection="1">
      <alignment horizontal="center" wrapText="1"/>
      <protection locked="0"/>
    </xf>
    <xf numFmtId="0" fontId="15" fillId="0" borderId="0" xfId="8" applyFont="1" applyAlignment="1" applyProtection="1">
      <alignment vertical="center" wrapText="1"/>
      <protection locked="0"/>
    </xf>
    <xf numFmtId="0" fontId="15" fillId="0" borderId="0" xfId="8" applyFont="1" applyProtection="1">
      <protection locked="0"/>
    </xf>
    <xf numFmtId="0" fontId="15" fillId="0" borderId="0" xfId="8" applyFont="1" applyAlignment="1" applyProtection="1">
      <alignment horizontal="center" vertical="top"/>
      <protection locked="0"/>
    </xf>
    <xf numFmtId="0" fontId="15" fillId="2" borderId="2" xfId="8" applyFont="1" applyFill="1" applyBorder="1" applyAlignment="1" applyProtection="1">
      <alignment wrapText="1"/>
      <protection locked="0"/>
    </xf>
    <xf numFmtId="49" fontId="15" fillId="0" borderId="0" xfId="8" applyNumberFormat="1" applyFont="1" applyAlignment="1" applyProtection="1">
      <alignment vertical="center"/>
      <protection locked="0"/>
    </xf>
    <xf numFmtId="0" fontId="15" fillId="0" borderId="0" xfId="8" applyFont="1" applyAlignment="1" applyProtection="1">
      <alignment vertical="center"/>
      <protection locked="0"/>
    </xf>
    <xf numFmtId="164" fontId="15" fillId="3" borderId="15" xfId="8" applyNumberFormat="1" applyFont="1" applyFill="1" applyBorder="1" applyAlignment="1" applyProtection="1">
      <alignment horizontal="right"/>
      <protection locked="0"/>
    </xf>
    <xf numFmtId="0" fontId="15" fillId="0" borderId="0" xfId="18" applyFont="1" applyAlignment="1">
      <alignment horizontal="center" vertical="center" wrapText="1"/>
    </xf>
    <xf numFmtId="49" fontId="21" fillId="4" borderId="16" xfId="18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8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/>
      <protection locked="0"/>
    </xf>
    <xf numFmtId="0" fontId="31" fillId="0" borderId="0" xfId="14" applyFont="1" applyBorder="1" applyAlignment="1">
      <alignment horizontal="center" vertical="top" wrapText="1"/>
    </xf>
    <xf numFmtId="0" fontId="31" fillId="0" borderId="0" xfId="0" applyFont="1"/>
    <xf numFmtId="14" fontId="15" fillId="0" borderId="0" xfId="1" applyNumberFormat="1" applyFont="1" applyAlignment="1">
      <alignment horizontal="left" vertical="center" wrapText="1"/>
    </xf>
    <xf numFmtId="0" fontId="15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horizontal="left" vertical="center" wrapText="1"/>
    </xf>
    <xf numFmtId="0" fontId="16" fillId="0" borderId="0" xfId="17" applyFont="1" applyAlignment="1" applyProtection="1">
      <alignment horizontal="left" vertical="top" wrapText="1"/>
      <protection locked="0"/>
    </xf>
    <xf numFmtId="0" fontId="31" fillId="0" borderId="0" xfId="0" applyFont="1" applyBorder="1" applyAlignment="1">
      <alignment vertical="top" wrapText="1"/>
    </xf>
    <xf numFmtId="0" fontId="15" fillId="0" borderId="0" xfId="1" applyFont="1" applyAlignment="1">
      <alignment horizontal="center" vertical="top"/>
    </xf>
    <xf numFmtId="0" fontId="16" fillId="0" borderId="25" xfId="1" applyFont="1" applyBorder="1" applyAlignment="1">
      <alignment horizontal="left" vertical="center" wrapText="1"/>
    </xf>
    <xf numFmtId="14" fontId="15" fillId="0" borderId="0" xfId="8" applyNumberFormat="1" applyFont="1" applyAlignment="1" applyProtection="1">
      <alignment horizontal="left" vertical="center" wrapText="1"/>
      <protection locked="0"/>
    </xf>
    <xf numFmtId="0" fontId="15" fillId="0" borderId="0" xfId="24" applyFont="1" applyAlignment="1">
      <alignment wrapText="1"/>
    </xf>
    <xf numFmtId="0" fontId="15" fillId="0" borderId="0" xfId="24" applyFont="1" applyAlignment="1">
      <alignment vertical="top" wrapText="1"/>
    </xf>
    <xf numFmtId="0" fontId="15" fillId="0" borderId="0" xfId="9" applyFont="1" applyAlignment="1">
      <alignment horizontal="center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1" applyFont="1" applyAlignment="1">
      <alignment horizontal="center" vertical="top" wrapText="1"/>
    </xf>
    <xf numFmtId="0" fontId="15" fillId="0" borderId="0" xfId="27" applyFont="1" applyAlignment="1" applyProtection="1">
      <alignment horizontal="left" wrapText="1"/>
      <protection locked="0"/>
    </xf>
    <xf numFmtId="0" fontId="15" fillId="0" borderId="0" xfId="27" applyFont="1" applyAlignment="1" applyProtection="1">
      <alignment wrapText="1"/>
      <protection locked="0"/>
    </xf>
    <xf numFmtId="0" fontId="21" fillId="0" borderId="0" xfId="27" applyFont="1" applyAlignment="1" applyProtection="1">
      <alignment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16" fillId="0" borderId="0" xfId="27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vertical="center" wrapText="1"/>
      <protection locked="0"/>
    </xf>
    <xf numFmtId="0" fontId="16" fillId="0" borderId="0" xfId="27" applyFont="1" applyAlignment="1" applyProtection="1">
      <alignment horizontal="center" vertical="center" wrapText="1"/>
      <protection locked="0"/>
    </xf>
    <xf numFmtId="164" fontId="15" fillId="0" borderId="0" xfId="27" applyNumberFormat="1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horizontal="right"/>
      <protection locked="0"/>
    </xf>
    <xf numFmtId="0" fontId="15" fillId="0" borderId="0" xfId="27" applyFont="1" applyProtection="1">
      <protection locked="0"/>
    </xf>
    <xf numFmtId="0" fontId="15" fillId="2" borderId="2" xfId="27" applyFont="1" applyFill="1" applyBorder="1" applyAlignment="1" applyProtection="1">
      <alignment wrapText="1"/>
      <protection locked="0"/>
    </xf>
    <xf numFmtId="0" fontId="15" fillId="0" borderId="0" xfId="27" applyFont="1" applyAlignment="1" applyProtection="1">
      <alignment horizontal="center"/>
      <protection locked="0"/>
    </xf>
    <xf numFmtId="0" fontId="16" fillId="0" borderId="4" xfId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26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vertical="center" wrapText="1"/>
    </xf>
    <xf numFmtId="0" fontId="16" fillId="0" borderId="0" xfId="9" applyFont="1" applyAlignment="1">
      <alignment horizontal="center" vertical="center" wrapText="1"/>
    </xf>
    <xf numFmtId="0" fontId="16" fillId="0" borderId="0" xfId="24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23" fillId="0" borderId="0" xfId="24" applyFont="1" applyAlignment="1">
      <alignment horizontal="left" vertical="center" wrapText="1"/>
    </xf>
    <xf numFmtId="0" fontId="20" fillId="0" borderId="0" xfId="9" applyFont="1" applyAlignment="1">
      <alignment vertical="center" wrapText="1"/>
    </xf>
    <xf numFmtId="0" fontId="23" fillId="0" borderId="0" xfId="24" applyFont="1" applyAlignment="1">
      <alignment vertical="top"/>
    </xf>
    <xf numFmtId="0" fontId="16" fillId="0" borderId="0" xfId="24" applyFont="1" applyAlignment="1">
      <alignment horizontal="left" vertical="top" wrapText="1"/>
    </xf>
    <xf numFmtId="0" fontId="16" fillId="0" borderId="0" xfId="9" applyFont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15" fillId="0" borderId="0" xfId="27" applyFont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0" fontId="15" fillId="0" borderId="0" xfId="8" applyFont="1" applyAlignment="1">
      <alignment horizontal="center" vertical="center" wrapText="1"/>
    </xf>
    <xf numFmtId="0" fontId="15" fillId="0" borderId="0" xfId="17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center" wrapText="1"/>
      <protection locked="0"/>
    </xf>
    <xf numFmtId="49" fontId="19" fillId="0" borderId="0" xfId="8" applyNumberFormat="1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49" fontId="19" fillId="4" borderId="17" xfId="18" applyNumberFormat="1" applyFont="1" applyFill="1" applyBorder="1" applyAlignment="1">
      <alignment horizontal="center" vertical="center" wrapText="1"/>
    </xf>
    <xf numFmtId="0" fontId="19" fillId="0" borderId="0" xfId="7" applyFont="1"/>
    <xf numFmtId="49" fontId="15" fillId="0" borderId="0" xfId="31" applyNumberFormat="1" applyFont="1" applyAlignment="1" applyProtection="1">
      <alignment horizontal="center" vertical="center" wrapText="1"/>
      <protection locked="0"/>
    </xf>
    <xf numFmtId="49" fontId="15" fillId="0" borderId="0" xfId="31" applyNumberFormat="1" applyFont="1" applyAlignment="1" applyProtection="1">
      <alignment horizontal="left" vertical="center" wrapText="1"/>
      <protection locked="0"/>
    </xf>
    <xf numFmtId="164" fontId="15" fillId="0" borderId="49" xfId="31" applyNumberFormat="1" applyFont="1" applyBorder="1" applyAlignment="1" applyProtection="1">
      <alignment horizontal="right" vertical="center" wrapText="1"/>
      <protection locked="0"/>
    </xf>
    <xf numFmtId="9" fontId="15" fillId="0" borderId="50" xfId="31" applyNumberFormat="1" applyFont="1" applyBorder="1" applyAlignment="1" applyProtection="1">
      <alignment horizontal="center" vertical="center" wrapText="1"/>
      <protection locked="0"/>
    </xf>
    <xf numFmtId="164" fontId="15" fillId="0" borderId="51" xfId="31" applyNumberFormat="1" applyFont="1" applyBorder="1" applyAlignment="1" applyProtection="1">
      <alignment horizontal="right" vertical="center" wrapText="1"/>
      <protection locked="0"/>
    </xf>
    <xf numFmtId="49" fontId="15" fillId="0" borderId="52" xfId="31" applyNumberFormat="1" applyFont="1" applyBorder="1" applyAlignment="1" applyProtection="1">
      <alignment horizontal="center" vertical="center" wrapText="1"/>
      <protection locked="0"/>
    </xf>
    <xf numFmtId="49" fontId="15" fillId="0" borderId="52" xfId="31" applyNumberFormat="1" applyFont="1" applyBorder="1" applyAlignment="1" applyProtection="1">
      <alignment horizontal="left" vertical="center" wrapText="1"/>
      <protection locked="0"/>
    </xf>
    <xf numFmtId="49" fontId="15" fillId="0" borderId="53" xfId="31" applyNumberFormat="1" applyFont="1" applyBorder="1" applyAlignment="1" applyProtection="1">
      <alignment horizontal="left" vertical="center" wrapText="1"/>
      <protection locked="0"/>
    </xf>
    <xf numFmtId="164" fontId="15" fillId="0" borderId="39" xfId="31" applyNumberFormat="1" applyFont="1" applyBorder="1" applyAlignment="1" applyProtection="1">
      <alignment horizontal="right" vertical="center" wrapText="1"/>
      <protection locked="0"/>
    </xf>
    <xf numFmtId="9" fontId="15" fillId="0" borderId="54" xfId="31" applyNumberFormat="1" applyFont="1" applyBorder="1" applyAlignment="1" applyProtection="1">
      <alignment horizontal="center" vertical="center" wrapText="1"/>
      <protection locked="0"/>
    </xf>
    <xf numFmtId="164" fontId="15" fillId="0" borderId="40" xfId="31" applyNumberFormat="1" applyFont="1" applyBorder="1" applyAlignment="1" applyProtection="1">
      <alignment horizontal="right" vertical="center" wrapText="1"/>
      <protection locked="0"/>
    </xf>
    <xf numFmtId="49" fontId="15" fillId="0" borderId="44" xfId="31" applyNumberFormat="1" applyFont="1" applyBorder="1" applyAlignment="1" applyProtection="1">
      <alignment horizontal="center" vertical="center" wrapText="1"/>
      <protection locked="0"/>
    </xf>
    <xf numFmtId="49" fontId="15" fillId="0" borderId="55" xfId="31" applyNumberFormat="1" applyFont="1" applyBorder="1" applyAlignment="1" applyProtection="1">
      <alignment horizontal="center" vertical="center" wrapText="1"/>
      <protection locked="0"/>
    </xf>
    <xf numFmtId="49" fontId="15" fillId="0" borderId="55" xfId="31" applyNumberFormat="1" applyFont="1" applyBorder="1" applyAlignment="1" applyProtection="1">
      <alignment horizontal="left" vertical="center" wrapText="1"/>
      <protection locked="0"/>
    </xf>
    <xf numFmtId="49" fontId="15" fillId="0" borderId="1" xfId="31" applyNumberFormat="1" applyFont="1" applyBorder="1" applyAlignment="1" applyProtection="1">
      <alignment horizontal="left" vertical="center" wrapText="1"/>
      <protection locked="0"/>
    </xf>
    <xf numFmtId="49" fontId="15" fillId="0" borderId="56" xfId="31" applyNumberFormat="1" applyFont="1" applyBorder="1" applyAlignment="1" applyProtection="1">
      <alignment horizontal="center" vertical="center" wrapText="1"/>
      <protection locked="0"/>
    </xf>
    <xf numFmtId="49" fontId="15" fillId="0" borderId="44" xfId="31" applyNumberFormat="1" applyFont="1" applyBorder="1" applyAlignment="1" applyProtection="1">
      <alignment horizontal="left" vertical="center" wrapText="1"/>
      <protection locked="0"/>
    </xf>
    <xf numFmtId="49" fontId="15" fillId="0" borderId="40" xfId="31" applyNumberFormat="1" applyFont="1" applyBorder="1" applyAlignment="1" applyProtection="1">
      <alignment horizontal="left" vertical="center" wrapText="1"/>
      <protection locked="0"/>
    </xf>
    <xf numFmtId="0" fontId="23" fillId="2" borderId="58" xfId="31" applyFont="1" applyFill="1" applyBorder="1" applyAlignment="1" applyProtection="1">
      <alignment horizontal="center" vertical="center" wrapText="1"/>
      <protection locked="0"/>
    </xf>
    <xf numFmtId="0" fontId="23" fillId="2" borderId="59" xfId="31" applyFont="1" applyFill="1" applyBorder="1" applyAlignment="1" applyProtection="1">
      <alignment horizontal="center" vertical="center" wrapText="1"/>
      <protection locked="0"/>
    </xf>
    <xf numFmtId="0" fontId="23" fillId="2" borderId="60" xfId="31" applyFont="1" applyFill="1" applyBorder="1" applyAlignment="1" applyProtection="1">
      <alignment horizontal="center" vertical="center" wrapText="1"/>
      <protection locked="0"/>
    </xf>
    <xf numFmtId="0" fontId="23" fillId="2" borderId="2" xfId="31" applyFont="1" applyFill="1" applyBorder="1" applyAlignment="1" applyProtection="1">
      <alignment horizontal="center" vertical="center" wrapText="1"/>
      <protection locked="0"/>
    </xf>
    <xf numFmtId="0" fontId="15" fillId="0" borderId="62" xfId="31" applyFont="1" applyBorder="1" applyAlignment="1" applyProtection="1">
      <alignment horizontal="center" vertical="center" wrapText="1"/>
      <protection locked="0"/>
    </xf>
    <xf numFmtId="0" fontId="15" fillId="0" borderId="63" xfId="31" applyFont="1" applyBorder="1" applyAlignment="1" applyProtection="1">
      <alignment horizontal="center" vertical="center" wrapText="1"/>
      <protection locked="0"/>
    </xf>
    <xf numFmtId="0" fontId="15" fillId="0" borderId="64" xfId="31" applyFont="1" applyBorder="1" applyAlignment="1" applyProtection="1">
      <alignment horizontal="center" vertical="center" wrapText="1"/>
      <protection locked="0"/>
    </xf>
    <xf numFmtId="0" fontId="16" fillId="0" borderId="65" xfId="31" applyFont="1" applyBorder="1" applyAlignment="1" applyProtection="1">
      <alignment horizontal="center" vertical="top" wrapText="1"/>
      <protection locked="0"/>
    </xf>
    <xf numFmtId="0" fontId="16" fillId="0" borderId="66" xfId="31" applyFont="1" applyBorder="1" applyAlignment="1" applyProtection="1">
      <alignment horizontal="center" vertical="top" wrapText="1"/>
      <protection locked="0"/>
    </xf>
    <xf numFmtId="49" fontId="19" fillId="0" borderId="0" xfId="31" applyNumberFormat="1" applyFont="1" applyAlignment="1" applyProtection="1">
      <alignment horizontal="center" wrapText="1"/>
      <protection locked="0"/>
    </xf>
    <xf numFmtId="49" fontId="19" fillId="0" borderId="0" xfId="31" applyNumberFormat="1" applyFont="1" applyAlignment="1" applyProtection="1">
      <alignment horizontal="left" wrapText="1"/>
      <protection locked="0"/>
    </xf>
    <xf numFmtId="0" fontId="15" fillId="0" borderId="0" xfId="31" applyFont="1" applyAlignment="1" applyProtection="1">
      <alignment horizontal="center"/>
      <protection locked="0"/>
    </xf>
    <xf numFmtId="10" fontId="24" fillId="0" borderId="8" xfId="31" applyNumberFormat="1" applyFont="1" applyBorder="1" applyAlignment="1">
      <alignment horizontal="center" vertical="center" wrapText="1"/>
    </xf>
    <xf numFmtId="164" fontId="24" fillId="0" borderId="8" xfId="31" applyNumberFormat="1" applyFont="1" applyBorder="1" applyAlignment="1">
      <alignment horizontal="center" vertical="center" wrapText="1"/>
    </xf>
    <xf numFmtId="0" fontId="24" fillId="0" borderId="8" xfId="31" applyFont="1" applyBorder="1" applyAlignment="1">
      <alignment horizontal="center" vertical="center" wrapText="1"/>
    </xf>
    <xf numFmtId="0" fontId="23" fillId="0" borderId="8" xfId="31" applyFont="1" applyBorder="1" applyAlignment="1" applyProtection="1">
      <alignment horizontal="center" vertical="center" wrapText="1"/>
      <protection locked="0"/>
    </xf>
    <xf numFmtId="0" fontId="15" fillId="6" borderId="68" xfId="31" applyFont="1" applyFill="1" applyBorder="1" applyAlignment="1" applyProtection="1">
      <alignment horizontal="center" vertical="center" wrapText="1"/>
      <protection locked="0"/>
    </xf>
    <xf numFmtId="0" fontId="15" fillId="6" borderId="41" xfId="31" applyFont="1" applyFill="1" applyBorder="1" applyAlignment="1" applyProtection="1">
      <alignment horizontal="center" vertical="center" wrapText="1"/>
      <protection locked="0"/>
    </xf>
    <xf numFmtId="0" fontId="15" fillId="6" borderId="69" xfId="31" applyFont="1" applyFill="1" applyBorder="1" applyAlignment="1" applyProtection="1">
      <alignment horizontal="center" vertical="center" wrapText="1"/>
      <protection locked="0"/>
    </xf>
    <xf numFmtId="0" fontId="15" fillId="6" borderId="62" xfId="31" applyFont="1" applyFill="1" applyBorder="1" applyAlignment="1" applyProtection="1">
      <alignment horizontal="center" vertical="center" wrapText="1"/>
      <protection locked="0"/>
    </xf>
    <xf numFmtId="0" fontId="15" fillId="6" borderId="63" xfId="31" applyFont="1" applyFill="1" applyBorder="1" applyAlignment="1" applyProtection="1">
      <alignment horizontal="center" vertical="center" wrapText="1"/>
      <protection locked="0"/>
    </xf>
    <xf numFmtId="0" fontId="15" fillId="6" borderId="64" xfId="31" applyFont="1" applyFill="1" applyBorder="1" applyAlignment="1" applyProtection="1">
      <alignment horizontal="center" vertical="center" wrapText="1"/>
      <protection locked="0"/>
    </xf>
    <xf numFmtId="0" fontId="16" fillId="6" borderId="65" xfId="31" applyFont="1" applyFill="1" applyBorder="1" applyAlignment="1" applyProtection="1">
      <alignment horizontal="left" vertical="top" wrapText="1"/>
      <protection locked="0"/>
    </xf>
    <xf numFmtId="0" fontId="16" fillId="6" borderId="66" xfId="31" applyFont="1" applyFill="1" applyBorder="1" applyAlignment="1" applyProtection="1">
      <alignment horizontal="center" vertical="top" wrapText="1"/>
      <protection locked="0"/>
    </xf>
    <xf numFmtId="49" fontId="35" fillId="0" borderId="0" xfId="31" applyNumberFormat="1" applyFont="1" applyAlignment="1">
      <alignment horizontal="left" vertical="center" wrapText="1"/>
    </xf>
    <xf numFmtId="0" fontId="36" fillId="0" borderId="21" xfId="7" applyFont="1" applyBorder="1" applyAlignment="1">
      <alignment vertical="center"/>
    </xf>
    <xf numFmtId="0" fontId="16" fillId="0" borderId="0" xfId="8" applyFont="1" applyAlignment="1" applyProtection="1">
      <alignment horizontal="left" vertical="center" wrapText="1"/>
      <protection locked="0"/>
    </xf>
    <xf numFmtId="49" fontId="37" fillId="0" borderId="56" xfId="31" applyNumberFormat="1" applyFont="1" applyBorder="1" applyAlignment="1" applyProtection="1">
      <alignment horizontal="center" vertical="center" wrapText="1"/>
      <protection locked="0"/>
    </xf>
    <xf numFmtId="0" fontId="23" fillId="0" borderId="16" xfId="31" applyFont="1" applyBorder="1" applyAlignment="1" applyProtection="1">
      <alignment horizontal="center" vertical="center" wrapText="1"/>
      <protection locked="0"/>
    </xf>
    <xf numFmtId="0" fontId="23" fillId="2" borderId="71" xfId="31" applyFont="1" applyFill="1" applyBorder="1" applyAlignment="1" applyProtection="1">
      <alignment horizontal="center" vertical="center" wrapText="1"/>
      <protection locked="0"/>
    </xf>
    <xf numFmtId="0" fontId="23" fillId="2" borderId="72" xfId="31" applyFont="1" applyFill="1" applyBorder="1" applyAlignment="1" applyProtection="1">
      <alignment horizontal="center" vertical="center" wrapText="1"/>
      <protection locked="0"/>
    </xf>
    <xf numFmtId="0" fontId="23" fillId="0" borderId="72" xfId="31" applyFont="1" applyBorder="1" applyAlignment="1" applyProtection="1">
      <alignment horizontal="center" vertical="center" wrapText="1"/>
      <protection locked="0"/>
    </xf>
    <xf numFmtId="164" fontId="24" fillId="3" borderId="74" xfId="31" applyNumberFormat="1" applyFont="1" applyFill="1" applyBorder="1" applyAlignment="1" applyProtection="1">
      <alignment horizontal="right" vertical="center"/>
      <protection locked="0"/>
    </xf>
    <xf numFmtId="164" fontId="24" fillId="3" borderId="75" xfId="31" applyNumberFormat="1" applyFont="1" applyFill="1" applyBorder="1" applyAlignment="1" applyProtection="1">
      <alignment horizontal="right" vertical="center"/>
      <protection locked="0"/>
    </xf>
    <xf numFmtId="0" fontId="15" fillId="0" borderId="8" xfId="31" applyFont="1" applyBorder="1" applyAlignment="1" applyProtection="1">
      <alignment horizontal="center" vertical="center" wrapText="1"/>
      <protection locked="0"/>
    </xf>
    <xf numFmtId="3" fontId="24" fillId="0" borderId="8" xfId="31" applyNumberFormat="1" applyFont="1" applyBorder="1" applyAlignment="1">
      <alignment horizontal="center" vertical="center" wrapText="1"/>
    </xf>
    <xf numFmtId="164" fontId="15" fillId="0" borderId="8" xfId="31" applyNumberFormat="1" applyFont="1" applyBorder="1" applyAlignment="1" applyProtection="1">
      <alignment horizontal="right" vertical="center" wrapText="1"/>
      <protection locked="0"/>
    </xf>
    <xf numFmtId="164" fontId="15" fillId="0" borderId="0" xfId="31" applyNumberFormat="1" applyFont="1" applyAlignment="1" applyProtection="1">
      <alignment horizontal="right" vertical="center" wrapText="1"/>
      <protection locked="0"/>
    </xf>
    <xf numFmtId="9" fontId="15" fillId="0" borderId="0" xfId="31" applyNumberFormat="1" applyFont="1" applyAlignment="1" applyProtection="1">
      <alignment horizontal="center" vertical="center" wrapText="1"/>
      <protection locked="0"/>
    </xf>
    <xf numFmtId="3" fontId="16" fillId="0" borderId="0" xfId="31" applyNumberFormat="1" applyFont="1" applyAlignment="1" applyProtection="1">
      <alignment horizontal="center" vertical="center" wrapText="1"/>
      <protection locked="0"/>
    </xf>
    <xf numFmtId="0" fontId="15" fillId="0" borderId="67" xfId="0" applyFont="1" applyBorder="1" applyAlignment="1" applyProtection="1">
      <alignment horizontal="left" vertical="center" wrapText="1"/>
      <protection locked="0"/>
    </xf>
    <xf numFmtId="0" fontId="39" fillId="0" borderId="78" xfId="17" applyFont="1" applyBorder="1" applyAlignment="1">
      <alignment horizontal="center" vertical="center" wrapText="1"/>
    </xf>
    <xf numFmtId="0" fontId="39" fillId="0" borderId="70" xfId="17" applyFont="1" applyBorder="1" applyAlignment="1">
      <alignment horizontal="center" vertical="center" wrapText="1"/>
    </xf>
    <xf numFmtId="0" fontId="39" fillId="0" borderId="79" xfId="17" applyFont="1" applyBorder="1" applyAlignment="1">
      <alignment horizontal="center" vertical="center" wrapText="1"/>
    </xf>
    <xf numFmtId="0" fontId="39" fillId="0" borderId="10" xfId="17" applyFont="1" applyBorder="1" applyAlignment="1">
      <alignment horizontal="center" vertical="center" wrapText="1"/>
    </xf>
    <xf numFmtId="0" fontId="39" fillId="0" borderId="83" xfId="17" applyFont="1" applyBorder="1" applyAlignment="1">
      <alignment horizontal="center" vertical="center" wrapText="1"/>
    </xf>
    <xf numFmtId="0" fontId="39" fillId="0" borderId="40" xfId="17" applyFont="1" applyBorder="1" applyAlignment="1">
      <alignment horizontal="center" vertical="center" wrapText="1"/>
    </xf>
    <xf numFmtId="0" fontId="39" fillId="0" borderId="0" xfId="17" applyFont="1" applyAlignment="1">
      <alignment horizontal="center" vertical="center" wrapText="1"/>
    </xf>
    <xf numFmtId="0" fontId="39" fillId="0" borderId="53" xfId="17" applyFont="1" applyBorder="1" applyAlignment="1">
      <alignment horizontal="center" vertical="center" wrapText="1"/>
    </xf>
    <xf numFmtId="0" fontId="39" fillId="0" borderId="84" xfId="17" applyFont="1" applyBorder="1" applyAlignment="1">
      <alignment horizontal="center" vertical="center" wrapText="1"/>
    </xf>
    <xf numFmtId="0" fontId="39" fillId="0" borderId="85" xfId="17" applyFont="1" applyBorder="1" applyAlignment="1">
      <alignment horizontal="center" vertical="center" wrapText="1"/>
    </xf>
    <xf numFmtId="0" fontId="39" fillId="0" borderId="86" xfId="17" applyFont="1" applyBorder="1" applyAlignment="1">
      <alignment horizontal="center" vertical="center" wrapText="1"/>
    </xf>
    <xf numFmtId="0" fontId="39" fillId="0" borderId="87" xfId="17" applyFont="1" applyBorder="1" applyAlignment="1">
      <alignment horizontal="center" vertical="center" wrapText="1"/>
    </xf>
    <xf numFmtId="0" fontId="39" fillId="0" borderId="21" xfId="17" applyFont="1" applyBorder="1" applyAlignment="1">
      <alignment horizontal="center" vertical="center" wrapText="1"/>
    </xf>
    <xf numFmtId="0" fontId="39" fillId="0" borderId="22" xfId="17" applyFont="1" applyBorder="1" applyAlignment="1">
      <alignment horizontal="center" vertical="center" wrapText="1"/>
    </xf>
    <xf numFmtId="49" fontId="24" fillId="0" borderId="90" xfId="0" applyNumberFormat="1" applyFont="1" applyBorder="1" applyAlignment="1">
      <alignment horizontal="right" vertical="center"/>
    </xf>
    <xf numFmtId="49" fontId="24" fillId="0" borderId="92" xfId="0" applyNumberFormat="1" applyFont="1" applyBorder="1" applyAlignment="1">
      <alignment horizontal="right" vertical="center"/>
    </xf>
    <xf numFmtId="0" fontId="18" fillId="0" borderId="81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16" fontId="18" fillId="0" borderId="76" xfId="0" applyNumberFormat="1" applyFont="1" applyBorder="1" applyAlignment="1">
      <alignment horizontal="center" vertical="center" wrapText="1"/>
    </xf>
    <xf numFmtId="16" fontId="18" fillId="0" borderId="76" xfId="0" applyNumberFormat="1" applyFont="1" applyBorder="1" applyAlignment="1">
      <alignment horizontal="right" vertical="center" wrapText="1"/>
    </xf>
    <xf numFmtId="16" fontId="18" fillId="0" borderId="77" xfId="0" applyNumberFormat="1" applyFont="1" applyBorder="1" applyAlignment="1">
      <alignment horizontal="right" vertical="center" wrapText="1"/>
    </xf>
    <xf numFmtId="49" fontId="24" fillId="0" borderId="89" xfId="0" applyNumberFormat="1" applyFont="1" applyBorder="1" applyAlignment="1">
      <alignment horizontal="center" vertical="center"/>
    </xf>
    <xf numFmtId="49" fontId="24" fillId="0" borderId="90" xfId="0" applyNumberFormat="1" applyFont="1" applyBorder="1" applyAlignment="1">
      <alignment horizontal="center" vertical="center"/>
    </xf>
    <xf numFmtId="49" fontId="24" fillId="0" borderId="92" xfId="0" applyNumberFormat="1" applyFont="1" applyBorder="1" applyAlignment="1">
      <alignment horizontal="center" vertical="center"/>
    </xf>
    <xf numFmtId="0" fontId="16" fillId="0" borderId="0" xfId="18" applyFont="1" applyAlignment="1">
      <alignment vertical="center"/>
    </xf>
    <xf numFmtId="0" fontId="31" fillId="0" borderId="0" xfId="14" applyFont="1" applyBorder="1" applyAlignment="1">
      <alignment horizontal="center" vertical="center" wrapText="1"/>
    </xf>
    <xf numFmtId="0" fontId="24" fillId="0" borderId="0" xfId="1" applyFont="1"/>
    <xf numFmtId="0" fontId="24" fillId="0" borderId="0" xfId="1" applyFont="1" applyAlignment="1">
      <alignment wrapText="1"/>
    </xf>
    <xf numFmtId="49" fontId="24" fillId="0" borderId="102" xfId="0" applyNumberFormat="1" applyFont="1" applyBorder="1" applyAlignment="1">
      <alignment horizontal="right" vertical="center"/>
    </xf>
    <xf numFmtId="0" fontId="31" fillId="0" borderId="0" xfId="0" applyFont="1" applyFill="1"/>
    <xf numFmtId="0" fontId="23" fillId="2" borderId="61" xfId="31" applyFont="1" applyFill="1" applyBorder="1" applyAlignment="1" applyProtection="1">
      <alignment horizontal="center" vertical="center" wrapText="1"/>
      <protection locked="0"/>
    </xf>
    <xf numFmtId="0" fontId="23" fillId="2" borderId="32" xfId="31" applyFont="1" applyFill="1" applyBorder="1" applyAlignment="1" applyProtection="1">
      <alignment horizontal="center" vertical="center" wrapText="1"/>
      <protection locked="0"/>
    </xf>
    <xf numFmtId="0" fontId="23" fillId="2" borderId="57" xfId="3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9" xfId="8" applyFont="1" applyBorder="1" applyAlignment="1" applyProtection="1">
      <alignment horizontal="left" vertical="center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0" fontId="15" fillId="0" borderId="0" xfId="8" applyFont="1" applyAlignment="1">
      <alignment horizontal="left" vertical="center" wrapText="1"/>
    </xf>
    <xf numFmtId="49" fontId="19" fillId="0" borderId="0" xfId="8" applyNumberFormat="1" applyFont="1" applyAlignment="1" applyProtection="1">
      <alignment horizontal="left" wrapText="1"/>
      <protection locked="0"/>
    </xf>
    <xf numFmtId="0" fontId="16" fillId="0" borderId="0" xfId="8" applyFont="1" applyAlignment="1">
      <alignment horizontal="left" vertical="center" wrapText="1"/>
    </xf>
    <xf numFmtId="0" fontId="16" fillId="0" borderId="66" xfId="31" applyFont="1" applyBorder="1" applyAlignment="1" applyProtection="1">
      <alignment horizontal="center" vertical="top" wrapText="1"/>
      <protection locked="0"/>
    </xf>
    <xf numFmtId="0" fontId="16" fillId="0" borderId="65" xfId="31" applyFont="1" applyBorder="1" applyAlignment="1" applyProtection="1">
      <alignment horizontal="center" vertical="top" wrapText="1"/>
      <protection locked="0"/>
    </xf>
    <xf numFmtId="0" fontId="16" fillId="0" borderId="48" xfId="31" applyFont="1" applyBorder="1" applyAlignment="1" applyProtection="1">
      <alignment horizontal="center" vertical="top" wrapText="1"/>
      <protection locked="0"/>
    </xf>
    <xf numFmtId="0" fontId="16" fillId="0" borderId="46" xfId="31" applyFont="1" applyBorder="1" applyAlignment="1" applyProtection="1">
      <alignment horizontal="center" vertical="top" wrapText="1"/>
      <protection locked="0"/>
    </xf>
    <xf numFmtId="0" fontId="16" fillId="0" borderId="16" xfId="31" applyFont="1" applyBorder="1" applyAlignment="1" applyProtection="1">
      <alignment horizontal="center" vertical="top" wrapText="1"/>
      <protection locked="0"/>
    </xf>
    <xf numFmtId="0" fontId="16" fillId="0" borderId="43" xfId="31" applyFont="1" applyBorder="1" applyAlignment="1" applyProtection="1">
      <alignment horizontal="center" vertical="top" wrapText="1"/>
      <protection locked="0"/>
    </xf>
    <xf numFmtId="3" fontId="16" fillId="0" borderId="45" xfId="31" applyNumberFormat="1" applyFont="1" applyBorder="1" applyAlignment="1" applyProtection="1">
      <alignment horizontal="center" vertical="center" wrapText="1"/>
      <protection locked="0"/>
    </xf>
    <xf numFmtId="3" fontId="16" fillId="0" borderId="24" xfId="31" applyNumberFormat="1" applyFont="1" applyBorder="1" applyAlignment="1" applyProtection="1">
      <alignment horizontal="center" vertical="center" wrapText="1"/>
      <protection locked="0"/>
    </xf>
    <xf numFmtId="3" fontId="16" fillId="0" borderId="6" xfId="31" applyNumberFormat="1" applyFont="1" applyBorder="1" applyAlignment="1" applyProtection="1">
      <alignment horizontal="center" vertical="center" wrapText="1"/>
      <protection locked="0"/>
    </xf>
    <xf numFmtId="49" fontId="23" fillId="0" borderId="0" xfId="31" applyNumberFormat="1" applyFont="1" applyAlignment="1" applyProtection="1">
      <alignment horizontal="left" wrapText="1"/>
      <protection locked="0"/>
    </xf>
    <xf numFmtId="0" fontId="16" fillId="0" borderId="0" xfId="31" applyFont="1" applyAlignment="1" applyProtection="1">
      <alignment horizontal="left" vertical="center" wrapText="1"/>
      <protection locked="0"/>
    </xf>
    <xf numFmtId="0" fontId="15" fillId="0" borderId="0" xfId="1" applyFont="1" applyAlignment="1">
      <alignment horizontal="left"/>
    </xf>
    <xf numFmtId="0" fontId="16" fillId="6" borderId="7" xfId="1" applyFont="1" applyFill="1" applyBorder="1" applyAlignment="1">
      <alignment horizontal="left" vertical="center" wrapText="1"/>
    </xf>
    <xf numFmtId="0" fontId="16" fillId="6" borderId="10" xfId="1" applyFont="1" applyFill="1" applyBorder="1" applyAlignment="1">
      <alignment horizontal="left" vertical="center" wrapText="1"/>
    </xf>
    <xf numFmtId="0" fontId="16" fillId="6" borderId="11" xfId="1" applyFont="1" applyFill="1" applyBorder="1" applyAlignment="1">
      <alignment horizontal="left" vertical="center" wrapText="1"/>
    </xf>
    <xf numFmtId="0" fontId="20" fillId="0" borderId="0" xfId="8" applyFont="1" applyAlignment="1" applyProtection="1">
      <alignment horizontal="center" vertical="center" wrapText="1"/>
      <protection locked="0"/>
    </xf>
    <xf numFmtId="0" fontId="16" fillId="7" borderId="0" xfId="31" applyFont="1" applyFill="1" applyAlignment="1" applyProtection="1">
      <alignment horizontal="left" vertical="center" wrapText="1"/>
      <protection locked="0"/>
    </xf>
    <xf numFmtId="49" fontId="15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49" fontId="22" fillId="0" borderId="0" xfId="2" applyNumberFormat="1" applyFont="1" applyBorder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1" fontId="15" fillId="0" borderId="0" xfId="1" applyNumberFormat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49" fontId="21" fillId="0" borderId="0" xfId="1" applyNumberFormat="1" applyFont="1" applyAlignment="1">
      <alignment horizontal="left" vertical="center" wrapText="1"/>
    </xf>
    <xf numFmtId="49" fontId="19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 wrapText="1"/>
    </xf>
    <xf numFmtId="0" fontId="15" fillId="0" borderId="0" xfId="9" applyFont="1" applyAlignment="1">
      <alignment horizontal="center" wrapText="1"/>
    </xf>
    <xf numFmtId="0" fontId="20" fillId="0" borderId="0" xfId="9" applyFont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0" fontId="15" fillId="0" borderId="0" xfId="1" quotePrefix="1" applyFont="1" applyAlignment="1">
      <alignment horizontal="left" vertical="top" wrapText="1"/>
    </xf>
    <xf numFmtId="0" fontId="16" fillId="0" borderId="0" xfId="1" quotePrefix="1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5" fillId="0" borderId="0" xfId="9" applyFont="1" applyAlignment="1">
      <alignment horizontal="left" wrapText="1"/>
    </xf>
    <xf numFmtId="0" fontId="16" fillId="0" borderId="0" xfId="9" quotePrefix="1" applyFont="1" applyAlignment="1">
      <alignment horizontal="left" vertical="top" wrapText="1"/>
    </xf>
    <xf numFmtId="0" fontId="16" fillId="0" borderId="0" xfId="9" applyFont="1" applyAlignment="1">
      <alignment horizontal="left" vertical="top" wrapText="1"/>
    </xf>
    <xf numFmtId="0" fontId="15" fillId="0" borderId="0" xfId="9" applyFont="1" applyAlignment="1">
      <alignment horizontal="left" vertical="center" wrapText="1"/>
    </xf>
    <xf numFmtId="0" fontId="15" fillId="0" borderId="0" xfId="9" applyFont="1" applyAlignment="1">
      <alignment horizontal="left"/>
    </xf>
    <xf numFmtId="0" fontId="15" fillId="0" borderId="0" xfId="9" quotePrefix="1" applyFont="1" applyAlignment="1">
      <alignment horizontal="left" vertical="top" wrapText="1"/>
    </xf>
    <xf numFmtId="0" fontId="15" fillId="0" borderId="0" xfId="9" applyFont="1" applyAlignment="1">
      <alignment horizontal="left" vertical="top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6" fillId="0" borderId="0" xfId="1" quotePrefix="1" applyFont="1" applyAlignment="1">
      <alignment horizontal="left" vertical="center" wrapText="1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0" xfId="27" applyFont="1" applyAlignment="1" applyProtection="1">
      <alignment horizontal="left" wrapText="1"/>
      <protection locked="0"/>
    </xf>
    <xf numFmtId="0" fontId="21" fillId="6" borderId="7" xfId="27" applyFont="1" applyFill="1" applyBorder="1" applyAlignment="1" applyProtection="1">
      <alignment horizontal="left" vertical="center" wrapText="1"/>
      <protection locked="0"/>
    </xf>
    <xf numFmtId="0" fontId="21" fillId="6" borderId="10" xfId="27" applyFont="1" applyFill="1" applyBorder="1" applyAlignment="1" applyProtection="1">
      <alignment horizontal="left" vertical="center" wrapText="1"/>
      <protection locked="0"/>
    </xf>
    <xf numFmtId="0" fontId="21" fillId="6" borderId="11" xfId="27" applyFont="1" applyFill="1" applyBorder="1" applyAlignment="1" applyProtection="1">
      <alignment horizontal="left" vertical="center"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20" fillId="0" borderId="0" xfId="27" applyFont="1" applyAlignment="1" applyProtection="1">
      <alignment horizontal="center" vertical="center" wrapText="1"/>
      <protection locked="0"/>
    </xf>
    <xf numFmtId="0" fontId="15" fillId="0" borderId="0" xfId="27" applyFont="1" applyAlignment="1" applyProtection="1">
      <alignment horizontal="left" vertical="top" wrapText="1"/>
      <protection locked="0"/>
    </xf>
    <xf numFmtId="0" fontId="16" fillId="0" borderId="0" xfId="27" applyFont="1" applyAlignment="1" applyProtection="1">
      <alignment horizontal="left" vertical="top" wrapText="1"/>
      <protection locked="0"/>
    </xf>
    <xf numFmtId="0" fontId="15" fillId="0" borderId="0" xfId="27" applyFont="1" applyAlignment="1" applyProtection="1">
      <alignment horizontal="left"/>
      <protection locked="0"/>
    </xf>
    <xf numFmtId="0" fontId="15" fillId="0" borderId="0" xfId="27" applyFont="1" applyAlignment="1" applyProtection="1">
      <alignment horizontal="left" vertical="center" wrapText="1"/>
      <protection locked="0"/>
    </xf>
    <xf numFmtId="0" fontId="15" fillId="0" borderId="0" xfId="27" applyFont="1" applyAlignment="1">
      <alignment horizontal="left" vertical="top" wrapText="1"/>
    </xf>
    <xf numFmtId="0" fontId="15" fillId="0" borderId="0" xfId="27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23" fillId="0" borderId="0" xfId="24" applyFont="1" applyAlignment="1">
      <alignment horizontal="left" vertical="top" wrapText="1"/>
    </xf>
    <xf numFmtId="49" fontId="15" fillId="0" borderId="7" xfId="1" applyNumberFormat="1" applyFont="1" applyBorder="1" applyAlignment="1">
      <alignment horizontal="left" vertical="center" wrapText="1"/>
    </xf>
    <xf numFmtId="49" fontId="15" fillId="0" borderId="10" xfId="1" applyNumberFormat="1" applyFont="1" applyBorder="1" applyAlignment="1">
      <alignment horizontal="left" vertical="center" wrapText="1"/>
    </xf>
    <xf numFmtId="49" fontId="15" fillId="0" borderId="37" xfId="1" applyNumberFormat="1" applyFont="1" applyBorder="1" applyAlignment="1">
      <alignment horizontal="left" vertical="center" wrapText="1"/>
    </xf>
    <xf numFmtId="49" fontId="15" fillId="0" borderId="3" xfId="1" applyNumberFormat="1" applyFont="1" applyBorder="1" applyAlignment="1">
      <alignment horizontal="left" vertical="center" wrapText="1"/>
    </xf>
    <xf numFmtId="49" fontId="15" fillId="0" borderId="22" xfId="1" applyNumberFormat="1" applyFont="1" applyBorder="1" applyAlignment="1">
      <alignment horizontal="left" vertical="center" wrapText="1"/>
    </xf>
    <xf numFmtId="49" fontId="15" fillId="0" borderId="38" xfId="1" applyNumberFormat="1" applyFont="1" applyBorder="1" applyAlignment="1">
      <alignment horizontal="left" vertical="center" wrapText="1"/>
    </xf>
    <xf numFmtId="0" fontId="23" fillId="2" borderId="27" xfId="1" applyFont="1" applyFill="1" applyBorder="1" applyAlignment="1">
      <alignment horizontal="center" vertical="center" wrapText="1"/>
    </xf>
    <xf numFmtId="0" fontId="23" fillId="2" borderId="32" xfId="1" applyFont="1" applyFill="1" applyBorder="1" applyAlignment="1">
      <alignment horizontal="center" vertical="center" wrapText="1"/>
    </xf>
    <xf numFmtId="0" fontId="23" fillId="2" borderId="2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15" fillId="0" borderId="0" xfId="1" quotePrefix="1" applyFont="1" applyAlignment="1">
      <alignment horizontal="left" vertical="center" wrapText="1"/>
    </xf>
    <xf numFmtId="49" fontId="15" fillId="0" borderId="34" xfId="1" applyNumberFormat="1" applyFont="1" applyBorder="1" applyAlignment="1">
      <alignment horizontal="left" vertical="center" wrapText="1"/>
    </xf>
    <xf numFmtId="49" fontId="15" fillId="0" borderId="35" xfId="1" applyNumberFormat="1" applyFont="1" applyBorder="1" applyAlignment="1">
      <alignment horizontal="left" vertical="center" wrapText="1"/>
    </xf>
    <xf numFmtId="49" fontId="15" fillId="0" borderId="36" xfId="1" applyNumberFormat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31" xfId="1" applyFont="1" applyBorder="1" applyAlignment="1">
      <alignment horizontal="left" vertical="center" wrapText="1"/>
    </xf>
    <xf numFmtId="0" fontId="16" fillId="0" borderId="0" xfId="9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center" wrapText="1"/>
      <protection locked="0"/>
    </xf>
    <xf numFmtId="0" fontId="15" fillId="0" borderId="0" xfId="17" applyFont="1" applyAlignment="1">
      <alignment horizontal="left" vertical="center" wrapText="1"/>
    </xf>
    <xf numFmtId="14" fontId="15" fillId="0" borderId="0" xfId="17" applyNumberFormat="1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top" wrapText="1"/>
      <protection locked="0"/>
    </xf>
    <xf numFmtId="0" fontId="18" fillId="0" borderId="80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91" xfId="0" applyFont="1" applyBorder="1" applyAlignment="1">
      <alignment horizontal="left" vertical="center" wrapText="1"/>
    </xf>
    <xf numFmtId="0" fontId="18" fillId="0" borderId="82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93" xfId="0" applyFont="1" applyBorder="1" applyAlignment="1">
      <alignment horizontal="left" vertical="center" wrapText="1"/>
    </xf>
    <xf numFmtId="0" fontId="18" fillId="0" borderId="8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94" xfId="0" applyFont="1" applyBorder="1" applyAlignment="1">
      <alignment horizontal="left" vertical="center" wrapText="1"/>
    </xf>
    <xf numFmtId="49" fontId="38" fillId="5" borderId="23" xfId="18" applyNumberFormat="1" applyFont="1" applyFill="1" applyBorder="1" applyAlignment="1">
      <alignment horizontal="left" vertical="center" wrapText="1"/>
    </xf>
    <xf numFmtId="49" fontId="38" fillId="5" borderId="13" xfId="18" applyNumberFormat="1" applyFont="1" applyFill="1" applyBorder="1" applyAlignment="1">
      <alignment horizontal="left" vertical="center" wrapText="1"/>
    </xf>
    <xf numFmtId="49" fontId="38" fillId="5" borderId="14" xfId="18" applyNumberFormat="1" applyFont="1" applyFill="1" applyBorder="1" applyAlignment="1">
      <alignment horizontal="left" vertical="center" wrapText="1"/>
    </xf>
    <xf numFmtId="49" fontId="35" fillId="7" borderId="99" xfId="18" applyNumberFormat="1" applyFont="1" applyFill="1" applyBorder="1" applyAlignment="1">
      <alignment horizontal="left" vertical="center" wrapText="1"/>
    </xf>
    <xf numFmtId="49" fontId="35" fillId="7" borderId="100" xfId="18" applyNumberFormat="1" applyFont="1" applyFill="1" applyBorder="1" applyAlignment="1">
      <alignment horizontal="left" vertical="center" wrapText="1"/>
    </xf>
    <xf numFmtId="49" fontId="35" fillId="7" borderId="101" xfId="18" applyNumberFormat="1" applyFont="1" applyFill="1" applyBorder="1" applyAlignment="1">
      <alignment horizontal="left" vertical="center" wrapText="1"/>
    </xf>
    <xf numFmtId="0" fontId="40" fillId="6" borderId="7" xfId="1" applyFont="1" applyFill="1" applyBorder="1" applyAlignment="1">
      <alignment horizontal="left" vertical="center" wrapText="1"/>
    </xf>
    <xf numFmtId="0" fontId="40" fillId="6" borderId="10" xfId="1" applyFont="1" applyFill="1" applyBorder="1" applyAlignment="1">
      <alignment horizontal="left" vertical="center" wrapText="1"/>
    </xf>
    <xf numFmtId="0" fontId="40" fillId="6" borderId="11" xfId="1" applyFont="1" applyFill="1" applyBorder="1" applyAlignment="1">
      <alignment horizontal="left" vertical="center" wrapText="1"/>
    </xf>
    <xf numFmtId="0" fontId="20" fillId="0" borderId="0" xfId="17" applyFont="1" applyAlignment="1" applyProtection="1">
      <alignment horizontal="center" vertical="center" wrapText="1"/>
      <protection locked="0"/>
    </xf>
    <xf numFmtId="49" fontId="21" fillId="4" borderId="18" xfId="18" applyNumberFormat="1" applyFont="1" applyFill="1" applyBorder="1" applyAlignment="1">
      <alignment horizontal="left" vertical="top" wrapText="1"/>
    </xf>
    <xf numFmtId="49" fontId="21" fillId="4" borderId="19" xfId="18" applyNumberFormat="1" applyFont="1" applyFill="1" applyBorder="1" applyAlignment="1">
      <alignment horizontal="left" vertical="top" wrapText="1"/>
    </xf>
    <xf numFmtId="49" fontId="21" fillId="4" borderId="20" xfId="18" applyNumberFormat="1" applyFont="1" applyFill="1" applyBorder="1" applyAlignment="1">
      <alignment horizontal="left" vertical="top" wrapText="1"/>
    </xf>
    <xf numFmtId="49" fontId="21" fillId="4" borderId="97" xfId="18" applyNumberFormat="1" applyFont="1" applyFill="1" applyBorder="1" applyAlignment="1">
      <alignment horizontal="left" vertical="top" wrapText="1"/>
    </xf>
    <xf numFmtId="49" fontId="21" fillId="4" borderId="0" xfId="18" applyNumberFormat="1" applyFont="1" applyFill="1" applyAlignment="1">
      <alignment horizontal="left" vertical="top" wrapText="1"/>
    </xf>
    <xf numFmtId="49" fontId="21" fillId="4" borderId="98" xfId="18" applyNumberFormat="1" applyFont="1" applyFill="1" applyBorder="1" applyAlignment="1">
      <alignment horizontal="left" vertical="top" wrapText="1"/>
    </xf>
    <xf numFmtId="49" fontId="19" fillId="4" borderId="12" xfId="18" applyNumberFormat="1" applyFont="1" applyFill="1" applyBorder="1" applyAlignment="1">
      <alignment horizontal="center" vertical="top" wrapText="1"/>
    </xf>
    <xf numFmtId="49" fontId="19" fillId="4" borderId="14" xfId="18" applyNumberFormat="1" applyFont="1" applyFill="1" applyBorder="1" applyAlignment="1">
      <alignment horizontal="center" vertical="top" wrapText="1"/>
    </xf>
    <xf numFmtId="49" fontId="40" fillId="5" borderId="95" xfId="0" applyNumberFormat="1" applyFont="1" applyFill="1" applyBorder="1" applyAlignment="1">
      <alignment horizontal="left" vertical="center"/>
    </xf>
    <xf numFmtId="49" fontId="40" fillId="5" borderId="21" xfId="0" applyNumberFormat="1" applyFont="1" applyFill="1" applyBorder="1" applyAlignment="1">
      <alignment horizontal="left" vertical="center"/>
    </xf>
    <xf numFmtId="49" fontId="40" fillId="5" borderId="96" xfId="0" applyNumberFormat="1" applyFont="1" applyFill="1" applyBorder="1" applyAlignment="1">
      <alignment horizontal="left" vertical="center"/>
    </xf>
    <xf numFmtId="49" fontId="40" fillId="7" borderId="23" xfId="0" applyNumberFormat="1" applyFont="1" applyFill="1" applyBorder="1" applyAlignment="1">
      <alignment horizontal="left" vertical="center"/>
    </xf>
    <xf numFmtId="49" fontId="24" fillId="7" borderId="13" xfId="0" applyNumberFormat="1" applyFont="1" applyFill="1" applyBorder="1" applyAlignment="1">
      <alignment horizontal="left" vertical="center"/>
    </xf>
    <xf numFmtId="49" fontId="24" fillId="7" borderId="14" xfId="0" applyNumberFormat="1" applyFont="1" applyFill="1" applyBorder="1" applyAlignment="1">
      <alignment horizontal="left" vertical="center"/>
    </xf>
    <xf numFmtId="0" fontId="16" fillId="6" borderId="66" xfId="31" applyFont="1" applyFill="1" applyBorder="1" applyAlignment="1" applyProtection="1">
      <alignment horizontal="center" vertical="top" wrapText="1"/>
      <protection locked="0"/>
    </xf>
    <xf numFmtId="0" fontId="16" fillId="6" borderId="65" xfId="31" applyFont="1" applyFill="1" applyBorder="1" applyAlignment="1" applyProtection="1">
      <alignment horizontal="center" vertical="top" wrapText="1"/>
      <protection locked="0"/>
    </xf>
    <xf numFmtId="0" fontId="16" fillId="6" borderId="48" xfId="31" applyFont="1" applyFill="1" applyBorder="1" applyAlignment="1" applyProtection="1">
      <alignment horizontal="center" vertical="top" wrapText="1"/>
      <protection locked="0"/>
    </xf>
    <xf numFmtId="0" fontId="16" fillId="6" borderId="46" xfId="31" applyFont="1" applyFill="1" applyBorder="1" applyAlignment="1" applyProtection="1">
      <alignment horizontal="center" vertical="top" wrapText="1"/>
      <protection locked="0"/>
    </xf>
    <xf numFmtId="0" fontId="16" fillId="6" borderId="47" xfId="31" applyFont="1" applyFill="1" applyBorder="1" applyAlignment="1" applyProtection="1">
      <alignment horizontal="center" vertical="top" wrapText="1"/>
      <protection locked="0"/>
    </xf>
    <xf numFmtId="49" fontId="21" fillId="0" borderId="0" xfId="31" applyNumberFormat="1" applyFont="1" applyAlignment="1" applyProtection="1">
      <alignment horizontal="left" vertical="center" wrapText="1"/>
      <protection locked="0"/>
    </xf>
    <xf numFmtId="49" fontId="21" fillId="0" borderId="73" xfId="31" applyNumberFormat="1" applyFont="1" applyBorder="1" applyAlignment="1" applyProtection="1">
      <alignment horizontal="left" vertical="center" wrapText="1"/>
      <protection locked="0"/>
    </xf>
    <xf numFmtId="0" fontId="16" fillId="0" borderId="0" xfId="8" applyFont="1" applyAlignment="1" applyProtection="1">
      <alignment horizontal="left" vertical="center" wrapText="1"/>
      <protection locked="0"/>
    </xf>
    <xf numFmtId="0" fontId="35" fillId="0" borderId="21" xfId="7" applyFont="1" applyBorder="1" applyAlignment="1">
      <alignment horizontal="left" vertical="center"/>
    </xf>
    <xf numFmtId="0" fontId="16" fillId="6" borderId="16" xfId="31" applyFont="1" applyFill="1" applyBorder="1" applyAlignment="1" applyProtection="1">
      <alignment horizontal="center" vertical="top" wrapText="1"/>
      <protection locked="0"/>
    </xf>
    <xf numFmtId="0" fontId="16" fillId="6" borderId="24" xfId="31" applyFont="1" applyFill="1" applyBorder="1" applyAlignment="1" applyProtection="1">
      <alignment horizontal="center" vertical="top" wrapText="1"/>
      <protection locked="0"/>
    </xf>
    <xf numFmtId="0" fontId="16" fillId="6" borderId="66" xfId="31" applyFont="1" applyFill="1" applyBorder="1" applyAlignment="1" applyProtection="1">
      <alignment horizontal="left" vertical="top" wrapText="1"/>
      <protection locked="0"/>
    </xf>
    <xf numFmtId="0" fontId="16" fillId="6" borderId="65" xfId="31" applyFont="1" applyFill="1" applyBorder="1" applyAlignment="1" applyProtection="1">
      <alignment horizontal="left" vertical="top" wrapText="1"/>
      <protection locked="0"/>
    </xf>
    <xf numFmtId="3" fontId="16" fillId="6" borderId="16" xfId="31" applyNumberFormat="1" applyFont="1" applyFill="1" applyBorder="1" applyAlignment="1" applyProtection="1">
      <alignment horizontal="center" vertical="top" wrapText="1"/>
      <protection locked="0"/>
    </xf>
    <xf numFmtId="3" fontId="16" fillId="6" borderId="24" xfId="31" applyNumberFormat="1" applyFont="1" applyFill="1" applyBorder="1" applyAlignment="1" applyProtection="1">
      <alignment horizontal="center" vertical="top" wrapText="1"/>
      <protection locked="0"/>
    </xf>
    <xf numFmtId="0" fontId="16" fillId="7" borderId="0" xfId="8" applyFont="1" applyFill="1" applyAlignment="1" applyProtection="1">
      <alignment horizontal="left" vertical="center" wrapText="1"/>
      <protection locked="0"/>
    </xf>
  </cellXfs>
  <cellStyles count="37">
    <cellStyle name="Hypertextové prepojenie" xfId="2" builtinId="8"/>
    <cellStyle name="Normálna" xfId="0" builtinId="0"/>
    <cellStyle name="Normálna 2" xfId="1" xr:uid="{00000000-0005-0000-0000-000001000000}"/>
    <cellStyle name="Normálna 2 2" xfId="7" xr:uid="{00000000-0005-0000-0000-000002000000}"/>
    <cellStyle name="Normálna 2 3" xfId="9" xr:uid="{00000000-0005-0000-0000-000003000000}"/>
    <cellStyle name="Normálna 2 3 2" xfId="17" xr:uid="{00000000-0005-0000-0000-000004000000}"/>
    <cellStyle name="Normálna 2 3 3" xfId="21" xr:uid="{00000000-0005-0000-0000-000005000000}"/>
    <cellStyle name="Normálna 2 3 4" xfId="23" xr:uid="{00000000-0005-0000-0000-000006000000}"/>
    <cellStyle name="Normálna 2 3 5" xfId="29" xr:uid="{00000000-0005-0000-0000-000007000000}"/>
    <cellStyle name="Normálna 2 4" xfId="13" xr:uid="{00000000-0005-0000-0000-000008000000}"/>
    <cellStyle name="Normálna 2 5" xfId="19" xr:uid="{00000000-0005-0000-0000-000009000000}"/>
    <cellStyle name="Normálna 2 6" xfId="24" xr:uid="{00000000-0005-0000-0000-00000A000000}"/>
    <cellStyle name="Normálna 2 6 2" xfId="26" xr:uid="{00000000-0005-0000-0000-00000B000000}"/>
    <cellStyle name="Normálna 2 6 3" xfId="30" xr:uid="{00000000-0005-0000-0000-00000C000000}"/>
    <cellStyle name="Normálna 2 7" xfId="25" xr:uid="{00000000-0005-0000-0000-00000D000000}"/>
    <cellStyle name="Normálna 2 8" xfId="28" xr:uid="{00000000-0005-0000-0000-00000E000000}"/>
    <cellStyle name="Normálna 2 9" xfId="34" xr:uid="{00000000-0005-0000-0000-00000F000000}"/>
    <cellStyle name="Normálna 3" xfId="4" xr:uid="{00000000-0005-0000-0000-000010000000}"/>
    <cellStyle name="Normálna 3 2" xfId="20" xr:uid="{00000000-0005-0000-0000-000011000000}"/>
    <cellStyle name="Normálna 4" xfId="5" xr:uid="{00000000-0005-0000-0000-000012000000}"/>
    <cellStyle name="Normálna 4 2" xfId="10" xr:uid="{00000000-0005-0000-0000-000013000000}"/>
    <cellStyle name="Normálna 4 2 2" xfId="18" xr:uid="{00000000-0005-0000-0000-000014000000}"/>
    <cellStyle name="Normálna 5" xfId="8" xr:uid="{00000000-0005-0000-0000-000015000000}"/>
    <cellStyle name="Normálna 5 2" xfId="35" xr:uid="{00000000-0005-0000-0000-000016000000}"/>
    <cellStyle name="Normálna 6" xfId="11" xr:uid="{00000000-0005-0000-0000-000017000000}"/>
    <cellStyle name="Normálna 6 2" xfId="15" xr:uid="{00000000-0005-0000-0000-000018000000}"/>
    <cellStyle name="Normálna 7" xfId="14" xr:uid="{00000000-0005-0000-0000-000019000000}"/>
    <cellStyle name="Normálna 8" xfId="22" xr:uid="{00000000-0005-0000-0000-00001A000000}"/>
    <cellStyle name="Normálne 2" xfId="12" xr:uid="{00000000-0005-0000-0000-00001C000000}"/>
    <cellStyle name="normálne 2 2" xfId="3" xr:uid="{00000000-0005-0000-0000-00001D000000}"/>
    <cellStyle name="normálne 2 2 2" xfId="33" xr:uid="{00000000-0005-0000-0000-00001E000000}"/>
    <cellStyle name="Normálne 2 3" xfId="16" xr:uid="{00000000-0005-0000-0000-00001F000000}"/>
    <cellStyle name="Normálne 3" xfId="27" xr:uid="{00000000-0005-0000-0000-000020000000}"/>
    <cellStyle name="Normálne 4" xfId="6" xr:uid="{00000000-0005-0000-0000-000021000000}"/>
    <cellStyle name="Normálne 4 2" xfId="32" xr:uid="{00000000-0005-0000-0000-000022000000}"/>
    <cellStyle name="Normálne 5" xfId="31" xr:uid="{00000000-0005-0000-0000-000023000000}"/>
    <cellStyle name="Normálne 6" xfId="36" xr:uid="{00000000-0005-0000-0000-000024000000}"/>
  </cellStyles>
  <dxfs count="4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57150</xdr:rowOff>
        </xdr:from>
        <xdr:to>
          <xdr:col>2</xdr:col>
          <xdr:colOff>9525</xdr:colOff>
          <xdr:row>12</xdr:row>
          <xdr:rowOff>276225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6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20</xdr:row>
          <xdr:rowOff>9525</xdr:rowOff>
        </xdr:from>
        <xdr:to>
          <xdr:col>2</xdr:col>
          <xdr:colOff>400050</xdr:colOff>
          <xdr:row>20</xdr:row>
          <xdr:rowOff>295275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6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9</xdr:row>
          <xdr:rowOff>371475</xdr:rowOff>
        </xdr:from>
        <xdr:to>
          <xdr:col>2</xdr:col>
          <xdr:colOff>9525</xdr:colOff>
          <xdr:row>10</xdr:row>
          <xdr:rowOff>209550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6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21</xdr:row>
          <xdr:rowOff>0</xdr:rowOff>
        </xdr:from>
        <xdr:to>
          <xdr:col>2</xdr:col>
          <xdr:colOff>400050</xdr:colOff>
          <xdr:row>21</xdr:row>
          <xdr:rowOff>285750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6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3"/>
  <sheetViews>
    <sheetView showGridLines="0" zoomScaleNormal="100" workbookViewId="0">
      <selection activeCell="B2" sqref="B2:E2"/>
    </sheetView>
  </sheetViews>
  <sheetFormatPr defaultRowHeight="12"/>
  <cols>
    <col min="1" max="1" width="2.7109375" style="1" customWidth="1"/>
    <col min="2" max="2" width="5.140625" style="1" bestFit="1" customWidth="1"/>
    <col min="3" max="3" width="24.85546875" style="1" customWidth="1"/>
    <col min="4" max="5" width="29.7109375" style="1" customWidth="1"/>
    <col min="6" max="257" width="9.140625" style="1"/>
    <col min="258" max="258" width="5.140625" style="1" bestFit="1" customWidth="1"/>
    <col min="259" max="259" width="22.42578125" style="1" customWidth="1"/>
    <col min="260" max="261" width="29.7109375" style="1" customWidth="1"/>
    <col min="262" max="513" width="9.140625" style="1"/>
    <col min="514" max="514" width="5.140625" style="1" bestFit="1" customWidth="1"/>
    <col min="515" max="515" width="22.42578125" style="1" customWidth="1"/>
    <col min="516" max="517" width="29.7109375" style="1" customWidth="1"/>
    <col min="518" max="769" width="9.140625" style="1"/>
    <col min="770" max="770" width="5.140625" style="1" bestFit="1" customWidth="1"/>
    <col min="771" max="771" width="22.42578125" style="1" customWidth="1"/>
    <col min="772" max="773" width="29.7109375" style="1" customWidth="1"/>
    <col min="774" max="1025" width="9.140625" style="1"/>
    <col min="1026" max="1026" width="5.140625" style="1" bestFit="1" customWidth="1"/>
    <col min="1027" max="1027" width="22.42578125" style="1" customWidth="1"/>
    <col min="1028" max="1029" width="29.7109375" style="1" customWidth="1"/>
    <col min="1030" max="1281" width="9.140625" style="1"/>
    <col min="1282" max="1282" width="5.140625" style="1" bestFit="1" customWidth="1"/>
    <col min="1283" max="1283" width="22.42578125" style="1" customWidth="1"/>
    <col min="1284" max="1285" width="29.7109375" style="1" customWidth="1"/>
    <col min="1286" max="1537" width="9.140625" style="1"/>
    <col min="1538" max="1538" width="5.140625" style="1" bestFit="1" customWidth="1"/>
    <col min="1539" max="1539" width="22.42578125" style="1" customWidth="1"/>
    <col min="1540" max="1541" width="29.7109375" style="1" customWidth="1"/>
    <col min="1542" max="1793" width="9.140625" style="1"/>
    <col min="1794" max="1794" width="5.140625" style="1" bestFit="1" customWidth="1"/>
    <col min="1795" max="1795" width="22.42578125" style="1" customWidth="1"/>
    <col min="1796" max="1797" width="29.7109375" style="1" customWidth="1"/>
    <col min="1798" max="2049" width="9.140625" style="1"/>
    <col min="2050" max="2050" width="5.140625" style="1" bestFit="1" customWidth="1"/>
    <col min="2051" max="2051" width="22.42578125" style="1" customWidth="1"/>
    <col min="2052" max="2053" width="29.7109375" style="1" customWidth="1"/>
    <col min="2054" max="2305" width="9.140625" style="1"/>
    <col min="2306" max="2306" width="5.140625" style="1" bestFit="1" customWidth="1"/>
    <col min="2307" max="2307" width="22.42578125" style="1" customWidth="1"/>
    <col min="2308" max="2309" width="29.7109375" style="1" customWidth="1"/>
    <col min="2310" max="2561" width="9.140625" style="1"/>
    <col min="2562" max="2562" width="5.140625" style="1" bestFit="1" customWidth="1"/>
    <col min="2563" max="2563" width="22.42578125" style="1" customWidth="1"/>
    <col min="2564" max="2565" width="29.7109375" style="1" customWidth="1"/>
    <col min="2566" max="2817" width="9.140625" style="1"/>
    <col min="2818" max="2818" width="5.140625" style="1" bestFit="1" customWidth="1"/>
    <col min="2819" max="2819" width="22.42578125" style="1" customWidth="1"/>
    <col min="2820" max="2821" width="29.7109375" style="1" customWidth="1"/>
    <col min="2822" max="3073" width="9.140625" style="1"/>
    <col min="3074" max="3074" width="5.140625" style="1" bestFit="1" customWidth="1"/>
    <col min="3075" max="3075" width="22.42578125" style="1" customWidth="1"/>
    <col min="3076" max="3077" width="29.7109375" style="1" customWidth="1"/>
    <col min="3078" max="3329" width="9.140625" style="1"/>
    <col min="3330" max="3330" width="5.140625" style="1" bestFit="1" customWidth="1"/>
    <col min="3331" max="3331" width="22.42578125" style="1" customWidth="1"/>
    <col min="3332" max="3333" width="29.7109375" style="1" customWidth="1"/>
    <col min="3334" max="3585" width="9.140625" style="1"/>
    <col min="3586" max="3586" width="5.140625" style="1" bestFit="1" customWidth="1"/>
    <col min="3587" max="3587" width="22.42578125" style="1" customWidth="1"/>
    <col min="3588" max="3589" width="29.7109375" style="1" customWidth="1"/>
    <col min="3590" max="3841" width="9.140625" style="1"/>
    <col min="3842" max="3842" width="5.140625" style="1" bestFit="1" customWidth="1"/>
    <col min="3843" max="3843" width="22.42578125" style="1" customWidth="1"/>
    <col min="3844" max="3845" width="29.7109375" style="1" customWidth="1"/>
    <col min="3846" max="4097" width="9.140625" style="1"/>
    <col min="4098" max="4098" width="5.140625" style="1" bestFit="1" customWidth="1"/>
    <col min="4099" max="4099" width="22.42578125" style="1" customWidth="1"/>
    <col min="4100" max="4101" width="29.7109375" style="1" customWidth="1"/>
    <col min="4102" max="4353" width="9.140625" style="1"/>
    <col min="4354" max="4354" width="5.140625" style="1" bestFit="1" customWidth="1"/>
    <col min="4355" max="4355" width="22.42578125" style="1" customWidth="1"/>
    <col min="4356" max="4357" width="29.7109375" style="1" customWidth="1"/>
    <col min="4358" max="4609" width="9.140625" style="1"/>
    <col min="4610" max="4610" width="5.140625" style="1" bestFit="1" customWidth="1"/>
    <col min="4611" max="4611" width="22.42578125" style="1" customWidth="1"/>
    <col min="4612" max="4613" width="29.7109375" style="1" customWidth="1"/>
    <col min="4614" max="4865" width="9.140625" style="1"/>
    <col min="4866" max="4866" width="5.140625" style="1" bestFit="1" customWidth="1"/>
    <col min="4867" max="4867" width="22.42578125" style="1" customWidth="1"/>
    <col min="4868" max="4869" width="29.7109375" style="1" customWidth="1"/>
    <col min="4870" max="5121" width="9.140625" style="1"/>
    <col min="5122" max="5122" width="5.140625" style="1" bestFit="1" customWidth="1"/>
    <col min="5123" max="5123" width="22.42578125" style="1" customWidth="1"/>
    <col min="5124" max="5125" width="29.7109375" style="1" customWidth="1"/>
    <col min="5126" max="5377" width="9.140625" style="1"/>
    <col min="5378" max="5378" width="5.140625" style="1" bestFit="1" customWidth="1"/>
    <col min="5379" max="5379" width="22.42578125" style="1" customWidth="1"/>
    <col min="5380" max="5381" width="29.7109375" style="1" customWidth="1"/>
    <col min="5382" max="5633" width="9.140625" style="1"/>
    <col min="5634" max="5634" width="5.140625" style="1" bestFit="1" customWidth="1"/>
    <col min="5635" max="5635" width="22.42578125" style="1" customWidth="1"/>
    <col min="5636" max="5637" width="29.7109375" style="1" customWidth="1"/>
    <col min="5638" max="5889" width="9.140625" style="1"/>
    <col min="5890" max="5890" width="5.140625" style="1" bestFit="1" customWidth="1"/>
    <col min="5891" max="5891" width="22.42578125" style="1" customWidth="1"/>
    <col min="5892" max="5893" width="29.7109375" style="1" customWidth="1"/>
    <col min="5894" max="6145" width="9.140625" style="1"/>
    <col min="6146" max="6146" width="5.140625" style="1" bestFit="1" customWidth="1"/>
    <col min="6147" max="6147" width="22.42578125" style="1" customWidth="1"/>
    <col min="6148" max="6149" width="29.7109375" style="1" customWidth="1"/>
    <col min="6150" max="6401" width="9.140625" style="1"/>
    <col min="6402" max="6402" width="5.140625" style="1" bestFit="1" customWidth="1"/>
    <col min="6403" max="6403" width="22.42578125" style="1" customWidth="1"/>
    <col min="6404" max="6405" width="29.7109375" style="1" customWidth="1"/>
    <col min="6406" max="6657" width="9.140625" style="1"/>
    <col min="6658" max="6658" width="5.140625" style="1" bestFit="1" customWidth="1"/>
    <col min="6659" max="6659" width="22.42578125" style="1" customWidth="1"/>
    <col min="6660" max="6661" width="29.7109375" style="1" customWidth="1"/>
    <col min="6662" max="6913" width="9.140625" style="1"/>
    <col min="6914" max="6914" width="5.140625" style="1" bestFit="1" customWidth="1"/>
    <col min="6915" max="6915" width="22.42578125" style="1" customWidth="1"/>
    <col min="6916" max="6917" width="29.7109375" style="1" customWidth="1"/>
    <col min="6918" max="7169" width="9.140625" style="1"/>
    <col min="7170" max="7170" width="5.140625" style="1" bestFit="1" customWidth="1"/>
    <col min="7171" max="7171" width="22.42578125" style="1" customWidth="1"/>
    <col min="7172" max="7173" width="29.7109375" style="1" customWidth="1"/>
    <col min="7174" max="7425" width="9.140625" style="1"/>
    <col min="7426" max="7426" width="5.140625" style="1" bestFit="1" customWidth="1"/>
    <col min="7427" max="7427" width="22.42578125" style="1" customWidth="1"/>
    <col min="7428" max="7429" width="29.7109375" style="1" customWidth="1"/>
    <col min="7430" max="7681" width="9.140625" style="1"/>
    <col min="7682" max="7682" width="5.140625" style="1" bestFit="1" customWidth="1"/>
    <col min="7683" max="7683" width="22.42578125" style="1" customWidth="1"/>
    <col min="7684" max="7685" width="29.7109375" style="1" customWidth="1"/>
    <col min="7686" max="7937" width="9.140625" style="1"/>
    <col min="7938" max="7938" width="5.140625" style="1" bestFit="1" customWidth="1"/>
    <col min="7939" max="7939" width="22.42578125" style="1" customWidth="1"/>
    <col min="7940" max="7941" width="29.7109375" style="1" customWidth="1"/>
    <col min="7942" max="8193" width="9.140625" style="1"/>
    <col min="8194" max="8194" width="5.140625" style="1" bestFit="1" customWidth="1"/>
    <col min="8195" max="8195" width="22.42578125" style="1" customWidth="1"/>
    <col min="8196" max="8197" width="29.7109375" style="1" customWidth="1"/>
    <col min="8198" max="8449" width="9.140625" style="1"/>
    <col min="8450" max="8450" width="5.140625" style="1" bestFit="1" customWidth="1"/>
    <col min="8451" max="8451" width="22.42578125" style="1" customWidth="1"/>
    <col min="8452" max="8453" width="29.7109375" style="1" customWidth="1"/>
    <col min="8454" max="8705" width="9.140625" style="1"/>
    <col min="8706" max="8706" width="5.140625" style="1" bestFit="1" customWidth="1"/>
    <col min="8707" max="8707" width="22.42578125" style="1" customWidth="1"/>
    <col min="8708" max="8709" width="29.7109375" style="1" customWidth="1"/>
    <col min="8710" max="8961" width="9.140625" style="1"/>
    <col min="8962" max="8962" width="5.140625" style="1" bestFit="1" customWidth="1"/>
    <col min="8963" max="8963" width="22.42578125" style="1" customWidth="1"/>
    <col min="8964" max="8965" width="29.7109375" style="1" customWidth="1"/>
    <col min="8966" max="9217" width="9.140625" style="1"/>
    <col min="9218" max="9218" width="5.140625" style="1" bestFit="1" customWidth="1"/>
    <col min="9219" max="9219" width="22.42578125" style="1" customWidth="1"/>
    <col min="9220" max="9221" width="29.7109375" style="1" customWidth="1"/>
    <col min="9222" max="9473" width="9.140625" style="1"/>
    <col min="9474" max="9474" width="5.140625" style="1" bestFit="1" customWidth="1"/>
    <col min="9475" max="9475" width="22.42578125" style="1" customWidth="1"/>
    <col min="9476" max="9477" width="29.7109375" style="1" customWidth="1"/>
    <col min="9478" max="9729" width="9.140625" style="1"/>
    <col min="9730" max="9730" width="5.140625" style="1" bestFit="1" customWidth="1"/>
    <col min="9731" max="9731" width="22.42578125" style="1" customWidth="1"/>
    <col min="9732" max="9733" width="29.7109375" style="1" customWidth="1"/>
    <col min="9734" max="9985" width="9.140625" style="1"/>
    <col min="9986" max="9986" width="5.140625" style="1" bestFit="1" customWidth="1"/>
    <col min="9987" max="9987" width="22.42578125" style="1" customWidth="1"/>
    <col min="9988" max="9989" width="29.7109375" style="1" customWidth="1"/>
    <col min="9990" max="10241" width="9.140625" style="1"/>
    <col min="10242" max="10242" width="5.140625" style="1" bestFit="1" customWidth="1"/>
    <col min="10243" max="10243" width="22.42578125" style="1" customWidth="1"/>
    <col min="10244" max="10245" width="29.7109375" style="1" customWidth="1"/>
    <col min="10246" max="10497" width="9.140625" style="1"/>
    <col min="10498" max="10498" width="5.140625" style="1" bestFit="1" customWidth="1"/>
    <col min="10499" max="10499" width="22.42578125" style="1" customWidth="1"/>
    <col min="10500" max="10501" width="29.7109375" style="1" customWidth="1"/>
    <col min="10502" max="10753" width="9.140625" style="1"/>
    <col min="10754" max="10754" width="5.140625" style="1" bestFit="1" customWidth="1"/>
    <col min="10755" max="10755" width="22.42578125" style="1" customWidth="1"/>
    <col min="10756" max="10757" width="29.7109375" style="1" customWidth="1"/>
    <col min="10758" max="11009" width="9.140625" style="1"/>
    <col min="11010" max="11010" width="5.140625" style="1" bestFit="1" customWidth="1"/>
    <col min="11011" max="11011" width="22.42578125" style="1" customWidth="1"/>
    <col min="11012" max="11013" width="29.7109375" style="1" customWidth="1"/>
    <col min="11014" max="11265" width="9.140625" style="1"/>
    <col min="11266" max="11266" width="5.140625" style="1" bestFit="1" customWidth="1"/>
    <col min="11267" max="11267" width="22.42578125" style="1" customWidth="1"/>
    <col min="11268" max="11269" width="29.7109375" style="1" customWidth="1"/>
    <col min="11270" max="11521" width="9.140625" style="1"/>
    <col min="11522" max="11522" width="5.140625" style="1" bestFit="1" customWidth="1"/>
    <col min="11523" max="11523" width="22.42578125" style="1" customWidth="1"/>
    <col min="11524" max="11525" width="29.7109375" style="1" customWidth="1"/>
    <col min="11526" max="11777" width="9.140625" style="1"/>
    <col min="11778" max="11778" width="5.140625" style="1" bestFit="1" customWidth="1"/>
    <col min="11779" max="11779" width="22.42578125" style="1" customWidth="1"/>
    <col min="11780" max="11781" width="29.7109375" style="1" customWidth="1"/>
    <col min="11782" max="12033" width="9.140625" style="1"/>
    <col min="12034" max="12034" width="5.140625" style="1" bestFit="1" customWidth="1"/>
    <col min="12035" max="12035" width="22.42578125" style="1" customWidth="1"/>
    <col min="12036" max="12037" width="29.7109375" style="1" customWidth="1"/>
    <col min="12038" max="12289" width="9.140625" style="1"/>
    <col min="12290" max="12290" width="5.140625" style="1" bestFit="1" customWidth="1"/>
    <col min="12291" max="12291" width="22.42578125" style="1" customWidth="1"/>
    <col min="12292" max="12293" width="29.7109375" style="1" customWidth="1"/>
    <col min="12294" max="12545" width="9.140625" style="1"/>
    <col min="12546" max="12546" width="5.140625" style="1" bestFit="1" customWidth="1"/>
    <col min="12547" max="12547" width="22.42578125" style="1" customWidth="1"/>
    <col min="12548" max="12549" width="29.7109375" style="1" customWidth="1"/>
    <col min="12550" max="12801" width="9.140625" style="1"/>
    <col min="12802" max="12802" width="5.140625" style="1" bestFit="1" customWidth="1"/>
    <col min="12803" max="12803" width="22.42578125" style="1" customWidth="1"/>
    <col min="12804" max="12805" width="29.7109375" style="1" customWidth="1"/>
    <col min="12806" max="13057" width="9.140625" style="1"/>
    <col min="13058" max="13058" width="5.140625" style="1" bestFit="1" customWidth="1"/>
    <col min="13059" max="13059" width="22.42578125" style="1" customWidth="1"/>
    <col min="13060" max="13061" width="29.7109375" style="1" customWidth="1"/>
    <col min="13062" max="13313" width="9.140625" style="1"/>
    <col min="13314" max="13314" width="5.140625" style="1" bestFit="1" customWidth="1"/>
    <col min="13315" max="13315" width="22.42578125" style="1" customWidth="1"/>
    <col min="13316" max="13317" width="29.7109375" style="1" customWidth="1"/>
    <col min="13318" max="13569" width="9.140625" style="1"/>
    <col min="13570" max="13570" width="5.140625" style="1" bestFit="1" customWidth="1"/>
    <col min="13571" max="13571" width="22.42578125" style="1" customWidth="1"/>
    <col min="13572" max="13573" width="29.7109375" style="1" customWidth="1"/>
    <col min="13574" max="13825" width="9.140625" style="1"/>
    <col min="13826" max="13826" width="5.140625" style="1" bestFit="1" customWidth="1"/>
    <col min="13827" max="13827" width="22.42578125" style="1" customWidth="1"/>
    <col min="13828" max="13829" width="29.7109375" style="1" customWidth="1"/>
    <col min="13830" max="14081" width="9.140625" style="1"/>
    <col min="14082" max="14082" width="5.140625" style="1" bestFit="1" customWidth="1"/>
    <col min="14083" max="14083" width="22.42578125" style="1" customWidth="1"/>
    <col min="14084" max="14085" width="29.7109375" style="1" customWidth="1"/>
    <col min="14086" max="14337" width="9.140625" style="1"/>
    <col min="14338" max="14338" width="5.140625" style="1" bestFit="1" customWidth="1"/>
    <col min="14339" max="14339" width="22.42578125" style="1" customWidth="1"/>
    <col min="14340" max="14341" width="29.7109375" style="1" customWidth="1"/>
    <col min="14342" max="14593" width="9.140625" style="1"/>
    <col min="14594" max="14594" width="5.140625" style="1" bestFit="1" customWidth="1"/>
    <col min="14595" max="14595" width="22.42578125" style="1" customWidth="1"/>
    <col min="14596" max="14597" width="29.7109375" style="1" customWidth="1"/>
    <col min="14598" max="14849" width="9.140625" style="1"/>
    <col min="14850" max="14850" width="5.140625" style="1" bestFit="1" customWidth="1"/>
    <col min="14851" max="14851" width="22.42578125" style="1" customWidth="1"/>
    <col min="14852" max="14853" width="29.7109375" style="1" customWidth="1"/>
    <col min="14854" max="15105" width="9.140625" style="1"/>
    <col min="15106" max="15106" width="5.140625" style="1" bestFit="1" customWidth="1"/>
    <col min="15107" max="15107" width="22.42578125" style="1" customWidth="1"/>
    <col min="15108" max="15109" width="29.7109375" style="1" customWidth="1"/>
    <col min="15110" max="15361" width="9.140625" style="1"/>
    <col min="15362" max="15362" width="5.140625" style="1" bestFit="1" customWidth="1"/>
    <col min="15363" max="15363" width="22.42578125" style="1" customWidth="1"/>
    <col min="15364" max="15365" width="29.7109375" style="1" customWidth="1"/>
    <col min="15366" max="15617" width="9.140625" style="1"/>
    <col min="15618" max="15618" width="5.140625" style="1" bestFit="1" customWidth="1"/>
    <col min="15619" max="15619" width="22.42578125" style="1" customWidth="1"/>
    <col min="15620" max="15621" width="29.7109375" style="1" customWidth="1"/>
    <col min="15622" max="15873" width="9.140625" style="1"/>
    <col min="15874" max="15874" width="5.140625" style="1" bestFit="1" customWidth="1"/>
    <col min="15875" max="15875" width="22.42578125" style="1" customWidth="1"/>
    <col min="15876" max="15877" width="29.7109375" style="1" customWidth="1"/>
    <col min="15878" max="16129" width="9.140625" style="1"/>
    <col min="16130" max="16130" width="5.140625" style="1" bestFit="1" customWidth="1"/>
    <col min="16131" max="16131" width="22.42578125" style="1" customWidth="1"/>
    <col min="16132" max="16133" width="29.7109375" style="1" customWidth="1"/>
    <col min="16134" max="16384" width="9.140625" style="1"/>
  </cols>
  <sheetData>
    <row r="1" spans="2:11" s="5" customFormat="1" ht="20.100000000000001" customHeight="1">
      <c r="B1" s="263" t="s">
        <v>5</v>
      </c>
      <c r="C1" s="263"/>
    </row>
    <row r="2" spans="2:11" s="11" customFormat="1" ht="30" customHeight="1">
      <c r="B2" s="250" t="s">
        <v>99</v>
      </c>
      <c r="C2" s="251"/>
      <c r="D2" s="251"/>
      <c r="E2" s="252"/>
    </row>
    <row r="3" spans="2:11" s="19" customFormat="1" ht="15" customHeight="1">
      <c r="B3" s="264"/>
      <c r="C3" s="264"/>
      <c r="D3" s="264"/>
      <c r="E3" s="17"/>
    </row>
    <row r="4" spans="2:11" s="21" customFormat="1" ht="54.95" customHeight="1">
      <c r="B4" s="265" t="s">
        <v>6</v>
      </c>
      <c r="C4" s="265"/>
      <c r="D4" s="265"/>
      <c r="E4" s="265"/>
      <c r="F4" s="20"/>
      <c r="G4" s="20"/>
      <c r="H4" s="20"/>
      <c r="I4" s="20"/>
      <c r="J4" s="20"/>
      <c r="K4" s="20"/>
    </row>
    <row r="5" spans="2:11" ht="15" customHeight="1"/>
    <row r="6" spans="2:11" s="3" customFormat="1" ht="20.100000000000001" customHeight="1">
      <c r="B6" s="256" t="s">
        <v>49</v>
      </c>
      <c r="C6" s="256"/>
      <c r="D6" s="260"/>
      <c r="E6" s="260"/>
      <c r="G6" s="4"/>
    </row>
    <row r="7" spans="2:11" s="3" customFormat="1" ht="20.100000000000001" customHeight="1">
      <c r="B7" s="256" t="s">
        <v>50</v>
      </c>
      <c r="C7" s="256"/>
      <c r="D7" s="256"/>
      <c r="E7" s="256"/>
    </row>
    <row r="8" spans="2:11" s="3" customFormat="1" ht="20.100000000000001" customHeight="1">
      <c r="B8" s="256" t="s">
        <v>7</v>
      </c>
      <c r="C8" s="256"/>
      <c r="D8" s="259"/>
      <c r="E8" s="259"/>
    </row>
    <row r="9" spans="2:11" s="3" customFormat="1" ht="20.100000000000001" customHeight="1">
      <c r="B9" s="256" t="s">
        <v>8</v>
      </c>
      <c r="C9" s="256"/>
      <c r="D9" s="259"/>
      <c r="E9" s="259"/>
    </row>
    <row r="10" spans="2:11">
      <c r="B10" s="6"/>
      <c r="C10" s="6"/>
      <c r="D10" s="6"/>
      <c r="E10" s="3"/>
    </row>
    <row r="11" spans="2:11" ht="22.5" customHeight="1">
      <c r="B11" s="260" t="s">
        <v>70</v>
      </c>
      <c r="C11" s="260"/>
      <c r="D11" s="260"/>
      <c r="E11" s="132"/>
      <c r="F11" s="2"/>
      <c r="G11" s="2"/>
      <c r="H11" s="2"/>
      <c r="I11" s="2"/>
      <c r="J11" s="2"/>
      <c r="K11" s="2"/>
    </row>
    <row r="12" spans="2:11" s="3" customFormat="1" ht="20.100000000000001" customHeight="1">
      <c r="B12" s="256" t="s">
        <v>9</v>
      </c>
      <c r="C12" s="256"/>
      <c r="D12" s="261"/>
      <c r="E12" s="261"/>
    </row>
    <row r="13" spans="2:11" s="3" customFormat="1" ht="20.100000000000001" customHeight="1">
      <c r="B13" s="256" t="s">
        <v>10</v>
      </c>
      <c r="C13" s="256"/>
      <c r="D13" s="262"/>
      <c r="E13" s="262"/>
    </row>
    <row r="14" spans="2:11" s="3" customFormat="1" ht="20.100000000000001" customHeight="1">
      <c r="B14" s="256" t="s">
        <v>11</v>
      </c>
      <c r="C14" s="256"/>
      <c r="D14" s="257"/>
      <c r="E14" s="258"/>
    </row>
    <row r="15" spans="2:11" ht="18.75" customHeight="1">
      <c r="B15" s="5"/>
      <c r="C15" s="5"/>
      <c r="D15" s="5"/>
    </row>
    <row r="16" spans="2:11">
      <c r="C16" s="249"/>
      <c r="D16" s="249"/>
    </row>
    <row r="17" spans="2:6" ht="15" customHeight="1"/>
    <row r="18" spans="2:6" ht="15" customHeight="1"/>
    <row r="19" spans="2:6" s="3" customFormat="1">
      <c r="B19" s="3" t="s">
        <v>12</v>
      </c>
      <c r="C19" s="76"/>
      <c r="D19" s="6"/>
    </row>
    <row r="20" spans="2:6" s="3" customFormat="1">
      <c r="B20" s="3" t="s">
        <v>13</v>
      </c>
      <c r="C20" s="81"/>
      <c r="D20" s="6"/>
    </row>
    <row r="22" spans="2:6" ht="15" customHeight="1">
      <c r="D22" s="114" t="s">
        <v>51</v>
      </c>
      <c r="E22" s="7"/>
    </row>
    <row r="23" spans="2:6" ht="15" customHeight="1">
      <c r="D23" s="14" t="s">
        <v>22</v>
      </c>
      <c r="E23" s="13"/>
    </row>
    <row r="24" spans="2:6">
      <c r="E24" s="9"/>
    </row>
    <row r="25" spans="2:6">
      <c r="B25" s="249" t="s">
        <v>14</v>
      </c>
      <c r="C25" s="249"/>
    </row>
    <row r="26" spans="2:6" ht="12" customHeight="1">
      <c r="B26" s="8"/>
      <c r="C26" s="255" t="s">
        <v>15</v>
      </c>
      <c r="D26" s="255"/>
      <c r="E26" s="9"/>
      <c r="F26" s="10"/>
    </row>
    <row r="93" spans="5:5">
      <c r="E93" s="1" t="str">
        <f>IF('Príloha č.1'!D8="","",'Príloha č.1'!D8:E8)</f>
        <v/>
      </c>
    </row>
  </sheetData>
  <mergeCells count="22">
    <mergeCell ref="B1:C1"/>
    <mergeCell ref="B2:E2"/>
    <mergeCell ref="B3:D3"/>
    <mergeCell ref="B4:E4"/>
    <mergeCell ref="B6:C6"/>
    <mergeCell ref="D6:E6"/>
    <mergeCell ref="B11:D11"/>
    <mergeCell ref="B12:C12"/>
    <mergeCell ref="D12:E12"/>
    <mergeCell ref="B13:C13"/>
    <mergeCell ref="D13:E13"/>
    <mergeCell ref="B7:C7"/>
    <mergeCell ref="D7:E7"/>
    <mergeCell ref="B8:C8"/>
    <mergeCell ref="D8:E8"/>
    <mergeCell ref="B9:C9"/>
    <mergeCell ref="D9:E9"/>
    <mergeCell ref="C16:D16"/>
    <mergeCell ref="B25:C25"/>
    <mergeCell ref="C26:D26"/>
    <mergeCell ref="B14:C14"/>
    <mergeCell ref="D14:E14"/>
  </mergeCells>
  <conditionalFormatting sqref="B26:C26">
    <cfRule type="containsBlanks" dxfId="45" priority="6">
      <formula>LEN(TRIM(B26))=0</formula>
    </cfRule>
  </conditionalFormatting>
  <conditionalFormatting sqref="C19:C20">
    <cfRule type="containsBlanks" dxfId="44" priority="5">
      <formula>LEN(TRIM(C19))=0</formula>
    </cfRule>
  </conditionalFormatting>
  <conditionalFormatting sqref="D6:E9">
    <cfRule type="containsBlanks" dxfId="43" priority="7">
      <formula>LEN(TRIM(D6))=0</formula>
    </cfRule>
  </conditionalFormatting>
  <conditionalFormatting sqref="D12:E14">
    <cfRule type="containsBlanks" dxfId="42" priority="8">
      <formula>LEN(TRIM(D12))=0</formula>
    </cfRule>
  </conditionalFormatting>
  <conditionalFormatting sqref="E23">
    <cfRule type="containsBlanks" dxfId="41" priority="1">
      <formula>LEN(TRIM(E23))=0</formula>
    </cfRule>
  </conditionalFormatting>
  <pageMargins left="0.78740157480314965" right="0.78740157480314965" top="0.98425196850393704" bottom="0.78740157480314965" header="0.31496062992125984" footer="0.31496062992125984"/>
  <pageSetup paperSize="9" scale="95" orientation="portrait" r:id="rId1"/>
  <headerFooter>
    <oddHeader>&amp;L&amp;"Arial,Tučné"&amp;9Príloha č. 1 Výzvy na predkladanie ponúk
&amp;"Arial,Normálne"Identifikačné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B1:P36"/>
  <sheetViews>
    <sheetView showGridLines="0" zoomScaleNormal="100" zoomScalePageLayoutView="70" workbookViewId="0">
      <selection activeCell="I16" sqref="I16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40.7109375" style="80" customWidth="1"/>
    <col min="4" max="4" width="9.7109375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6" s="5" customFormat="1" ht="20.100000000000001" customHeight="1">
      <c r="B1" s="249" t="s">
        <v>5</v>
      </c>
      <c r="C1" s="249"/>
    </row>
    <row r="2" spans="2:16" s="11" customFormat="1" ht="30" customHeight="1">
      <c r="B2" s="250" t="str">
        <f>'Príloha č.1'!B2:E2</f>
        <v>Neutrálne elektródy</v>
      </c>
      <c r="C2" s="251"/>
      <c r="D2" s="251"/>
      <c r="E2" s="251"/>
      <c r="F2" s="251"/>
      <c r="G2" s="251"/>
      <c r="H2" s="251"/>
      <c r="I2" s="252"/>
    </row>
    <row r="3" spans="2:16" ht="45" customHeight="1">
      <c r="B3" s="253" t="s">
        <v>43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2:16" ht="18.95" customHeight="1"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</row>
    <row r="5" spans="2:16" ht="18.95" customHeight="1">
      <c r="B5" s="360" t="s">
        <v>134</v>
      </c>
      <c r="C5" s="360"/>
      <c r="D5" s="183"/>
      <c r="E5" s="183"/>
      <c r="F5" s="183"/>
      <c r="G5" s="183"/>
      <c r="H5" s="183"/>
      <c r="I5" s="183"/>
      <c r="J5" s="183"/>
      <c r="K5" s="182"/>
      <c r="L5" s="182"/>
      <c r="M5" s="182"/>
      <c r="N5" s="182"/>
      <c r="O5" s="182"/>
      <c r="P5" s="139"/>
    </row>
    <row r="6" spans="2:16" ht="40.5" customHeight="1">
      <c r="B6" s="361" t="s">
        <v>30</v>
      </c>
      <c r="C6" s="363" t="s">
        <v>40</v>
      </c>
      <c r="D6" s="361" t="s">
        <v>78</v>
      </c>
      <c r="E6" s="365" t="s">
        <v>96</v>
      </c>
      <c r="F6" s="365" t="s">
        <v>77</v>
      </c>
      <c r="G6" s="352" t="s">
        <v>87</v>
      </c>
      <c r="H6" s="352" t="s">
        <v>75</v>
      </c>
      <c r="I6" s="352" t="s">
        <v>91</v>
      </c>
      <c r="J6" s="181" t="s">
        <v>76</v>
      </c>
      <c r="K6" s="354" t="s">
        <v>90</v>
      </c>
      <c r="L6" s="355"/>
      <c r="M6" s="355"/>
      <c r="N6" s="356"/>
      <c r="O6" s="355" t="s">
        <v>89</v>
      </c>
      <c r="P6" s="356"/>
    </row>
    <row r="7" spans="2:16" ht="33" customHeight="1">
      <c r="B7" s="362"/>
      <c r="C7" s="364"/>
      <c r="D7" s="362"/>
      <c r="E7" s="366"/>
      <c r="F7" s="366"/>
      <c r="G7" s="353"/>
      <c r="H7" s="353"/>
      <c r="I7" s="353"/>
      <c r="J7" s="180"/>
      <c r="K7" s="179" t="s">
        <v>44</v>
      </c>
      <c r="L7" s="178" t="s">
        <v>45</v>
      </c>
      <c r="M7" s="177" t="s">
        <v>88</v>
      </c>
      <c r="N7" s="176" t="s">
        <v>46</v>
      </c>
      <c r="O7" s="175" t="s">
        <v>44</v>
      </c>
      <c r="P7" s="174" t="s">
        <v>46</v>
      </c>
    </row>
    <row r="8" spans="2:16" ht="18.95" customHeight="1">
      <c r="B8" s="186" t="s">
        <v>0</v>
      </c>
      <c r="C8" s="173" t="s">
        <v>1</v>
      </c>
      <c r="D8" s="186" t="s">
        <v>2</v>
      </c>
      <c r="E8" s="186" t="s">
        <v>3</v>
      </c>
      <c r="F8" s="187" t="s">
        <v>4</v>
      </c>
      <c r="G8" s="187" t="s">
        <v>21</v>
      </c>
      <c r="H8" s="188" t="s">
        <v>29</v>
      </c>
      <c r="I8" s="188" t="s">
        <v>39</v>
      </c>
      <c r="J8" s="188" t="s">
        <v>28</v>
      </c>
      <c r="K8" s="188" t="s">
        <v>27</v>
      </c>
      <c r="L8" s="188" t="s">
        <v>26</v>
      </c>
      <c r="M8" s="189" t="s">
        <v>25</v>
      </c>
      <c r="N8" s="189" t="s">
        <v>41</v>
      </c>
      <c r="O8" s="189" t="s">
        <v>42</v>
      </c>
      <c r="P8" s="189">
        <v>15</v>
      </c>
    </row>
    <row r="9" spans="2:16" ht="30" customHeight="1">
      <c r="B9" s="192" t="s">
        <v>0</v>
      </c>
      <c r="C9" s="198" t="s">
        <v>128</v>
      </c>
      <c r="D9" s="192" t="s">
        <v>92</v>
      </c>
      <c r="E9" s="193">
        <v>8400</v>
      </c>
      <c r="F9" s="172"/>
      <c r="G9" s="172"/>
      <c r="H9" s="172"/>
      <c r="I9" s="172"/>
      <c r="J9" s="172"/>
      <c r="K9" s="171"/>
      <c r="L9" s="170"/>
      <c r="M9" s="194">
        <f>K9*L9</f>
        <v>0</v>
      </c>
      <c r="N9" s="194">
        <f>K9+M9</f>
        <v>0</v>
      </c>
      <c r="O9" s="194">
        <f>E9*K9</f>
        <v>0</v>
      </c>
      <c r="P9" s="194">
        <f>E9*N9</f>
        <v>0</v>
      </c>
    </row>
    <row r="10" spans="2:16" ht="27.75" customHeight="1" thickBot="1">
      <c r="B10" s="169"/>
      <c r="C10" s="167"/>
      <c r="D10" s="167"/>
      <c r="E10" s="167"/>
      <c r="F10" s="167"/>
      <c r="G10" s="168"/>
      <c r="H10" s="168"/>
      <c r="I10" s="168"/>
      <c r="J10" s="168"/>
      <c r="K10" s="167"/>
      <c r="L10" s="167"/>
      <c r="M10" s="357" t="s">
        <v>97</v>
      </c>
      <c r="N10" s="358"/>
      <c r="O10" s="190">
        <f>SUM(O9:O9)</f>
        <v>0</v>
      </c>
      <c r="P10" s="191">
        <f>SUM(P9:P9)</f>
        <v>0</v>
      </c>
    </row>
    <row r="11" spans="2:16" ht="19.5" customHeight="1">
      <c r="B11" s="236" t="s">
        <v>34</v>
      </c>
      <c r="C11" s="236"/>
      <c r="D11" s="236"/>
      <c r="E11" s="236"/>
      <c r="F11" s="236"/>
      <c r="G11" s="136"/>
      <c r="H11" s="136"/>
      <c r="I11" s="136"/>
      <c r="J11" s="66"/>
      <c r="K11" s="66"/>
      <c r="L11" s="66"/>
    </row>
    <row r="12" spans="2:16" ht="24.95" customHeight="1">
      <c r="B12" s="65"/>
      <c r="C12" s="66"/>
      <c r="D12" s="66"/>
      <c r="E12" s="66"/>
      <c r="F12" s="136"/>
      <c r="G12" s="136"/>
      <c r="H12" s="136"/>
      <c r="I12" s="136"/>
      <c r="J12" s="133"/>
      <c r="K12" s="232"/>
      <c r="L12" s="232"/>
    </row>
    <row r="13" spans="2:16" ht="15" customHeight="1">
      <c r="B13" s="234" t="s">
        <v>49</v>
      </c>
      <c r="C13" s="234"/>
      <c r="D13" s="237" t="str">
        <f>IF('Príloha č.1'!$D$6="","",'Príloha č.1'!$D$6)</f>
        <v/>
      </c>
      <c r="E13" s="237"/>
      <c r="F13" s="237"/>
      <c r="G13" s="136"/>
      <c r="H13" s="136"/>
      <c r="I13" s="136"/>
      <c r="J13" s="133"/>
      <c r="K13" s="232"/>
      <c r="L13" s="232"/>
    </row>
    <row r="14" spans="2:16" ht="15" customHeight="1">
      <c r="B14" s="234" t="s">
        <v>50</v>
      </c>
      <c r="C14" s="234"/>
      <c r="D14" s="235" t="str">
        <f>IF('Príloha č.1'!$D$7="","",'Príloha č.1'!$D$7)</f>
        <v/>
      </c>
      <c r="E14" s="235"/>
      <c r="F14" s="235"/>
      <c r="G14" s="136"/>
      <c r="H14" s="136"/>
      <c r="I14" s="136"/>
      <c r="J14" s="133"/>
      <c r="K14" s="232"/>
      <c r="L14" s="232"/>
    </row>
    <row r="15" spans="2:16" ht="15" customHeight="1">
      <c r="B15" s="234" t="s">
        <v>7</v>
      </c>
      <c r="C15" s="234"/>
      <c r="D15" s="235" t="str">
        <f>IF('Príloha č.1'!$D$8="","",'Príloha č.1'!$D$8)</f>
        <v/>
      </c>
      <c r="E15" s="235"/>
      <c r="F15" s="235"/>
      <c r="G15" s="136"/>
      <c r="H15" s="136"/>
      <c r="I15" s="136"/>
      <c r="J15" s="133"/>
      <c r="K15" s="232"/>
      <c r="L15" s="232"/>
    </row>
    <row r="16" spans="2:16" ht="15" customHeight="1">
      <c r="B16" s="234" t="s">
        <v>8</v>
      </c>
      <c r="C16" s="234"/>
      <c r="D16" s="235" t="str">
        <f>IF('Príloha č.1'!$D$9="","",'Príloha č.1'!$D$9)</f>
        <v/>
      </c>
      <c r="E16" s="235"/>
      <c r="F16" s="235"/>
      <c r="G16" s="136"/>
      <c r="H16" s="136"/>
      <c r="I16" s="136"/>
      <c r="J16" s="133"/>
      <c r="K16" s="232"/>
      <c r="L16" s="232"/>
    </row>
    <row r="17" spans="2:13" ht="15" customHeight="1">
      <c r="B17" s="64"/>
      <c r="C17" s="64"/>
      <c r="D17" s="64"/>
      <c r="E17" s="64"/>
      <c r="F17" s="77"/>
      <c r="G17" s="77"/>
      <c r="H17" s="136"/>
      <c r="I17" s="136"/>
      <c r="J17" s="133"/>
      <c r="K17" s="232"/>
      <c r="L17" s="232"/>
    </row>
    <row r="18" spans="2:13" ht="15" customHeight="1">
      <c r="B18" s="67" t="s">
        <v>12</v>
      </c>
      <c r="C18" s="137" t="str">
        <f>IF('Príloha č.1'!C19:C19="","",'Príloha č.1'!C19:C19)</f>
        <v/>
      </c>
      <c r="D18" s="78"/>
      <c r="E18" s="68"/>
      <c r="F18" s="68"/>
      <c r="G18" s="68"/>
      <c r="H18" s="136"/>
      <c r="I18" s="136"/>
      <c r="J18" s="133"/>
      <c r="K18" s="232"/>
      <c r="L18" s="232"/>
    </row>
    <row r="19" spans="2:13" ht="15" customHeight="1">
      <c r="B19" s="67" t="s">
        <v>20</v>
      </c>
      <c r="C19" s="88" t="str">
        <f>IF('Príloha č.1'!C20:C20="","",'Príloha č.1'!C20:C20)</f>
        <v/>
      </c>
      <c r="D19" s="64"/>
      <c r="E19" s="64"/>
      <c r="F19" s="64"/>
      <c r="G19" s="64"/>
      <c r="H19" s="136"/>
      <c r="I19" s="136"/>
      <c r="J19" s="133"/>
      <c r="K19" s="232"/>
      <c r="L19" s="232"/>
    </row>
    <row r="20" spans="2:13" ht="15" customHeight="1">
      <c r="D20" s="67"/>
      <c r="E20" s="67"/>
      <c r="F20" s="64"/>
      <c r="G20" s="64"/>
      <c r="H20" s="64"/>
      <c r="I20" s="136"/>
      <c r="J20" s="133"/>
      <c r="K20" s="232"/>
      <c r="L20" s="232"/>
    </row>
    <row r="21" spans="2:13" ht="15" customHeight="1">
      <c r="B21" s="65"/>
      <c r="C21" s="66"/>
      <c r="D21" s="36"/>
      <c r="E21" s="14" t="s">
        <v>22</v>
      </c>
      <c r="F21" s="87" t="str">
        <f>IF('Príloha č.1'!E23="","",'Príloha č.1'!E23)</f>
        <v/>
      </c>
      <c r="G21" s="64"/>
      <c r="H21" s="85"/>
      <c r="I21" s="136"/>
      <c r="J21" s="133"/>
      <c r="K21" s="232"/>
      <c r="L21" s="232"/>
    </row>
    <row r="22" spans="2:13" ht="24.95" customHeight="1">
      <c r="B22" s="65"/>
      <c r="C22" s="66"/>
      <c r="D22" s="36"/>
      <c r="E22" s="1"/>
      <c r="F22" s="86" t="s">
        <v>23</v>
      </c>
      <c r="G22" s="64"/>
      <c r="H22" s="85"/>
      <c r="I22" s="136"/>
      <c r="J22" s="133"/>
      <c r="K22" s="232"/>
      <c r="L22" s="232"/>
    </row>
    <row r="23" spans="2:13" ht="24.95" customHeight="1">
      <c r="B23" s="65" t="s">
        <v>14</v>
      </c>
      <c r="C23" s="66"/>
      <c r="D23" s="36"/>
      <c r="E23" s="1"/>
      <c r="F23" s="86"/>
      <c r="G23" s="64"/>
      <c r="H23" s="85"/>
      <c r="I23" s="136"/>
      <c r="J23" s="133"/>
      <c r="K23" s="232"/>
      <c r="L23" s="232"/>
    </row>
    <row r="24" spans="2:13">
      <c r="B24" s="70"/>
      <c r="C24" s="233" t="s">
        <v>15</v>
      </c>
      <c r="D24" s="234"/>
      <c r="E24" s="234"/>
      <c r="F24" s="234"/>
      <c r="G24" s="137"/>
      <c r="H24" s="67"/>
      <c r="I24" s="67"/>
      <c r="J24" s="67"/>
      <c r="K24" s="67"/>
      <c r="L24" s="67"/>
      <c r="M24" s="67"/>
    </row>
    <row r="25" spans="2:13" ht="4.5" customHeight="1" thickBot="1">
      <c r="H25" s="72"/>
      <c r="I25" s="72"/>
      <c r="J25" s="68"/>
      <c r="K25" s="68"/>
      <c r="L25" s="68"/>
    </row>
    <row r="26" spans="2:13" ht="12.75" thickBot="1">
      <c r="B26" s="73"/>
      <c r="C26" s="71" t="s">
        <v>47</v>
      </c>
      <c r="D26" s="71"/>
      <c r="E26" s="71"/>
      <c r="F26" s="72"/>
      <c r="G26" s="72"/>
      <c r="H26" s="67"/>
      <c r="I26" s="67"/>
      <c r="J26" s="67"/>
      <c r="K26" s="67"/>
      <c r="L26" s="67"/>
    </row>
    <row r="27" spans="2:13">
      <c r="H27" s="67"/>
      <c r="I27" s="67"/>
      <c r="J27" s="67"/>
      <c r="K27" s="67"/>
      <c r="L27" s="67"/>
    </row>
    <row r="28" spans="2:13" ht="12" customHeight="1">
      <c r="H28" s="77"/>
      <c r="I28" s="77"/>
      <c r="J28" s="67"/>
      <c r="K28" s="67"/>
    </row>
    <row r="29" spans="2:13">
      <c r="H29" s="77"/>
      <c r="I29" s="77"/>
      <c r="J29" s="64"/>
      <c r="K29" s="64"/>
    </row>
    <row r="30" spans="2:13">
      <c r="H30" s="77"/>
      <c r="I30" s="77"/>
      <c r="J30" s="64"/>
      <c r="K30" s="64"/>
    </row>
    <row r="31" spans="2:13">
      <c r="H31" s="77"/>
      <c r="I31" s="77"/>
      <c r="J31" s="64"/>
      <c r="K31" s="64"/>
    </row>
    <row r="32" spans="2:13">
      <c r="H32" s="68"/>
      <c r="I32" s="68"/>
      <c r="J32" s="64"/>
      <c r="K32" s="64"/>
    </row>
    <row r="33" spans="2:12">
      <c r="H33" s="137"/>
      <c r="I33" s="137"/>
      <c r="J33" s="68"/>
      <c r="K33" s="68"/>
    </row>
    <row r="34" spans="2:12" ht="4.5" customHeight="1">
      <c r="H34" s="72"/>
      <c r="I34" s="72"/>
      <c r="J34" s="68"/>
      <c r="K34" s="68"/>
      <c r="L34" s="68"/>
    </row>
    <row r="35" spans="2:12">
      <c r="H35" s="72"/>
      <c r="I35" s="72"/>
      <c r="J35" s="69"/>
      <c r="K35" s="65"/>
      <c r="L35" s="68"/>
    </row>
    <row r="36" spans="2:1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</row>
  </sheetData>
  <mergeCells count="39">
    <mergeCell ref="O6:P6"/>
    <mergeCell ref="M10:N10"/>
    <mergeCell ref="B1:C1"/>
    <mergeCell ref="B2:I2"/>
    <mergeCell ref="B3:L3"/>
    <mergeCell ref="B4:L4"/>
    <mergeCell ref="B5:C5"/>
    <mergeCell ref="B6:B7"/>
    <mergeCell ref="C6:C7"/>
    <mergeCell ref="D6:D7"/>
    <mergeCell ref="E6:E7"/>
    <mergeCell ref="F6:F7"/>
    <mergeCell ref="B14:C14"/>
    <mergeCell ref="D14:F14"/>
    <mergeCell ref="K14:L14"/>
    <mergeCell ref="G6:G7"/>
    <mergeCell ref="H6:H7"/>
    <mergeCell ref="I6:I7"/>
    <mergeCell ref="K6:N6"/>
    <mergeCell ref="B11:F11"/>
    <mergeCell ref="K12:L12"/>
    <mergeCell ref="B13:C13"/>
    <mergeCell ref="D13:F13"/>
    <mergeCell ref="K13:L13"/>
    <mergeCell ref="B15:C15"/>
    <mergeCell ref="D15:F15"/>
    <mergeCell ref="K15:L15"/>
    <mergeCell ref="B16:C16"/>
    <mergeCell ref="D16:F16"/>
    <mergeCell ref="K16:L16"/>
    <mergeCell ref="K23:L23"/>
    <mergeCell ref="C24:F24"/>
    <mergeCell ref="B36:L36"/>
    <mergeCell ref="K17:L17"/>
    <mergeCell ref="K18:L18"/>
    <mergeCell ref="K19:L19"/>
    <mergeCell ref="K20:L20"/>
    <mergeCell ref="K21:L21"/>
    <mergeCell ref="K22:L22"/>
  </mergeCells>
  <conditionalFormatting sqref="C18:C19">
    <cfRule type="containsBlanks" dxfId="11" priority="3">
      <formula>LEN(TRIM(C18))=0</formula>
    </cfRule>
  </conditionalFormatting>
  <conditionalFormatting sqref="D13:F16">
    <cfRule type="containsBlanks" dxfId="10" priority="2">
      <formula>LEN(TRIM(D13))=0</formula>
    </cfRule>
  </conditionalFormatting>
  <conditionalFormatting sqref="F21">
    <cfRule type="containsBlanks" dxfId="9" priority="1">
      <formula>LEN(TRIM(F21))=0</formula>
    </cfRule>
  </conditionalFormatting>
  <pageMargins left="0.70866141732283472" right="0.70866141732283472" top="0.62678571428571428" bottom="0.35433070866141736" header="0.31496062992125984" footer="0.31496062992125984"/>
  <pageSetup paperSize="9" scale="60" orientation="landscape" r:id="rId1"/>
  <headerFooter>
    <oddHeader>&amp;L&amp;"Arial,Tučné"&amp;9Príloha č. 9 Výzvy na predkladanie ponúk 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A329-F400-4D09-B75A-20DA72B0355E}">
  <sheetPr>
    <tabColor rgb="FF00B050"/>
    <pageSetUpPr fitToPage="1"/>
  </sheetPr>
  <dimension ref="B1:P36"/>
  <sheetViews>
    <sheetView showGridLines="0" topLeftCell="A2" zoomScaleNormal="100" zoomScalePageLayoutView="70" workbookViewId="0">
      <selection activeCell="O19" sqref="O19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40.7109375" style="80" customWidth="1"/>
    <col min="4" max="4" width="9.7109375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6" s="5" customFormat="1" ht="20.100000000000001" customHeight="1">
      <c r="B1" s="249" t="s">
        <v>5</v>
      </c>
      <c r="C1" s="249"/>
    </row>
    <row r="2" spans="2:16" s="11" customFormat="1" ht="30" customHeight="1">
      <c r="B2" s="250" t="str">
        <f>'Príloha č.1'!B2:E2</f>
        <v>Neutrálne elektródy</v>
      </c>
      <c r="C2" s="251"/>
      <c r="D2" s="251"/>
      <c r="E2" s="251"/>
      <c r="F2" s="251"/>
      <c r="G2" s="251"/>
      <c r="H2" s="251"/>
      <c r="I2" s="252"/>
    </row>
    <row r="3" spans="2:16" ht="45" customHeight="1">
      <c r="B3" s="253" t="s">
        <v>43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2:16" ht="18.95" customHeight="1"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</row>
    <row r="5" spans="2:16" ht="18.95" customHeight="1">
      <c r="B5" s="360" t="s">
        <v>135</v>
      </c>
      <c r="C5" s="360"/>
      <c r="D5" s="183"/>
      <c r="E5" s="183"/>
      <c r="F5" s="183"/>
      <c r="G5" s="183"/>
      <c r="H5" s="183"/>
      <c r="I5" s="183"/>
      <c r="J5" s="183"/>
      <c r="K5" s="182"/>
      <c r="L5" s="182"/>
      <c r="M5" s="182"/>
      <c r="N5" s="182"/>
      <c r="O5" s="182"/>
      <c r="P5" s="139"/>
    </row>
    <row r="6" spans="2:16" ht="40.5" customHeight="1">
      <c r="B6" s="361" t="s">
        <v>30</v>
      </c>
      <c r="C6" s="363" t="s">
        <v>40</v>
      </c>
      <c r="D6" s="361" t="s">
        <v>78</v>
      </c>
      <c r="E6" s="365" t="s">
        <v>96</v>
      </c>
      <c r="F6" s="365" t="s">
        <v>77</v>
      </c>
      <c r="G6" s="352" t="s">
        <v>87</v>
      </c>
      <c r="H6" s="352" t="s">
        <v>75</v>
      </c>
      <c r="I6" s="352" t="s">
        <v>91</v>
      </c>
      <c r="J6" s="181" t="s">
        <v>76</v>
      </c>
      <c r="K6" s="354" t="s">
        <v>90</v>
      </c>
      <c r="L6" s="355"/>
      <c r="M6" s="355"/>
      <c r="N6" s="356"/>
      <c r="O6" s="355" t="s">
        <v>89</v>
      </c>
      <c r="P6" s="356"/>
    </row>
    <row r="7" spans="2:16" ht="33" customHeight="1">
      <c r="B7" s="362"/>
      <c r="C7" s="364"/>
      <c r="D7" s="362"/>
      <c r="E7" s="366"/>
      <c r="F7" s="366"/>
      <c r="G7" s="353"/>
      <c r="H7" s="353"/>
      <c r="I7" s="353"/>
      <c r="J7" s="180"/>
      <c r="K7" s="179" t="s">
        <v>44</v>
      </c>
      <c r="L7" s="178" t="s">
        <v>45</v>
      </c>
      <c r="M7" s="177" t="s">
        <v>88</v>
      </c>
      <c r="N7" s="176" t="s">
        <v>46</v>
      </c>
      <c r="O7" s="175" t="s">
        <v>44</v>
      </c>
      <c r="P7" s="174" t="s">
        <v>46</v>
      </c>
    </row>
    <row r="8" spans="2:16" ht="18.95" customHeight="1">
      <c r="B8" s="186" t="s">
        <v>0</v>
      </c>
      <c r="C8" s="173" t="s">
        <v>1</v>
      </c>
      <c r="D8" s="186" t="s">
        <v>2</v>
      </c>
      <c r="E8" s="186" t="s">
        <v>3</v>
      </c>
      <c r="F8" s="187" t="s">
        <v>4</v>
      </c>
      <c r="G8" s="187" t="s">
        <v>21</v>
      </c>
      <c r="H8" s="188" t="s">
        <v>29</v>
      </c>
      <c r="I8" s="188" t="s">
        <v>39</v>
      </c>
      <c r="J8" s="188" t="s">
        <v>28</v>
      </c>
      <c r="K8" s="188" t="s">
        <v>27</v>
      </c>
      <c r="L8" s="188" t="s">
        <v>26</v>
      </c>
      <c r="M8" s="189" t="s">
        <v>25</v>
      </c>
      <c r="N8" s="189" t="s">
        <v>41</v>
      </c>
      <c r="O8" s="189" t="s">
        <v>42</v>
      </c>
      <c r="P8" s="189">
        <v>15</v>
      </c>
    </row>
    <row r="9" spans="2:16" ht="30" customHeight="1">
      <c r="B9" s="192" t="s">
        <v>0</v>
      </c>
      <c r="C9" s="198" t="s">
        <v>129</v>
      </c>
      <c r="D9" s="192" t="s">
        <v>92</v>
      </c>
      <c r="E9" s="193">
        <v>450</v>
      </c>
      <c r="F9" s="172"/>
      <c r="G9" s="172"/>
      <c r="H9" s="172"/>
      <c r="I9" s="172"/>
      <c r="J9" s="172"/>
      <c r="K9" s="171"/>
      <c r="L9" s="170"/>
      <c r="M9" s="194">
        <f t="shared" ref="M9" si="0">K9*L9</f>
        <v>0</v>
      </c>
      <c r="N9" s="194">
        <f t="shared" ref="N9" si="1">K9+M9</f>
        <v>0</v>
      </c>
      <c r="O9" s="194">
        <f t="shared" ref="O9" si="2">E9*K9</f>
        <v>0</v>
      </c>
      <c r="P9" s="194">
        <f t="shared" ref="P9" si="3">E9*N9</f>
        <v>0</v>
      </c>
    </row>
    <row r="10" spans="2:16" ht="27.75" customHeight="1" thickBot="1">
      <c r="B10" s="169"/>
      <c r="C10" s="167"/>
      <c r="D10" s="167"/>
      <c r="E10" s="167"/>
      <c r="F10" s="167"/>
      <c r="G10" s="168"/>
      <c r="H10" s="168"/>
      <c r="I10" s="168"/>
      <c r="J10" s="168"/>
      <c r="K10" s="167"/>
      <c r="L10" s="167"/>
      <c r="M10" s="357" t="s">
        <v>97</v>
      </c>
      <c r="N10" s="358"/>
      <c r="O10" s="190">
        <f>SUM(O9:O9)</f>
        <v>0</v>
      </c>
      <c r="P10" s="191">
        <f>SUM(P9:P9)</f>
        <v>0</v>
      </c>
    </row>
    <row r="11" spans="2:16" ht="19.5" customHeight="1">
      <c r="B11" s="236" t="s">
        <v>34</v>
      </c>
      <c r="C11" s="236"/>
      <c r="D11" s="236"/>
      <c r="E11" s="236"/>
      <c r="F11" s="236"/>
      <c r="G11" s="136"/>
      <c r="H11" s="136"/>
      <c r="I11" s="136"/>
      <c r="J11" s="66"/>
      <c r="K11" s="66"/>
      <c r="L11" s="66"/>
    </row>
    <row r="12" spans="2:16" ht="24.95" customHeight="1">
      <c r="B12" s="65"/>
      <c r="C12" s="66"/>
      <c r="D12" s="66"/>
      <c r="E12" s="66"/>
      <c r="F12" s="136"/>
      <c r="G12" s="136"/>
      <c r="H12" s="136"/>
      <c r="I12" s="136"/>
      <c r="J12" s="133"/>
      <c r="K12" s="232"/>
      <c r="L12" s="232"/>
    </row>
    <row r="13" spans="2:16" ht="15" customHeight="1">
      <c r="B13" s="234" t="s">
        <v>49</v>
      </c>
      <c r="C13" s="234"/>
      <c r="D13" s="237" t="str">
        <f>IF('Príloha č.1'!$D$6="","",'Príloha č.1'!$D$6)</f>
        <v/>
      </c>
      <c r="E13" s="237"/>
      <c r="F13" s="237"/>
      <c r="G13" s="136"/>
      <c r="H13" s="136"/>
      <c r="I13" s="136"/>
      <c r="J13" s="133"/>
      <c r="K13" s="232"/>
      <c r="L13" s="232"/>
    </row>
    <row r="14" spans="2:16" ht="15" customHeight="1">
      <c r="B14" s="234" t="s">
        <v>50</v>
      </c>
      <c r="C14" s="234"/>
      <c r="D14" s="235" t="str">
        <f>IF('Príloha č.1'!$D$7="","",'Príloha č.1'!$D$7)</f>
        <v/>
      </c>
      <c r="E14" s="235"/>
      <c r="F14" s="235"/>
      <c r="G14" s="136"/>
      <c r="H14" s="136"/>
      <c r="I14" s="136"/>
      <c r="J14" s="133"/>
      <c r="K14" s="232"/>
      <c r="L14" s="232"/>
    </row>
    <row r="15" spans="2:16" ht="15" customHeight="1">
      <c r="B15" s="234" t="s">
        <v>7</v>
      </c>
      <c r="C15" s="234"/>
      <c r="D15" s="235" t="str">
        <f>IF('Príloha č.1'!$D$8="","",'Príloha č.1'!$D$8)</f>
        <v/>
      </c>
      <c r="E15" s="235"/>
      <c r="F15" s="235"/>
      <c r="G15" s="136"/>
      <c r="H15" s="136"/>
      <c r="I15" s="136"/>
      <c r="J15" s="133"/>
      <c r="K15" s="232"/>
      <c r="L15" s="232"/>
    </row>
    <row r="16" spans="2:16" ht="15" customHeight="1">
      <c r="B16" s="234" t="s">
        <v>8</v>
      </c>
      <c r="C16" s="234"/>
      <c r="D16" s="235" t="str">
        <f>IF('Príloha č.1'!$D$9="","",'Príloha č.1'!$D$9)</f>
        <v/>
      </c>
      <c r="E16" s="235"/>
      <c r="F16" s="235"/>
      <c r="G16" s="136"/>
      <c r="H16" s="136"/>
      <c r="I16" s="136"/>
      <c r="J16" s="133"/>
      <c r="K16" s="232"/>
      <c r="L16" s="232"/>
    </row>
    <row r="17" spans="2:13" ht="15" customHeight="1">
      <c r="B17" s="64"/>
      <c r="C17" s="64"/>
      <c r="D17" s="64"/>
      <c r="E17" s="64"/>
      <c r="F17" s="77"/>
      <c r="G17" s="77"/>
      <c r="H17" s="136"/>
      <c r="I17" s="136"/>
      <c r="J17" s="133"/>
      <c r="K17" s="232"/>
      <c r="L17" s="232"/>
    </row>
    <row r="18" spans="2:13" ht="15" customHeight="1">
      <c r="B18" s="67" t="s">
        <v>12</v>
      </c>
      <c r="C18" s="137" t="str">
        <f>IF('Príloha č.1'!C19:C19="","",'Príloha č.1'!C19:C19)</f>
        <v/>
      </c>
      <c r="D18" s="78"/>
      <c r="E18" s="68"/>
      <c r="F18" s="68"/>
      <c r="G18" s="68"/>
      <c r="H18" s="136"/>
      <c r="I18" s="136"/>
      <c r="J18" s="133"/>
      <c r="K18" s="232"/>
      <c r="L18" s="232"/>
    </row>
    <row r="19" spans="2:13" ht="15" customHeight="1">
      <c r="B19" s="67" t="s">
        <v>20</v>
      </c>
      <c r="C19" s="88" t="str">
        <f>IF('Príloha č.1'!C20:C20="","",'Príloha č.1'!C20:C20)</f>
        <v/>
      </c>
      <c r="D19" s="64"/>
      <c r="E19" s="64"/>
      <c r="F19" s="64"/>
      <c r="G19" s="64"/>
      <c r="H19" s="136"/>
      <c r="I19" s="136"/>
      <c r="J19" s="133"/>
      <c r="K19" s="232"/>
      <c r="L19" s="232"/>
    </row>
    <row r="20" spans="2:13" ht="15" customHeight="1">
      <c r="D20" s="67"/>
      <c r="E20" s="67"/>
      <c r="F20" s="64"/>
      <c r="G20" s="64"/>
      <c r="H20" s="64"/>
      <c r="I20" s="136"/>
      <c r="J20" s="133"/>
      <c r="K20" s="232"/>
      <c r="L20" s="232"/>
    </row>
    <row r="21" spans="2:13" ht="15" customHeight="1">
      <c r="B21" s="65"/>
      <c r="C21" s="66"/>
      <c r="D21" s="36"/>
      <c r="E21" s="14" t="s">
        <v>22</v>
      </c>
      <c r="F21" s="87" t="str">
        <f>IF('Príloha č.1'!E23="","",'Príloha č.1'!E23)</f>
        <v/>
      </c>
      <c r="G21" s="64"/>
      <c r="H21" s="85"/>
      <c r="I21" s="136"/>
      <c r="J21" s="133"/>
      <c r="K21" s="232"/>
      <c r="L21" s="232"/>
    </row>
    <row r="22" spans="2:13" ht="24.95" customHeight="1">
      <c r="B22" s="65"/>
      <c r="C22" s="66"/>
      <c r="D22" s="36"/>
      <c r="E22" s="1"/>
      <c r="F22" s="86" t="s">
        <v>23</v>
      </c>
      <c r="G22" s="64"/>
      <c r="H22" s="85"/>
      <c r="I22" s="136"/>
      <c r="J22" s="133"/>
      <c r="K22" s="232"/>
      <c r="L22" s="232"/>
    </row>
    <row r="23" spans="2:13" ht="24.95" customHeight="1">
      <c r="B23" s="65" t="s">
        <v>14</v>
      </c>
      <c r="C23" s="66"/>
      <c r="D23" s="36"/>
      <c r="E23" s="1"/>
      <c r="F23" s="86"/>
      <c r="G23" s="64"/>
      <c r="H23" s="85"/>
      <c r="I23" s="136"/>
      <c r="J23" s="133"/>
      <c r="K23" s="232"/>
      <c r="L23" s="232"/>
    </row>
    <row r="24" spans="2:13">
      <c r="B24" s="70"/>
      <c r="C24" s="233" t="s">
        <v>15</v>
      </c>
      <c r="D24" s="234"/>
      <c r="E24" s="234"/>
      <c r="F24" s="234"/>
      <c r="G24" s="137"/>
      <c r="H24" s="67"/>
      <c r="I24" s="67"/>
      <c r="J24" s="67"/>
      <c r="K24" s="67"/>
      <c r="L24" s="67"/>
      <c r="M24" s="67"/>
    </row>
    <row r="25" spans="2:13" ht="4.5" customHeight="1" thickBot="1">
      <c r="H25" s="72"/>
      <c r="I25" s="72"/>
      <c r="J25" s="68"/>
      <c r="K25" s="68"/>
      <c r="L25" s="68"/>
    </row>
    <row r="26" spans="2:13" ht="12.75" thickBot="1">
      <c r="B26" s="73"/>
      <c r="C26" s="71" t="s">
        <v>47</v>
      </c>
      <c r="D26" s="71"/>
      <c r="E26" s="71"/>
      <c r="F26" s="72"/>
      <c r="G26" s="72"/>
      <c r="H26" s="67"/>
      <c r="I26" s="67"/>
      <c r="J26" s="67"/>
      <c r="K26" s="67"/>
      <c r="L26" s="67"/>
    </row>
    <row r="27" spans="2:13">
      <c r="H27" s="67"/>
      <c r="I27" s="67"/>
      <c r="J27" s="67"/>
      <c r="K27" s="67"/>
      <c r="L27" s="67"/>
    </row>
    <row r="28" spans="2:13" ht="12" customHeight="1">
      <c r="H28" s="77"/>
      <c r="I28" s="77"/>
      <c r="J28" s="67"/>
      <c r="K28" s="67"/>
    </row>
    <row r="29" spans="2:13">
      <c r="H29" s="77"/>
      <c r="I29" s="77"/>
      <c r="J29" s="64"/>
      <c r="K29" s="64"/>
    </row>
    <row r="30" spans="2:13">
      <c r="H30" s="77"/>
      <c r="I30" s="77"/>
      <c r="J30" s="64"/>
      <c r="K30" s="64"/>
    </row>
    <row r="31" spans="2:13">
      <c r="H31" s="77"/>
      <c r="I31" s="77"/>
      <c r="J31" s="64"/>
      <c r="K31" s="64"/>
    </row>
    <row r="32" spans="2:13">
      <c r="H32" s="68"/>
      <c r="I32" s="68"/>
      <c r="J32" s="64"/>
      <c r="K32" s="64"/>
    </row>
    <row r="33" spans="2:12">
      <c r="H33" s="137"/>
      <c r="I33" s="137"/>
      <c r="J33" s="68"/>
      <c r="K33" s="68"/>
    </row>
    <row r="34" spans="2:12" ht="4.5" customHeight="1">
      <c r="H34" s="72"/>
      <c r="I34" s="72"/>
      <c r="J34" s="68"/>
      <c r="K34" s="68"/>
      <c r="L34" s="68"/>
    </row>
    <row r="35" spans="2:12">
      <c r="H35" s="72"/>
      <c r="I35" s="72"/>
      <c r="J35" s="69"/>
      <c r="K35" s="65"/>
      <c r="L35" s="68"/>
    </row>
    <row r="36" spans="2:1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</row>
  </sheetData>
  <mergeCells count="39">
    <mergeCell ref="O6:P6"/>
    <mergeCell ref="M10:N10"/>
    <mergeCell ref="B1:C1"/>
    <mergeCell ref="B2:I2"/>
    <mergeCell ref="B3:L3"/>
    <mergeCell ref="B4:L4"/>
    <mergeCell ref="B5:C5"/>
    <mergeCell ref="B6:B7"/>
    <mergeCell ref="C6:C7"/>
    <mergeCell ref="D6:D7"/>
    <mergeCell ref="E6:E7"/>
    <mergeCell ref="F6:F7"/>
    <mergeCell ref="B14:C14"/>
    <mergeCell ref="D14:F14"/>
    <mergeCell ref="K14:L14"/>
    <mergeCell ref="G6:G7"/>
    <mergeCell ref="H6:H7"/>
    <mergeCell ref="I6:I7"/>
    <mergeCell ref="K6:N6"/>
    <mergeCell ref="B11:F11"/>
    <mergeCell ref="K12:L12"/>
    <mergeCell ref="B13:C13"/>
    <mergeCell ref="D13:F13"/>
    <mergeCell ref="K13:L13"/>
    <mergeCell ref="B15:C15"/>
    <mergeCell ref="D15:F15"/>
    <mergeCell ref="K15:L15"/>
    <mergeCell ref="B16:C16"/>
    <mergeCell ref="D16:F16"/>
    <mergeCell ref="K16:L16"/>
    <mergeCell ref="K23:L23"/>
    <mergeCell ref="C24:F24"/>
    <mergeCell ref="B36:L36"/>
    <mergeCell ref="K17:L17"/>
    <mergeCell ref="K18:L18"/>
    <mergeCell ref="K19:L19"/>
    <mergeCell ref="K20:L20"/>
    <mergeCell ref="K21:L21"/>
    <mergeCell ref="K22:L22"/>
  </mergeCells>
  <conditionalFormatting sqref="C18:C19">
    <cfRule type="containsBlanks" dxfId="8" priority="3">
      <formula>LEN(TRIM(C18))=0</formula>
    </cfRule>
  </conditionalFormatting>
  <conditionalFormatting sqref="D13:F16">
    <cfRule type="containsBlanks" dxfId="7" priority="2">
      <formula>LEN(TRIM(D13))=0</formula>
    </cfRule>
  </conditionalFormatting>
  <conditionalFormatting sqref="F21">
    <cfRule type="containsBlanks" dxfId="6" priority="1">
      <formula>LEN(TRIM(F21))=0</formula>
    </cfRule>
  </conditionalFormatting>
  <pageMargins left="0.70866141732283472" right="0.70866141732283472" top="0.62678571428571428" bottom="0.35433070866141736" header="0.31496062992125984" footer="0.31496062992125984"/>
  <pageSetup paperSize="9" scale="60" orientation="landscape" r:id="rId1"/>
  <headerFooter>
    <oddHeader>&amp;L&amp;"Arial,Tučné"&amp;9Príloha č. 9 Výzvy na predkladanie ponúk 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B1:M43"/>
  <sheetViews>
    <sheetView showGridLines="0" topLeftCell="A3" zoomScaleNormal="100" zoomScalePageLayoutView="70" workbookViewId="0">
      <selection activeCell="A10" sqref="A10:XFD10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37" style="80" customWidth="1"/>
    <col min="4" max="4" width="14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3" s="5" customFormat="1" ht="20.100000000000001" customHeight="1">
      <c r="B1" s="249" t="s">
        <v>5</v>
      </c>
      <c r="C1" s="249"/>
    </row>
    <row r="2" spans="2:13" s="11" customFormat="1" ht="30" customHeight="1">
      <c r="B2" s="250" t="s">
        <v>99</v>
      </c>
      <c r="C2" s="251"/>
      <c r="D2" s="251"/>
      <c r="E2" s="251"/>
      <c r="F2" s="251"/>
      <c r="G2" s="251"/>
      <c r="H2" s="251"/>
      <c r="I2" s="252"/>
    </row>
    <row r="3" spans="2:13" ht="27.75" customHeight="1">
      <c r="B3" s="253" t="s">
        <v>48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2:13" ht="12" customHeight="1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2:13" ht="24.95" customHeight="1">
      <c r="B5" s="367" t="s">
        <v>134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2:13" s="228" customFormat="1" ht="12" customHeight="1"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</row>
    <row r="7" spans="2:13" ht="18.95" customHeight="1">
      <c r="B7" s="248" t="s">
        <v>130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</row>
    <row r="8" spans="2:13" ht="18.95" customHeight="1">
      <c r="B8" s="238" t="s">
        <v>30</v>
      </c>
      <c r="C8" s="238" t="s">
        <v>77</v>
      </c>
      <c r="D8" s="238" t="s">
        <v>87</v>
      </c>
      <c r="E8" s="238" t="s">
        <v>75</v>
      </c>
      <c r="F8" s="166" t="s">
        <v>76</v>
      </c>
      <c r="G8" s="238" t="s">
        <v>86</v>
      </c>
      <c r="H8" s="238" t="s">
        <v>85</v>
      </c>
      <c r="I8" s="238" t="s">
        <v>84</v>
      </c>
      <c r="J8" s="240" t="s">
        <v>74</v>
      </c>
      <c r="K8" s="241"/>
      <c r="L8" s="241"/>
      <c r="M8" s="242" t="s">
        <v>93</v>
      </c>
    </row>
    <row r="9" spans="2:13" ht="24" customHeight="1">
      <c r="B9" s="239"/>
      <c r="C9" s="239"/>
      <c r="D9" s="239"/>
      <c r="E9" s="239"/>
      <c r="F9" s="165"/>
      <c r="G9" s="239"/>
      <c r="H9" s="239"/>
      <c r="I9" s="239"/>
      <c r="J9" s="164" t="s">
        <v>44</v>
      </c>
      <c r="K9" s="163" t="s">
        <v>83</v>
      </c>
      <c r="L9" s="162" t="s">
        <v>46</v>
      </c>
      <c r="M9" s="243"/>
    </row>
    <row r="10" spans="2:13" s="124" customFormat="1" ht="18.95" customHeight="1">
      <c r="B10" s="229" t="s">
        <v>0</v>
      </c>
      <c r="C10" s="161" t="s">
        <v>1</v>
      </c>
      <c r="D10" s="161" t="s">
        <v>2</v>
      </c>
      <c r="E10" s="161" t="s">
        <v>3</v>
      </c>
      <c r="F10" s="230" t="s">
        <v>4</v>
      </c>
      <c r="G10" s="161" t="s">
        <v>21</v>
      </c>
      <c r="H10" s="160" t="s">
        <v>29</v>
      </c>
      <c r="I10" s="161" t="s">
        <v>39</v>
      </c>
      <c r="J10" s="160" t="s">
        <v>28</v>
      </c>
      <c r="K10" s="159" t="s">
        <v>27</v>
      </c>
      <c r="L10" s="158" t="s">
        <v>26</v>
      </c>
      <c r="M10" s="231" t="s">
        <v>25</v>
      </c>
    </row>
    <row r="11" spans="2:13" ht="18.95" customHeight="1">
      <c r="B11" s="151" t="s">
        <v>0</v>
      </c>
      <c r="C11" s="157"/>
      <c r="D11" s="156"/>
      <c r="E11" s="155"/>
      <c r="F11" s="155"/>
      <c r="G11" s="155"/>
      <c r="H11" s="155"/>
      <c r="I11" s="185"/>
      <c r="J11" s="150"/>
      <c r="K11" s="149"/>
      <c r="L11" s="148"/>
      <c r="M11" s="244">
        <v>8400</v>
      </c>
    </row>
    <row r="12" spans="2:13" ht="18.95" customHeight="1">
      <c r="B12" s="152" t="s">
        <v>1</v>
      </c>
      <c r="C12" s="154"/>
      <c r="D12" s="153"/>
      <c r="E12" s="152"/>
      <c r="F12" s="152"/>
      <c r="G12" s="152"/>
      <c r="H12" s="152"/>
      <c r="I12" s="151"/>
      <c r="J12" s="150"/>
      <c r="K12" s="149"/>
      <c r="L12" s="148"/>
      <c r="M12" s="245"/>
    </row>
    <row r="13" spans="2:13" ht="18.95" customHeight="1">
      <c r="B13" s="145" t="s">
        <v>2</v>
      </c>
      <c r="C13" s="147"/>
      <c r="D13" s="146"/>
      <c r="E13" s="145"/>
      <c r="F13" s="145"/>
      <c r="G13" s="145"/>
      <c r="H13" s="145"/>
      <c r="I13" s="145"/>
      <c r="J13" s="144"/>
      <c r="K13" s="143"/>
      <c r="L13" s="142"/>
      <c r="M13" s="246"/>
    </row>
    <row r="14" spans="2:13" ht="12.75" customHeight="1">
      <c r="B14" s="140"/>
      <c r="C14" s="141"/>
      <c r="D14" s="141"/>
      <c r="E14" s="140"/>
      <c r="F14" s="140"/>
      <c r="G14" s="140"/>
      <c r="H14" s="140"/>
      <c r="I14" s="140"/>
      <c r="J14" s="195"/>
      <c r="K14" s="196"/>
      <c r="L14" s="195"/>
      <c r="M14" s="197"/>
    </row>
    <row r="15" spans="2:13" ht="11.25" customHeight="1">
      <c r="B15" s="140"/>
      <c r="C15" s="141"/>
      <c r="D15" s="141"/>
      <c r="E15" s="140"/>
      <c r="F15" s="140"/>
      <c r="G15" s="140"/>
      <c r="H15" s="140"/>
      <c r="I15" s="140"/>
      <c r="J15" s="195"/>
      <c r="K15" s="196"/>
      <c r="L15" s="195"/>
      <c r="M15" s="197"/>
    </row>
    <row r="16" spans="2:13" ht="13.5" customHeight="1">
      <c r="B16" s="140"/>
      <c r="C16" s="141"/>
      <c r="D16" s="141"/>
      <c r="E16" s="140"/>
      <c r="F16" s="140"/>
      <c r="G16" s="140"/>
      <c r="H16" s="140"/>
      <c r="I16" s="140"/>
      <c r="J16" s="195"/>
      <c r="K16" s="196"/>
      <c r="L16" s="195"/>
      <c r="M16" s="197"/>
    </row>
    <row r="17" spans="2:13" ht="10.5" customHeight="1">
      <c r="B17" s="247" t="s">
        <v>82</v>
      </c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6" customHeight="1"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</row>
    <row r="19" spans="2:13" ht="19.5" customHeight="1">
      <c r="B19" s="236" t="s">
        <v>34</v>
      </c>
      <c r="C19" s="236"/>
      <c r="D19" s="236"/>
      <c r="E19" s="236"/>
      <c r="F19" s="236"/>
      <c r="G19" s="136"/>
      <c r="H19" s="136"/>
      <c r="I19" s="136"/>
      <c r="J19" s="66"/>
      <c r="K19" s="66"/>
      <c r="L19" s="66"/>
    </row>
    <row r="20" spans="2:13" ht="12.75" customHeight="1">
      <c r="B20" s="65"/>
      <c r="C20" s="66"/>
      <c r="D20" s="66"/>
      <c r="E20" s="66"/>
      <c r="F20" s="136"/>
      <c r="G20" s="136"/>
      <c r="H20" s="136"/>
      <c r="I20" s="136"/>
      <c r="J20" s="133"/>
      <c r="K20" s="232"/>
      <c r="L20" s="232"/>
    </row>
    <row r="21" spans="2:13" ht="15" customHeight="1">
      <c r="B21" s="234" t="s">
        <v>49</v>
      </c>
      <c r="C21" s="234"/>
      <c r="D21" s="237" t="str">
        <f>IF('Príloha č.1'!$D$6="","",'Príloha č.1'!$D$6)</f>
        <v/>
      </c>
      <c r="E21" s="237"/>
      <c r="F21" s="237"/>
      <c r="G21" s="136"/>
      <c r="H21" s="136"/>
      <c r="I21" s="136"/>
      <c r="J21" s="133"/>
      <c r="K21" s="232"/>
      <c r="L21" s="232"/>
    </row>
    <row r="22" spans="2:13" ht="15" customHeight="1">
      <c r="B22" s="234" t="s">
        <v>50</v>
      </c>
      <c r="C22" s="234"/>
      <c r="D22" s="235" t="str">
        <f>IF('Príloha č.1'!$D$7="","",'Príloha č.1'!$D$7)</f>
        <v/>
      </c>
      <c r="E22" s="235"/>
      <c r="F22" s="235"/>
      <c r="G22" s="136"/>
      <c r="H22" s="136"/>
      <c r="I22" s="136"/>
      <c r="J22" s="133"/>
      <c r="K22" s="232"/>
      <c r="L22" s="232"/>
    </row>
    <row r="23" spans="2:13" ht="15" customHeight="1">
      <c r="B23" s="234" t="s">
        <v>7</v>
      </c>
      <c r="C23" s="234"/>
      <c r="D23" s="235" t="str">
        <f>IF('Príloha č.1'!$D$8="","",'Príloha č.1'!$D$8)</f>
        <v/>
      </c>
      <c r="E23" s="235"/>
      <c r="F23" s="235"/>
      <c r="G23" s="136"/>
      <c r="H23" s="136"/>
      <c r="I23" s="136"/>
      <c r="J23" s="133"/>
      <c r="K23" s="232"/>
      <c r="L23" s="232"/>
    </row>
    <row r="24" spans="2:13" ht="15" customHeight="1">
      <c r="B24" s="234" t="s">
        <v>8</v>
      </c>
      <c r="C24" s="234"/>
      <c r="D24" s="235" t="str">
        <f>IF('Príloha č.1'!$D$9="","",'Príloha č.1'!$D$9)</f>
        <v/>
      </c>
      <c r="E24" s="235"/>
      <c r="F24" s="235"/>
      <c r="G24" s="136"/>
      <c r="H24" s="136"/>
      <c r="I24" s="136"/>
      <c r="J24" s="133"/>
      <c r="K24" s="232"/>
      <c r="L24" s="232"/>
    </row>
    <row r="25" spans="2:13" ht="12" customHeight="1">
      <c r="B25" s="64"/>
      <c r="C25" s="64"/>
      <c r="D25" s="64"/>
      <c r="E25" s="64"/>
      <c r="F25" s="77"/>
      <c r="G25" s="77"/>
      <c r="H25" s="136"/>
      <c r="I25" s="136"/>
      <c r="J25" s="133"/>
      <c r="K25" s="232"/>
      <c r="L25" s="232"/>
    </row>
    <row r="26" spans="2:13" ht="15" customHeight="1">
      <c r="B26" s="67" t="s">
        <v>12</v>
      </c>
      <c r="C26" s="137" t="str">
        <f>IF('Príloha č.1'!C19:C19="","",'Príloha č.1'!C19:C19)</f>
        <v/>
      </c>
      <c r="D26" s="78"/>
      <c r="E26" s="68"/>
      <c r="F26" s="68"/>
      <c r="G26" s="68"/>
      <c r="H26" s="136"/>
      <c r="I26" s="136"/>
      <c r="J26" s="133"/>
      <c r="K26" s="232"/>
      <c r="L26" s="232"/>
    </row>
    <row r="27" spans="2:13" ht="15" customHeight="1">
      <c r="B27" s="67" t="s">
        <v>20</v>
      </c>
      <c r="C27" s="88" t="str">
        <f>IF('Príloha č.1'!C20:C20="","",'Príloha č.1'!C20:C20)</f>
        <v/>
      </c>
      <c r="D27" s="64"/>
      <c r="E27" s="64"/>
      <c r="F27" s="64"/>
      <c r="G27" s="64"/>
      <c r="H27" s="136"/>
      <c r="I27" s="136"/>
      <c r="J27" s="133"/>
      <c r="K27" s="232"/>
      <c r="L27" s="232"/>
    </row>
    <row r="28" spans="2:13" ht="15" customHeight="1">
      <c r="D28" s="67"/>
      <c r="E28" s="67"/>
      <c r="F28" s="64"/>
      <c r="G28" s="64"/>
      <c r="H28" s="64"/>
      <c r="I28" s="136"/>
      <c r="J28" s="133"/>
      <c r="K28" s="232"/>
      <c r="L28" s="232"/>
    </row>
    <row r="29" spans="2:13" ht="15" customHeight="1">
      <c r="B29" s="65"/>
      <c r="C29" s="66"/>
      <c r="D29" s="36"/>
      <c r="E29" s="14" t="s">
        <v>22</v>
      </c>
      <c r="F29" s="87" t="str">
        <f>IF('Príloha č.1'!E23="","",'Príloha č.1'!E23)</f>
        <v/>
      </c>
      <c r="G29" s="64"/>
      <c r="H29" s="85"/>
      <c r="I29" s="136"/>
      <c r="J29" s="133"/>
      <c r="K29" s="232"/>
      <c r="L29" s="232"/>
    </row>
    <row r="30" spans="2:13" ht="24.95" customHeight="1">
      <c r="B30" s="65"/>
      <c r="C30" s="66"/>
      <c r="D30" s="36"/>
      <c r="E30" s="1"/>
      <c r="F30" s="86" t="s">
        <v>23</v>
      </c>
      <c r="G30" s="64"/>
      <c r="H30" s="85"/>
      <c r="I30" s="136"/>
      <c r="J30" s="133"/>
      <c r="K30" s="232"/>
      <c r="L30" s="232"/>
    </row>
    <row r="31" spans="2:13" ht="14.1" customHeight="1">
      <c r="B31" s="65" t="s">
        <v>14</v>
      </c>
      <c r="C31" s="66"/>
      <c r="D31" s="36"/>
      <c r="E31" s="1"/>
      <c r="F31" s="86"/>
      <c r="G31" s="64"/>
      <c r="H31" s="85"/>
      <c r="I31" s="136"/>
      <c r="J31" s="133"/>
      <c r="K31" s="232"/>
      <c r="L31" s="232"/>
    </row>
    <row r="32" spans="2:13">
      <c r="B32" s="70"/>
      <c r="C32" s="233" t="s">
        <v>15</v>
      </c>
      <c r="D32" s="234"/>
      <c r="E32" s="234"/>
      <c r="F32" s="234"/>
      <c r="G32" s="137"/>
      <c r="H32" s="67"/>
      <c r="I32" s="67"/>
      <c r="J32" s="67"/>
      <c r="K32" s="67"/>
      <c r="L32" s="67"/>
      <c r="M32" s="67"/>
    </row>
    <row r="33" spans="2:12" ht="4.5" customHeight="1">
      <c r="H33" s="72"/>
      <c r="I33" s="72"/>
      <c r="J33" s="68"/>
      <c r="K33" s="68"/>
      <c r="L33" s="68"/>
    </row>
    <row r="34" spans="2:12">
      <c r="H34" s="67"/>
      <c r="I34" s="67"/>
      <c r="J34" s="67"/>
      <c r="K34" s="67"/>
      <c r="L34" s="67"/>
    </row>
    <row r="35" spans="2:12" ht="12" customHeight="1">
      <c r="H35" s="77"/>
      <c r="I35" s="77"/>
      <c r="J35" s="67"/>
      <c r="K35" s="67"/>
    </row>
    <row r="36" spans="2:12" ht="11.25" customHeight="1">
      <c r="H36" s="77"/>
      <c r="I36" s="77"/>
      <c r="J36" s="64"/>
      <c r="K36" s="64"/>
    </row>
    <row r="37" spans="2:12">
      <c r="H37" s="77"/>
      <c r="I37" s="77"/>
      <c r="J37" s="64"/>
      <c r="K37" s="64"/>
    </row>
    <row r="38" spans="2:12">
      <c r="H38" s="77"/>
      <c r="I38" s="77"/>
      <c r="J38" s="64"/>
      <c r="K38" s="64"/>
    </row>
    <row r="39" spans="2:12">
      <c r="H39" s="68"/>
      <c r="I39" s="68"/>
      <c r="J39" s="64"/>
      <c r="K39" s="64"/>
    </row>
    <row r="40" spans="2:12">
      <c r="H40" s="137"/>
      <c r="I40" s="137"/>
      <c r="J40" s="68"/>
      <c r="K40" s="68"/>
    </row>
    <row r="41" spans="2:12" ht="4.5" customHeight="1">
      <c r="H41" s="72"/>
      <c r="I41" s="72"/>
      <c r="J41" s="68"/>
      <c r="K41" s="68"/>
      <c r="L41" s="68"/>
    </row>
    <row r="42" spans="2:12">
      <c r="H42" s="72"/>
      <c r="I42" s="72"/>
      <c r="J42" s="69"/>
      <c r="K42" s="65"/>
      <c r="L42" s="68"/>
    </row>
    <row r="43" spans="2:1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</row>
  </sheetData>
  <mergeCells count="39">
    <mergeCell ref="K24:L24"/>
    <mergeCell ref="K20:L20"/>
    <mergeCell ref="B21:C21"/>
    <mergeCell ref="B1:C1"/>
    <mergeCell ref="B2:I2"/>
    <mergeCell ref="B3:L3"/>
    <mergeCell ref="B7:M7"/>
    <mergeCell ref="B17:M17"/>
    <mergeCell ref="J8:L8"/>
    <mergeCell ref="M8:M9"/>
    <mergeCell ref="M11:M13"/>
    <mergeCell ref="B8:B9"/>
    <mergeCell ref="C8:C9"/>
    <mergeCell ref="D8:D9"/>
    <mergeCell ref="E8:E9"/>
    <mergeCell ref="G8:G9"/>
    <mergeCell ref="B24:C24"/>
    <mergeCell ref="D24:F24"/>
    <mergeCell ref="B19:F19"/>
    <mergeCell ref="H8:H9"/>
    <mergeCell ref="I8:I9"/>
    <mergeCell ref="B43:L43"/>
    <mergeCell ref="K25:L25"/>
    <mergeCell ref="K26:L26"/>
    <mergeCell ref="K27:L27"/>
    <mergeCell ref="K28:L28"/>
    <mergeCell ref="K29:L29"/>
    <mergeCell ref="K30:L30"/>
    <mergeCell ref="K31:L31"/>
    <mergeCell ref="C32:F32"/>
    <mergeCell ref="B5:M5"/>
    <mergeCell ref="B23:C23"/>
    <mergeCell ref="D23:F23"/>
    <mergeCell ref="K23:L23"/>
    <mergeCell ref="D21:F21"/>
    <mergeCell ref="K21:L21"/>
    <mergeCell ref="B22:C22"/>
    <mergeCell ref="D22:F22"/>
    <mergeCell ref="K22:L22"/>
  </mergeCells>
  <conditionalFormatting sqref="C26:C27">
    <cfRule type="containsBlanks" dxfId="5" priority="3">
      <formula>LEN(TRIM(C26))=0</formula>
    </cfRule>
  </conditionalFormatting>
  <conditionalFormatting sqref="D21:F24">
    <cfRule type="containsBlanks" dxfId="4" priority="2">
      <formula>LEN(TRIM(D21))=0</formula>
    </cfRule>
  </conditionalFormatting>
  <conditionalFormatting sqref="F29">
    <cfRule type="containsBlanks" dxfId="3" priority="1">
      <formula>LEN(TRIM(F29))=0</formula>
    </cfRule>
  </conditionalFormatting>
  <pageMargins left="0.70866141732283472" right="0.70866141732283472" top="0.62678571428571428" bottom="0.35433070866141736" header="0.31496062992125984" footer="0.31496062992125984"/>
  <pageSetup paperSize="9" scale="69" fitToHeight="0" orientation="landscape" r:id="rId1"/>
  <headerFooter>
    <oddHeader>&amp;L&amp;"Arial,Tučné"&amp;9Príloha č. 10 Výzvy na predkladanie ponúk &amp;"Arial,Normálne"
Sortiment ponúkaného tovaru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B39A-9955-4422-9E3A-0EB448A1AE49}">
  <sheetPr>
    <tabColor rgb="FF00B050"/>
    <pageSetUpPr fitToPage="1"/>
  </sheetPr>
  <dimension ref="B1:M42"/>
  <sheetViews>
    <sheetView showGridLines="0" topLeftCell="A2" zoomScaleNormal="100" zoomScalePageLayoutView="70" workbookViewId="0">
      <selection activeCell="B5" sqref="B5:M5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37" style="80" customWidth="1"/>
    <col min="4" max="4" width="14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3" s="5" customFormat="1" ht="20.100000000000001" customHeight="1">
      <c r="B1" s="249" t="s">
        <v>5</v>
      </c>
      <c r="C1" s="249"/>
    </row>
    <row r="2" spans="2:13" s="11" customFormat="1" ht="30" customHeight="1">
      <c r="B2" s="250" t="s">
        <v>99</v>
      </c>
      <c r="C2" s="251"/>
      <c r="D2" s="251"/>
      <c r="E2" s="251"/>
      <c r="F2" s="251"/>
      <c r="G2" s="251"/>
      <c r="H2" s="251"/>
      <c r="I2" s="252"/>
    </row>
    <row r="3" spans="2:13" ht="27.75" customHeight="1">
      <c r="B3" s="253" t="s">
        <v>48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2:13" ht="12" customHeight="1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2:13" ht="24.95" customHeight="1">
      <c r="B5" s="254" t="s">
        <v>137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</row>
    <row r="6" spans="2:13" ht="12.75" customHeight="1">
      <c r="B6" s="140"/>
      <c r="C6" s="141"/>
      <c r="D6" s="141"/>
      <c r="E6" s="140"/>
      <c r="F6" s="140"/>
      <c r="G6" s="140"/>
      <c r="H6" s="140"/>
      <c r="I6" s="140"/>
      <c r="J6" s="195"/>
      <c r="K6" s="196"/>
      <c r="L6" s="195"/>
      <c r="M6" s="197"/>
    </row>
    <row r="7" spans="2:13" ht="18.95" customHeight="1">
      <c r="B7" s="248" t="s">
        <v>136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</row>
    <row r="8" spans="2:13" ht="18.95" customHeight="1">
      <c r="B8" s="238" t="s">
        <v>30</v>
      </c>
      <c r="C8" s="238" t="s">
        <v>77</v>
      </c>
      <c r="D8" s="238" t="s">
        <v>87</v>
      </c>
      <c r="E8" s="238" t="s">
        <v>75</v>
      </c>
      <c r="F8" s="166" t="s">
        <v>76</v>
      </c>
      <c r="G8" s="238" t="s">
        <v>86</v>
      </c>
      <c r="H8" s="238" t="s">
        <v>85</v>
      </c>
      <c r="I8" s="238" t="s">
        <v>84</v>
      </c>
      <c r="J8" s="240" t="s">
        <v>74</v>
      </c>
      <c r="K8" s="241"/>
      <c r="L8" s="241"/>
      <c r="M8" s="242" t="s">
        <v>94</v>
      </c>
    </row>
    <row r="9" spans="2:13" ht="18.95" customHeight="1">
      <c r="B9" s="239"/>
      <c r="C9" s="239"/>
      <c r="D9" s="239"/>
      <c r="E9" s="239"/>
      <c r="F9" s="165"/>
      <c r="G9" s="239"/>
      <c r="H9" s="239"/>
      <c r="I9" s="239"/>
      <c r="J9" s="164" t="s">
        <v>44</v>
      </c>
      <c r="K9" s="163" t="s">
        <v>83</v>
      </c>
      <c r="L9" s="162" t="s">
        <v>46</v>
      </c>
      <c r="M9" s="243"/>
    </row>
    <row r="10" spans="2:13" s="124" customFormat="1" ht="18.95" customHeight="1">
      <c r="B10" s="229" t="s">
        <v>0</v>
      </c>
      <c r="C10" s="161" t="s">
        <v>1</v>
      </c>
      <c r="D10" s="161" t="s">
        <v>2</v>
      </c>
      <c r="E10" s="161" t="s">
        <v>3</v>
      </c>
      <c r="F10" s="230" t="s">
        <v>4</v>
      </c>
      <c r="G10" s="161" t="s">
        <v>21</v>
      </c>
      <c r="H10" s="160" t="s">
        <v>29</v>
      </c>
      <c r="I10" s="161" t="s">
        <v>39</v>
      </c>
      <c r="J10" s="160" t="s">
        <v>28</v>
      </c>
      <c r="K10" s="159" t="s">
        <v>27</v>
      </c>
      <c r="L10" s="158" t="s">
        <v>26</v>
      </c>
      <c r="M10" s="231" t="s">
        <v>25</v>
      </c>
    </row>
    <row r="11" spans="2:13" ht="18.95" customHeight="1">
      <c r="B11" s="151" t="s">
        <v>0</v>
      </c>
      <c r="C11" s="157"/>
      <c r="D11" s="156"/>
      <c r="E11" s="155"/>
      <c r="F11" s="155"/>
      <c r="G11" s="155"/>
      <c r="H11" s="155"/>
      <c r="I11" s="185"/>
      <c r="J11" s="150"/>
      <c r="K11" s="149"/>
      <c r="L11" s="148"/>
      <c r="M11" s="244">
        <v>450</v>
      </c>
    </row>
    <row r="12" spans="2:13" ht="18.95" customHeight="1">
      <c r="B12" s="152" t="s">
        <v>1</v>
      </c>
      <c r="C12" s="154"/>
      <c r="D12" s="153"/>
      <c r="E12" s="152"/>
      <c r="F12" s="152"/>
      <c r="G12" s="152"/>
      <c r="H12" s="152"/>
      <c r="I12" s="151"/>
      <c r="J12" s="150"/>
      <c r="K12" s="149"/>
      <c r="L12" s="148"/>
      <c r="M12" s="245"/>
    </row>
    <row r="13" spans="2:13" ht="18.95" customHeight="1">
      <c r="B13" s="145" t="s">
        <v>2</v>
      </c>
      <c r="C13" s="147"/>
      <c r="D13" s="146"/>
      <c r="E13" s="145"/>
      <c r="F13" s="145"/>
      <c r="G13" s="145"/>
      <c r="H13" s="145"/>
      <c r="I13" s="145"/>
      <c r="J13" s="144"/>
      <c r="K13" s="143"/>
      <c r="L13" s="142"/>
      <c r="M13" s="246"/>
    </row>
    <row r="14" spans="2:13" ht="11.25" customHeight="1">
      <c r="B14" s="140"/>
      <c r="C14" s="141"/>
      <c r="D14" s="141"/>
      <c r="E14" s="140"/>
      <c r="F14" s="140"/>
      <c r="G14" s="140"/>
      <c r="H14" s="140"/>
      <c r="I14" s="140"/>
      <c r="J14" s="195"/>
      <c r="K14" s="196"/>
      <c r="L14" s="195"/>
      <c r="M14" s="197"/>
    </row>
    <row r="15" spans="2:13" ht="13.5" customHeight="1">
      <c r="B15" s="140"/>
      <c r="C15" s="141"/>
      <c r="D15" s="141"/>
      <c r="E15" s="140"/>
      <c r="F15" s="140"/>
      <c r="G15" s="140"/>
      <c r="H15" s="140"/>
      <c r="I15" s="140"/>
      <c r="J15" s="195"/>
      <c r="K15" s="196"/>
      <c r="L15" s="195"/>
      <c r="M15" s="197"/>
    </row>
    <row r="16" spans="2:13" ht="10.5" customHeight="1">
      <c r="B16" s="247" t="s">
        <v>82</v>
      </c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</row>
    <row r="17" spans="2:13" ht="6" customHeight="1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</row>
    <row r="18" spans="2:13" ht="19.5" customHeight="1">
      <c r="B18" s="236" t="s">
        <v>34</v>
      </c>
      <c r="C18" s="236"/>
      <c r="D18" s="236"/>
      <c r="E18" s="236"/>
      <c r="F18" s="236"/>
      <c r="G18" s="136"/>
      <c r="H18" s="136"/>
      <c r="I18" s="136"/>
      <c r="J18" s="66"/>
      <c r="K18" s="66"/>
      <c r="L18" s="66"/>
    </row>
    <row r="19" spans="2:13" ht="12.75" customHeight="1">
      <c r="B19" s="65"/>
      <c r="C19" s="66"/>
      <c r="D19" s="66"/>
      <c r="E19" s="66"/>
      <c r="F19" s="136"/>
      <c r="G19" s="136"/>
      <c r="H19" s="136"/>
      <c r="I19" s="136"/>
      <c r="J19" s="133"/>
      <c r="K19" s="232"/>
      <c r="L19" s="232"/>
    </row>
    <row r="20" spans="2:13" ht="15" customHeight="1">
      <c r="B20" s="234" t="s">
        <v>49</v>
      </c>
      <c r="C20" s="234"/>
      <c r="D20" s="237" t="str">
        <f>IF('Príloha č.1'!$D$6="","",'Príloha č.1'!$D$6)</f>
        <v/>
      </c>
      <c r="E20" s="237"/>
      <c r="F20" s="237"/>
      <c r="G20" s="136"/>
      <c r="H20" s="136"/>
      <c r="I20" s="136"/>
      <c r="J20" s="133"/>
      <c r="K20" s="232"/>
      <c r="L20" s="232"/>
    </row>
    <row r="21" spans="2:13" ht="15" customHeight="1">
      <c r="B21" s="234" t="s">
        <v>50</v>
      </c>
      <c r="C21" s="234"/>
      <c r="D21" s="235" t="str">
        <f>IF('Príloha č.1'!$D$7="","",'Príloha č.1'!$D$7)</f>
        <v/>
      </c>
      <c r="E21" s="235"/>
      <c r="F21" s="235"/>
      <c r="G21" s="136"/>
      <c r="H21" s="136"/>
      <c r="I21" s="136"/>
      <c r="J21" s="133"/>
      <c r="K21" s="232"/>
      <c r="L21" s="232"/>
    </row>
    <row r="22" spans="2:13" ht="15" customHeight="1">
      <c r="B22" s="234" t="s">
        <v>7</v>
      </c>
      <c r="C22" s="234"/>
      <c r="D22" s="235" t="str">
        <f>IF('Príloha č.1'!$D$8="","",'Príloha č.1'!$D$8)</f>
        <v/>
      </c>
      <c r="E22" s="235"/>
      <c r="F22" s="235"/>
      <c r="G22" s="136"/>
      <c r="H22" s="136"/>
      <c r="I22" s="136"/>
      <c r="J22" s="133"/>
      <c r="K22" s="232"/>
      <c r="L22" s="232"/>
    </row>
    <row r="23" spans="2:13" ht="15" customHeight="1">
      <c r="B23" s="234" t="s">
        <v>8</v>
      </c>
      <c r="C23" s="234"/>
      <c r="D23" s="235" t="str">
        <f>IF('Príloha č.1'!$D$9="","",'Príloha č.1'!$D$9)</f>
        <v/>
      </c>
      <c r="E23" s="235"/>
      <c r="F23" s="235"/>
      <c r="G23" s="136"/>
      <c r="H23" s="136"/>
      <c r="I23" s="136"/>
      <c r="J23" s="133"/>
      <c r="K23" s="232"/>
      <c r="L23" s="232"/>
    </row>
    <row r="24" spans="2:13" ht="12" customHeight="1">
      <c r="B24" s="64"/>
      <c r="C24" s="64"/>
      <c r="D24" s="64"/>
      <c r="E24" s="64"/>
      <c r="F24" s="77"/>
      <c r="G24" s="77"/>
      <c r="H24" s="136"/>
      <c r="I24" s="136"/>
      <c r="J24" s="133"/>
      <c r="K24" s="232"/>
      <c r="L24" s="232"/>
    </row>
    <row r="25" spans="2:13" ht="15" customHeight="1">
      <c r="B25" s="67" t="s">
        <v>12</v>
      </c>
      <c r="C25" s="137" t="str">
        <f>IF('Príloha č.1'!C19:C19="","",'Príloha č.1'!C19:C19)</f>
        <v/>
      </c>
      <c r="D25" s="78"/>
      <c r="E25" s="68"/>
      <c r="F25" s="68"/>
      <c r="G25" s="68"/>
      <c r="H25" s="136"/>
      <c r="I25" s="136"/>
      <c r="J25" s="133"/>
      <c r="K25" s="232"/>
      <c r="L25" s="232"/>
    </row>
    <row r="26" spans="2:13" ht="15" customHeight="1">
      <c r="B26" s="67" t="s">
        <v>20</v>
      </c>
      <c r="C26" s="88" t="str">
        <f>IF('Príloha č.1'!C20:C20="","",'Príloha č.1'!C20:C20)</f>
        <v/>
      </c>
      <c r="D26" s="64"/>
      <c r="E26" s="64"/>
      <c r="F26" s="64"/>
      <c r="G26" s="64"/>
      <c r="H26" s="136"/>
      <c r="I26" s="136"/>
      <c r="J26" s="133"/>
      <c r="K26" s="232"/>
      <c r="L26" s="232"/>
    </row>
    <row r="27" spans="2:13" ht="15" customHeight="1">
      <c r="D27" s="67"/>
      <c r="E27" s="67"/>
      <c r="F27" s="64"/>
      <c r="G27" s="64"/>
      <c r="H27" s="64"/>
      <c r="I27" s="136"/>
      <c r="J27" s="133"/>
      <c r="K27" s="232"/>
      <c r="L27" s="232"/>
    </row>
    <row r="28" spans="2:13" ht="15" customHeight="1">
      <c r="B28" s="65"/>
      <c r="C28" s="66"/>
      <c r="D28" s="36"/>
      <c r="E28" s="14" t="s">
        <v>22</v>
      </c>
      <c r="F28" s="87" t="str">
        <f>IF('Príloha č.1'!E23="","",'Príloha č.1'!E23)</f>
        <v/>
      </c>
      <c r="G28" s="64"/>
      <c r="H28" s="85"/>
      <c r="I28" s="136"/>
      <c r="J28" s="133"/>
      <c r="K28" s="232"/>
      <c r="L28" s="232"/>
    </row>
    <row r="29" spans="2:13" ht="24.95" customHeight="1">
      <c r="B29" s="65"/>
      <c r="C29" s="66"/>
      <c r="D29" s="36"/>
      <c r="E29" s="1"/>
      <c r="F29" s="86" t="s">
        <v>23</v>
      </c>
      <c r="G29" s="64"/>
      <c r="H29" s="85"/>
      <c r="I29" s="136"/>
      <c r="J29" s="133"/>
      <c r="K29" s="232"/>
      <c r="L29" s="232"/>
    </row>
    <row r="30" spans="2:13" ht="14.1" customHeight="1">
      <c r="B30" s="65" t="s">
        <v>14</v>
      </c>
      <c r="C30" s="66"/>
      <c r="D30" s="36"/>
      <c r="E30" s="1"/>
      <c r="F30" s="86"/>
      <c r="G30" s="64"/>
      <c r="H30" s="85"/>
      <c r="I30" s="136"/>
      <c r="J30" s="133"/>
      <c r="K30" s="232"/>
      <c r="L30" s="232"/>
    </row>
    <row r="31" spans="2:13">
      <c r="B31" s="70"/>
      <c r="C31" s="233" t="s">
        <v>15</v>
      </c>
      <c r="D31" s="234"/>
      <c r="E31" s="234"/>
      <c r="F31" s="234"/>
      <c r="G31" s="137"/>
      <c r="H31" s="67"/>
      <c r="I31" s="67"/>
      <c r="J31" s="67"/>
      <c r="K31" s="67"/>
      <c r="L31" s="67"/>
      <c r="M31" s="67"/>
    </row>
    <row r="32" spans="2:13" ht="4.5" customHeight="1">
      <c r="H32" s="72"/>
      <c r="I32" s="72"/>
      <c r="J32" s="68"/>
      <c r="K32" s="68"/>
      <c r="L32" s="68"/>
    </row>
    <row r="33" spans="2:12">
      <c r="H33" s="67"/>
      <c r="I33" s="67"/>
      <c r="J33" s="67"/>
      <c r="K33" s="67"/>
      <c r="L33" s="67"/>
    </row>
    <row r="34" spans="2:12" ht="12" customHeight="1">
      <c r="H34" s="77"/>
      <c r="I34" s="77"/>
      <c r="J34" s="67"/>
      <c r="K34" s="67"/>
    </row>
    <row r="35" spans="2:12" ht="11.25" customHeight="1">
      <c r="H35" s="77"/>
      <c r="I35" s="77"/>
      <c r="J35" s="64"/>
      <c r="K35" s="64"/>
    </row>
    <row r="36" spans="2:12">
      <c r="H36" s="77"/>
      <c r="I36" s="77"/>
      <c r="J36" s="64"/>
      <c r="K36" s="64"/>
    </row>
    <row r="37" spans="2:12">
      <c r="H37" s="77"/>
      <c r="I37" s="77"/>
      <c r="J37" s="64"/>
      <c r="K37" s="64"/>
    </row>
    <row r="38" spans="2:12">
      <c r="H38" s="68"/>
      <c r="I38" s="68"/>
      <c r="J38" s="64"/>
      <c r="K38" s="64"/>
    </row>
    <row r="39" spans="2:12">
      <c r="H39" s="137"/>
      <c r="I39" s="137"/>
      <c r="J39" s="68"/>
      <c r="K39" s="68"/>
    </row>
    <row r="40" spans="2:12" ht="4.5" customHeight="1">
      <c r="H40" s="72"/>
      <c r="I40" s="72"/>
      <c r="J40" s="68"/>
      <c r="K40" s="68"/>
      <c r="L40" s="68"/>
    </row>
    <row r="41" spans="2:12">
      <c r="H41" s="72"/>
      <c r="I41" s="72"/>
      <c r="J41" s="69"/>
      <c r="K41" s="65"/>
      <c r="L41" s="68"/>
    </row>
    <row r="42" spans="2:1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</row>
  </sheetData>
  <mergeCells count="39">
    <mergeCell ref="B1:C1"/>
    <mergeCell ref="B2:I2"/>
    <mergeCell ref="B3:L3"/>
    <mergeCell ref="B5:M5"/>
    <mergeCell ref="M8:M9"/>
    <mergeCell ref="M11:M13"/>
    <mergeCell ref="B16:M16"/>
    <mergeCell ref="B7:M7"/>
    <mergeCell ref="B8:B9"/>
    <mergeCell ref="C8:C9"/>
    <mergeCell ref="D8:D9"/>
    <mergeCell ref="E8:E9"/>
    <mergeCell ref="G8:G9"/>
    <mergeCell ref="B21:C21"/>
    <mergeCell ref="D21:F21"/>
    <mergeCell ref="K21:L21"/>
    <mergeCell ref="H8:H9"/>
    <mergeCell ref="I8:I9"/>
    <mergeCell ref="J8:L8"/>
    <mergeCell ref="B18:F18"/>
    <mergeCell ref="K19:L19"/>
    <mergeCell ref="B20:C20"/>
    <mergeCell ref="D20:F20"/>
    <mergeCell ref="K20:L20"/>
    <mergeCell ref="B22:C22"/>
    <mergeCell ref="D22:F22"/>
    <mergeCell ref="K22:L22"/>
    <mergeCell ref="B23:C23"/>
    <mergeCell ref="D23:F23"/>
    <mergeCell ref="K23:L23"/>
    <mergeCell ref="K30:L30"/>
    <mergeCell ref="C31:F31"/>
    <mergeCell ref="B42:L42"/>
    <mergeCell ref="K24:L24"/>
    <mergeCell ref="K25:L25"/>
    <mergeCell ref="K26:L26"/>
    <mergeCell ref="K27:L27"/>
    <mergeCell ref="K28:L28"/>
    <mergeCell ref="K29:L29"/>
  </mergeCells>
  <conditionalFormatting sqref="C25:C26">
    <cfRule type="containsBlanks" dxfId="2" priority="3">
      <formula>LEN(TRIM(C25))=0</formula>
    </cfRule>
  </conditionalFormatting>
  <conditionalFormatting sqref="D20:F23">
    <cfRule type="containsBlanks" dxfId="1" priority="2">
      <formula>LEN(TRIM(D20))=0</formula>
    </cfRule>
  </conditionalFormatting>
  <conditionalFormatting sqref="F28">
    <cfRule type="containsBlanks" dxfId="0" priority="1">
      <formula>LEN(TRIM(F28))=0</formula>
    </cfRule>
  </conditionalFormatting>
  <pageMargins left="0.70866141732283472" right="0.70866141732283472" top="0.62678571428571428" bottom="0.35433070866141736" header="0.31496062992125984" footer="0.31496062992125984"/>
  <pageSetup paperSize="9" scale="69" fitToHeight="0" orientation="landscape" r:id="rId1"/>
  <headerFooter>
    <oddHeader>&amp;L&amp;"Arial,Tučné"&amp;9Príloha č. 10 Výzvy na predkladanie ponúk &amp;"Arial,Normálne"
Sortiment ponúkaného tovaru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showGridLines="0" zoomScaleNormal="100" workbookViewId="0">
      <selection activeCell="B2" sqref="B2:E2"/>
    </sheetView>
  </sheetViews>
  <sheetFormatPr defaultRowHeight="12"/>
  <cols>
    <col min="1" max="1" width="2.7109375" style="5" customWidth="1"/>
    <col min="2" max="2" width="6.42578125" style="5" customWidth="1"/>
    <col min="3" max="3" width="22.85546875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63" t="s">
        <v>5</v>
      </c>
      <c r="C1" s="263"/>
    </row>
    <row r="2" spans="2:11" s="11" customFormat="1" ht="30" customHeight="1">
      <c r="B2" s="250" t="str">
        <f>'Príloha č.1'!B2:E2</f>
        <v>Neutrálne elektródy</v>
      </c>
      <c r="C2" s="251"/>
      <c r="D2" s="251"/>
      <c r="E2" s="252"/>
    </row>
    <row r="3" spans="2:11" s="19" customFormat="1" ht="15" customHeight="1">
      <c r="B3" s="264"/>
      <c r="C3" s="264"/>
      <c r="D3" s="264"/>
      <c r="E3" s="17"/>
    </row>
    <row r="4" spans="2:11" s="21" customFormat="1" ht="54.95" customHeight="1">
      <c r="B4" s="265" t="s">
        <v>57</v>
      </c>
      <c r="C4" s="265"/>
      <c r="D4" s="265"/>
      <c r="E4" s="265"/>
      <c r="F4" s="20"/>
      <c r="G4" s="20"/>
      <c r="H4" s="20"/>
      <c r="I4" s="20"/>
      <c r="J4" s="20"/>
      <c r="K4" s="20"/>
    </row>
    <row r="6" spans="2:11" s="11" customFormat="1" ht="15" customHeight="1">
      <c r="B6" s="266" t="s">
        <v>49</v>
      </c>
      <c r="C6" s="266"/>
      <c r="D6" s="268" t="str">
        <f>IF('Príloha č.1'!$D$6="","",'Príloha č.1'!$D$6)</f>
        <v/>
      </c>
      <c r="E6" s="269"/>
    </row>
    <row r="7" spans="2:11" s="11" customFormat="1" ht="15" customHeight="1">
      <c r="B7" s="266" t="s">
        <v>50</v>
      </c>
      <c r="C7" s="266"/>
      <c r="D7" s="267" t="str">
        <f>IF('Príloha č.1'!$D$7="","",'Príloha č.1'!$D$7)</f>
        <v/>
      </c>
      <c r="E7" s="266"/>
    </row>
    <row r="8" spans="2:11" ht="15" customHeight="1">
      <c r="B8" s="263" t="s">
        <v>7</v>
      </c>
      <c r="C8" s="263"/>
      <c r="D8" s="267" t="str">
        <f>IF('Príloha č.1'!$D$8="","",'Príloha č.1'!$D$8)</f>
        <v/>
      </c>
      <c r="E8" s="266"/>
    </row>
    <row r="9" spans="2:11" ht="15" customHeight="1">
      <c r="B9" s="263" t="s">
        <v>8</v>
      </c>
      <c r="C9" s="263"/>
      <c r="D9" s="267" t="str">
        <f>IF('Príloha č.1'!$D$9="","",'Príloha č.1'!$D$9)</f>
        <v/>
      </c>
      <c r="E9" s="266"/>
    </row>
    <row r="10" spans="2:11" ht="20.100000000000001" customHeight="1">
      <c r="D10" s="12"/>
    </row>
    <row r="11" spans="2:11" s="6" customFormat="1" ht="20.100000000000001" customHeight="1">
      <c r="B11" s="256" t="s">
        <v>16</v>
      </c>
      <c r="C11" s="256"/>
      <c r="D11" s="256"/>
      <c r="E11" s="256"/>
    </row>
    <row r="12" spans="2:11" ht="26.25" customHeight="1">
      <c r="B12" s="11" t="s">
        <v>17</v>
      </c>
      <c r="C12" s="266" t="s">
        <v>72</v>
      </c>
      <c r="D12" s="266"/>
      <c r="E12" s="266"/>
    </row>
    <row r="13" spans="2:11" ht="28.5" customHeight="1">
      <c r="B13" s="11" t="s">
        <v>17</v>
      </c>
      <c r="C13" s="266" t="s">
        <v>71</v>
      </c>
      <c r="D13" s="266"/>
      <c r="E13" s="266"/>
    </row>
    <row r="14" spans="2:11" ht="28.5" customHeight="1">
      <c r="B14" s="11" t="s">
        <v>17</v>
      </c>
      <c r="C14" s="266" t="s">
        <v>18</v>
      </c>
      <c r="D14" s="266"/>
      <c r="E14" s="266"/>
    </row>
    <row r="15" spans="2:11" ht="49.5" customHeight="1">
      <c r="B15" s="11" t="s">
        <v>17</v>
      </c>
      <c r="C15" s="266" t="s">
        <v>73</v>
      </c>
      <c r="D15" s="266"/>
      <c r="E15" s="266"/>
    </row>
    <row r="16" spans="2:11" ht="18" customHeight="1">
      <c r="B16" s="11" t="s">
        <v>17</v>
      </c>
      <c r="C16" s="266" t="s">
        <v>19</v>
      </c>
      <c r="D16" s="266"/>
      <c r="E16" s="266"/>
    </row>
    <row r="17" spans="2:6" ht="20.100000000000001" customHeight="1"/>
    <row r="18" spans="2:6" s="6" customFormat="1">
      <c r="B18" s="6" t="s">
        <v>12</v>
      </c>
      <c r="C18" s="76" t="str">
        <f>IF('Príloha č.1'!C19:C19="","",'Príloha č.1'!C19:C19)</f>
        <v/>
      </c>
    </row>
    <row r="19" spans="2:6" s="6" customFormat="1">
      <c r="B19" s="6" t="s">
        <v>20</v>
      </c>
      <c r="C19" s="81" t="str">
        <f>IF('Príloha č.1'!C20:C20="","",'Príloha č.1'!C20:C20)</f>
        <v/>
      </c>
    </row>
    <row r="20" spans="2:6" ht="13.5" customHeight="1">
      <c r="D20" s="114" t="s">
        <v>51</v>
      </c>
      <c r="E20" s="7"/>
    </row>
    <row r="21" spans="2:6" ht="15" customHeight="1">
      <c r="D21" s="14" t="s">
        <v>22</v>
      </c>
      <c r="E21" s="13" t="str">
        <f>IF('Príloha č.1'!E23="","",'Príloha č.1'!E23)</f>
        <v/>
      </c>
    </row>
    <row r="22" spans="2:6">
      <c r="D22" s="1"/>
      <c r="E22" s="9"/>
    </row>
    <row r="23" spans="2:6" s="1" customFormat="1">
      <c r="B23" s="249" t="s">
        <v>14</v>
      </c>
      <c r="C23" s="249"/>
    </row>
    <row r="24" spans="2:6" s="1" customFormat="1" ht="12" customHeight="1">
      <c r="B24" s="8"/>
      <c r="C24" s="263" t="s">
        <v>15</v>
      </c>
      <c r="D24" s="263"/>
      <c r="E24" s="9"/>
      <c r="F24" s="10"/>
    </row>
  </sheetData>
  <mergeCells count="20">
    <mergeCell ref="B1:C1"/>
    <mergeCell ref="B2:E2"/>
    <mergeCell ref="B3:D3"/>
    <mergeCell ref="B4:E4"/>
    <mergeCell ref="B6:C6"/>
    <mergeCell ref="D6:E6"/>
    <mergeCell ref="C24:D24"/>
    <mergeCell ref="B7:C7"/>
    <mergeCell ref="D7:E7"/>
    <mergeCell ref="B8:C8"/>
    <mergeCell ref="B9:C9"/>
    <mergeCell ref="B11:E11"/>
    <mergeCell ref="C12:E12"/>
    <mergeCell ref="C13:E13"/>
    <mergeCell ref="C14:E14"/>
    <mergeCell ref="C15:E15"/>
    <mergeCell ref="C16:E16"/>
    <mergeCell ref="B23:C23"/>
    <mergeCell ref="D8:E8"/>
    <mergeCell ref="D9:E9"/>
  </mergeCells>
  <conditionalFormatting sqref="B24">
    <cfRule type="containsBlanks" dxfId="40" priority="13">
      <formula>LEN(TRIM(B24))=0</formula>
    </cfRule>
  </conditionalFormatting>
  <conditionalFormatting sqref="C18:C19">
    <cfRule type="containsBlanks" dxfId="39" priority="14">
      <formula>LEN(TRIM(C18))=0</formula>
    </cfRule>
  </conditionalFormatting>
  <conditionalFormatting sqref="D6:E9">
    <cfRule type="containsBlanks" dxfId="38" priority="15">
      <formula>LEN(TRIM(D6))=0</formula>
    </cfRule>
  </conditionalFormatting>
  <conditionalFormatting sqref="E21">
    <cfRule type="containsBlanks" dxfId="37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2 Výzvy na predkladanie ponúk&amp;"Arial,Normálne"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6"/>
  <sheetViews>
    <sheetView showGridLines="0" zoomScaleNormal="100" workbookViewId="0">
      <selection activeCell="B2" sqref="B2:E2"/>
    </sheetView>
  </sheetViews>
  <sheetFormatPr defaultColWidth="9.140625" defaultRowHeight="14.25"/>
  <cols>
    <col min="1" max="1" width="2.7109375" style="19" customWidth="1"/>
    <col min="2" max="2" width="5.28515625" style="19" customWidth="1"/>
    <col min="3" max="3" width="23.85546875" style="19" customWidth="1"/>
    <col min="4" max="4" width="28.7109375" style="19" customWidth="1"/>
    <col min="5" max="5" width="33" style="19" customWidth="1"/>
    <col min="6" max="6" width="10.42578125" style="19" bestFit="1" customWidth="1"/>
    <col min="7" max="16384" width="9.140625" style="19"/>
  </cols>
  <sheetData>
    <row r="1" spans="2:11" s="5" customFormat="1" ht="20.100000000000001" customHeight="1">
      <c r="B1" s="263" t="s">
        <v>5</v>
      </c>
      <c r="C1" s="263"/>
    </row>
    <row r="2" spans="2:11" s="11" customFormat="1" ht="30" customHeight="1">
      <c r="B2" s="250" t="str">
        <f>'Príloha č.1'!B2:E2</f>
        <v>Neutrálne elektródy</v>
      </c>
      <c r="C2" s="251"/>
      <c r="D2" s="251"/>
      <c r="E2" s="252"/>
    </row>
    <row r="3" spans="2:11" ht="15" customHeight="1">
      <c r="B3" s="264"/>
      <c r="C3" s="264"/>
      <c r="D3" s="264"/>
      <c r="E3" s="17"/>
    </row>
    <row r="4" spans="2:11" s="21" customFormat="1" ht="54.95" customHeight="1">
      <c r="B4" s="265" t="s">
        <v>31</v>
      </c>
      <c r="C4" s="265"/>
      <c r="D4" s="265"/>
      <c r="E4" s="265"/>
      <c r="F4" s="20"/>
      <c r="G4" s="20"/>
      <c r="H4" s="20"/>
      <c r="I4" s="20"/>
      <c r="J4" s="20"/>
      <c r="K4" s="20"/>
    </row>
    <row r="5" spans="2:11" s="18" customFormat="1" ht="15" customHeight="1">
      <c r="B5" s="17"/>
      <c r="C5" s="17"/>
      <c r="D5" s="17"/>
      <c r="E5" s="17"/>
    </row>
    <row r="6" spans="2:11" s="18" customFormat="1" ht="15" customHeight="1">
      <c r="B6" s="270" t="s">
        <v>49</v>
      </c>
      <c r="C6" s="270"/>
      <c r="D6" s="271" t="str">
        <f>IF('Príloha č.1'!$D$6="","",'Príloha č.1'!$D$6)</f>
        <v/>
      </c>
      <c r="E6" s="272"/>
    </row>
    <row r="7" spans="2:11" s="18" customFormat="1" ht="15" customHeight="1">
      <c r="B7" s="270" t="s">
        <v>50</v>
      </c>
      <c r="C7" s="270"/>
      <c r="D7" s="275" t="str">
        <f>IF('Príloha č.1'!$D$7="","",'Príloha č.1'!$D$7)</f>
        <v/>
      </c>
      <c r="E7" s="276"/>
    </row>
    <row r="8" spans="2:11" s="18" customFormat="1" ht="15" customHeight="1">
      <c r="B8" s="270" t="s">
        <v>7</v>
      </c>
      <c r="C8" s="270"/>
      <c r="D8" s="275" t="str">
        <f>IF('Príloha č.1'!$D$8="","",'Príloha č.1'!$D$8)</f>
        <v/>
      </c>
      <c r="E8" s="276"/>
    </row>
    <row r="9" spans="2:11" s="18" customFormat="1" ht="15" customHeight="1">
      <c r="B9" s="270" t="s">
        <v>8</v>
      </c>
      <c r="C9" s="270"/>
      <c r="D9" s="275" t="str">
        <f>IF('Príloha č.1'!$D$9="","",'Príloha č.1'!$D$9)</f>
        <v/>
      </c>
      <c r="E9" s="276"/>
    </row>
    <row r="10" spans="2:11" s="18" customFormat="1" ht="29.25" customHeight="1">
      <c r="B10" s="17"/>
      <c r="C10" s="17"/>
      <c r="D10" s="22"/>
      <c r="E10" s="17"/>
    </row>
    <row r="11" spans="2:11" s="23" customFormat="1" ht="30" customHeight="1">
      <c r="B11" s="273" t="s">
        <v>79</v>
      </c>
      <c r="C11" s="273"/>
      <c r="D11" s="273"/>
      <c r="E11" s="273"/>
    </row>
    <row r="12" spans="2:11">
      <c r="B12" s="17"/>
      <c r="C12" s="17"/>
      <c r="D12" s="17"/>
      <c r="E12" s="17"/>
    </row>
    <row r="13" spans="2:11">
      <c r="B13" s="17"/>
      <c r="C13" s="17"/>
      <c r="D13" s="17"/>
      <c r="E13" s="17"/>
    </row>
    <row r="14" spans="2:11" s="18" customFormat="1" ht="15" customHeight="1">
      <c r="B14" s="17"/>
      <c r="C14" s="17"/>
      <c r="D14" s="17"/>
      <c r="E14" s="17"/>
    </row>
    <row r="15" spans="2:11" s="18" customFormat="1" ht="15" customHeight="1">
      <c r="B15" s="24" t="s">
        <v>12</v>
      </c>
      <c r="C15" s="82" t="str">
        <f>IF('Príloha č.1'!C19:C19="","",'Príloha č.1'!C19:C19)</f>
        <v/>
      </c>
      <c r="D15" s="17"/>
      <c r="E15" s="17"/>
    </row>
    <row r="16" spans="2:11" s="28" customFormat="1" ht="15" customHeight="1">
      <c r="B16" s="24" t="s">
        <v>13</v>
      </c>
      <c r="C16" s="83" t="str">
        <f>IF('Príloha č.1'!C20:C20="","",'Príloha č.1'!C20:C20)</f>
        <v/>
      </c>
      <c r="D16" s="26"/>
      <c r="E16" s="27"/>
    </row>
    <row r="17" spans="2:6" s="18" customFormat="1" ht="15" customHeight="1">
      <c r="B17" s="17"/>
      <c r="C17" s="17"/>
      <c r="D17" s="17"/>
      <c r="E17" s="17"/>
    </row>
    <row r="18" spans="2:6" s="18" customFormat="1" ht="15" customHeight="1">
      <c r="B18" s="17"/>
      <c r="C18" s="17"/>
      <c r="D18" s="17"/>
      <c r="E18" s="17"/>
    </row>
    <row r="19" spans="2:6" s="18" customFormat="1" ht="15" customHeight="1">
      <c r="B19" s="17"/>
      <c r="C19" s="17"/>
      <c r="D19" s="17"/>
      <c r="E19" s="17"/>
    </row>
    <row r="20" spans="2:6" ht="39.950000000000003" customHeight="1">
      <c r="B20" s="17"/>
      <c r="C20" s="17"/>
      <c r="D20" s="114" t="s">
        <v>51</v>
      </c>
      <c r="E20" s="29"/>
    </row>
    <row r="21" spans="2:6" ht="15" customHeight="1">
      <c r="B21" s="17"/>
      <c r="C21" s="17"/>
      <c r="D21" s="30" t="s">
        <v>22</v>
      </c>
      <c r="E21" s="25" t="str">
        <f>IF('Príloha č.1'!E23="","",'Príloha č.1'!E23)</f>
        <v/>
      </c>
    </row>
    <row r="22" spans="2:6">
      <c r="B22" s="17"/>
      <c r="C22" s="17"/>
      <c r="D22" s="31"/>
      <c r="E22" s="32"/>
    </row>
    <row r="23" spans="2:6">
      <c r="B23" s="17"/>
      <c r="C23" s="17"/>
      <c r="D23" s="17"/>
      <c r="E23" s="17"/>
    </row>
    <row r="24" spans="2:6" s="33" customFormat="1" ht="12">
      <c r="B24" s="274" t="s">
        <v>14</v>
      </c>
      <c r="C24" s="274"/>
      <c r="D24" s="31"/>
      <c r="E24" s="31"/>
    </row>
    <row r="25" spans="2:6" s="33" customFormat="1" ht="12" customHeight="1">
      <c r="B25" s="34"/>
      <c r="C25" s="273" t="s">
        <v>15</v>
      </c>
      <c r="D25" s="273"/>
      <c r="E25" s="32"/>
      <c r="F25" s="35"/>
    </row>
    <row r="26" spans="2:6">
      <c r="B26" s="17"/>
      <c r="C26" s="17"/>
      <c r="D26" s="17"/>
      <c r="E26" s="17"/>
    </row>
  </sheetData>
  <mergeCells count="15">
    <mergeCell ref="B11:E11"/>
    <mergeCell ref="B24:C24"/>
    <mergeCell ref="C25:D25"/>
    <mergeCell ref="B7:C7"/>
    <mergeCell ref="D7:E7"/>
    <mergeCell ref="B8:C8"/>
    <mergeCell ref="D8:E8"/>
    <mergeCell ref="B9:C9"/>
    <mergeCell ref="D9:E9"/>
    <mergeCell ref="B1:C1"/>
    <mergeCell ref="B2:E2"/>
    <mergeCell ref="B3:D3"/>
    <mergeCell ref="B4:E4"/>
    <mergeCell ref="B6:C6"/>
    <mergeCell ref="D6:E6"/>
  </mergeCells>
  <conditionalFormatting sqref="C15:C16">
    <cfRule type="containsBlanks" dxfId="36" priority="2">
      <formula>LEN(TRIM(C15))=0</formula>
    </cfRule>
  </conditionalFormatting>
  <conditionalFormatting sqref="D6:E9">
    <cfRule type="containsBlanks" dxfId="35" priority="3">
      <formula>LEN(TRIM(D6))=0</formula>
    </cfRule>
  </conditionalFormatting>
  <conditionalFormatting sqref="E21">
    <cfRule type="containsBlanks" dxfId="34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3 Výzvy na predkladanie ponúk&amp;"Arial,Normálne"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3"/>
  <sheetViews>
    <sheetView showGridLines="0" zoomScaleNormal="100" workbookViewId="0">
      <selection activeCell="B2" sqref="B2:E2"/>
    </sheetView>
  </sheetViews>
  <sheetFormatPr defaultRowHeight="12"/>
  <cols>
    <col min="1" max="1" width="2.7109375" style="5" customWidth="1"/>
    <col min="2" max="2" width="4.7109375" style="5" bestFit="1" customWidth="1"/>
    <col min="3" max="3" width="24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63" t="s">
        <v>5</v>
      </c>
      <c r="C1" s="263"/>
    </row>
    <row r="2" spans="2:11" s="11" customFormat="1" ht="30" customHeight="1">
      <c r="B2" s="250" t="str">
        <f>'Príloha č.1'!B2:E2</f>
        <v>Neutrálne elektródy</v>
      </c>
      <c r="C2" s="251"/>
      <c r="D2" s="251"/>
      <c r="E2" s="252"/>
    </row>
    <row r="3" spans="2:11" s="19" customFormat="1" ht="15" customHeight="1">
      <c r="B3" s="264"/>
      <c r="C3" s="264"/>
      <c r="D3" s="264"/>
      <c r="E3" s="17"/>
    </row>
    <row r="4" spans="2:11" s="21" customFormat="1" ht="54.95" customHeight="1">
      <c r="B4" s="265" t="s">
        <v>58</v>
      </c>
      <c r="C4" s="265"/>
      <c r="D4" s="265"/>
      <c r="E4" s="265"/>
      <c r="F4" s="20"/>
      <c r="G4" s="20"/>
      <c r="H4" s="20"/>
      <c r="I4" s="20"/>
      <c r="J4" s="20"/>
      <c r="K4" s="20"/>
    </row>
    <row r="5" spans="2:11" ht="15" customHeight="1"/>
    <row r="6" spans="2:11" s="11" customFormat="1" ht="15" customHeight="1">
      <c r="B6" s="266" t="s">
        <v>49</v>
      </c>
      <c r="C6" s="266"/>
      <c r="D6" s="268" t="str">
        <f>IF('Príloha č.1'!$D$6="","",'Príloha č.1'!$D$6)</f>
        <v/>
      </c>
      <c r="E6" s="269"/>
    </row>
    <row r="7" spans="2:11" s="11" customFormat="1" ht="15" customHeight="1">
      <c r="B7" s="266" t="s">
        <v>50</v>
      </c>
      <c r="C7" s="266"/>
      <c r="D7" s="267" t="str">
        <f>IF('Príloha č.1'!$D$7="","",'Príloha č.1'!$D$7)</f>
        <v/>
      </c>
      <c r="E7" s="266"/>
    </row>
    <row r="8" spans="2:11" ht="15" customHeight="1">
      <c r="B8" s="263" t="s">
        <v>7</v>
      </c>
      <c r="C8" s="263"/>
      <c r="D8" s="267" t="str">
        <f>IF('Príloha č.1'!$D$8="","",'Príloha č.1'!$D$8)</f>
        <v/>
      </c>
      <c r="E8" s="266"/>
    </row>
    <row r="9" spans="2:11" ht="15" customHeight="1">
      <c r="B9" s="263" t="s">
        <v>8</v>
      </c>
      <c r="C9" s="263"/>
      <c r="D9" s="267" t="str">
        <f>IF('Príloha č.1'!$D$9="","",'Príloha č.1'!$D$9)</f>
        <v/>
      </c>
      <c r="E9" s="266"/>
    </row>
    <row r="10" spans="2:11" ht="20.100000000000001" customHeight="1">
      <c r="D10" s="12"/>
    </row>
    <row r="11" spans="2:11" s="6" customFormat="1" ht="20.100000000000001" customHeight="1">
      <c r="B11" s="256" t="s">
        <v>16</v>
      </c>
      <c r="C11" s="256"/>
      <c r="D11" s="256"/>
      <c r="E11" s="256"/>
    </row>
    <row r="12" spans="2:11" ht="54" customHeight="1">
      <c r="B12" s="11" t="s">
        <v>17</v>
      </c>
      <c r="C12" s="266" t="s">
        <v>95</v>
      </c>
      <c r="D12" s="266"/>
      <c r="E12" s="266"/>
    </row>
    <row r="13" spans="2:11" ht="43.5" customHeight="1">
      <c r="B13" s="11" t="s">
        <v>17</v>
      </c>
      <c r="C13" s="266" t="s">
        <v>36</v>
      </c>
      <c r="D13" s="266"/>
      <c r="E13" s="266"/>
    </row>
    <row r="14" spans="2:11" ht="37.5" customHeight="1">
      <c r="B14" s="11" t="s">
        <v>17</v>
      </c>
      <c r="C14" s="266" t="s">
        <v>37</v>
      </c>
      <c r="D14" s="266"/>
      <c r="E14" s="266"/>
    </row>
    <row r="15" spans="2:11" ht="19.5" customHeight="1"/>
    <row r="16" spans="2:11" s="6" customFormat="1">
      <c r="B16" s="6" t="s">
        <v>12</v>
      </c>
      <c r="C16" s="76" t="str">
        <f>IF('Príloha č.1'!C19:C19="","",'Príloha č.1'!C19:C19)</f>
        <v/>
      </c>
    </row>
    <row r="17" spans="2:6" s="6" customFormat="1">
      <c r="B17" s="6" t="s">
        <v>20</v>
      </c>
      <c r="C17" s="81" t="str">
        <f>IF('Príloha č.1'!C20:C20="","",'Príloha č.1'!C20:C20)</f>
        <v/>
      </c>
    </row>
    <row r="18" spans="2:6" s="6" customFormat="1" ht="33" customHeight="1"/>
    <row r="19" spans="2:6" ht="13.5" customHeight="1">
      <c r="D19" s="114" t="s">
        <v>51</v>
      </c>
      <c r="E19" s="7"/>
    </row>
    <row r="20" spans="2:6" ht="15" customHeight="1">
      <c r="D20" s="14" t="s">
        <v>22</v>
      </c>
      <c r="E20" s="13" t="str">
        <f>IF('Príloha č.1'!E23="","",'Príloha č.1'!E23)</f>
        <v/>
      </c>
    </row>
    <row r="21" spans="2:6">
      <c r="D21" s="1"/>
      <c r="E21" s="9"/>
    </row>
    <row r="22" spans="2:6" s="1" customFormat="1">
      <c r="B22" s="249" t="s">
        <v>14</v>
      </c>
      <c r="C22" s="249"/>
    </row>
    <row r="23" spans="2:6" s="1" customFormat="1" ht="12" customHeight="1">
      <c r="B23" s="8"/>
      <c r="C23" s="263" t="s">
        <v>15</v>
      </c>
      <c r="D23" s="263"/>
      <c r="E23" s="9"/>
      <c r="F23" s="10"/>
    </row>
  </sheetData>
  <mergeCells count="18">
    <mergeCell ref="B22:C22"/>
    <mergeCell ref="C23:D23"/>
    <mergeCell ref="B11:E11"/>
    <mergeCell ref="C12:E12"/>
    <mergeCell ref="C13:E13"/>
    <mergeCell ref="C14:E14"/>
    <mergeCell ref="B7:C7"/>
    <mergeCell ref="D7:E7"/>
    <mergeCell ref="B8:C8"/>
    <mergeCell ref="D8:E8"/>
    <mergeCell ref="B9:C9"/>
    <mergeCell ref="D9:E9"/>
    <mergeCell ref="B1:C1"/>
    <mergeCell ref="B2:E2"/>
    <mergeCell ref="B4:E4"/>
    <mergeCell ref="B6:C6"/>
    <mergeCell ref="D6:E6"/>
    <mergeCell ref="B3:D3"/>
  </mergeCells>
  <conditionalFormatting sqref="B23">
    <cfRule type="containsBlanks" dxfId="33" priority="2">
      <formula>LEN(TRIM(B23))=0</formula>
    </cfRule>
  </conditionalFormatting>
  <conditionalFormatting sqref="C16:C17">
    <cfRule type="containsBlanks" dxfId="32" priority="3">
      <formula>LEN(TRIM(C16))=0</formula>
    </cfRule>
  </conditionalFormatting>
  <conditionalFormatting sqref="D6:E9">
    <cfRule type="containsBlanks" dxfId="31" priority="4">
      <formula>LEN(TRIM(D6))=0</formula>
    </cfRule>
  </conditionalFormatting>
  <conditionalFormatting sqref="E20">
    <cfRule type="containsBlanks" dxfId="30" priority="1">
      <formula>LEN(TRIM(E20))=0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4 Výzvy na predkladanie ponúk&amp;"Arial,Normálne"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3"/>
  <sheetViews>
    <sheetView showGridLines="0" zoomScaleNormal="100" workbookViewId="0">
      <selection activeCell="B2" sqref="B2:E2"/>
    </sheetView>
  </sheetViews>
  <sheetFormatPr defaultRowHeight="12"/>
  <cols>
    <col min="1" max="1" width="2.7109375" style="92" customWidth="1"/>
    <col min="2" max="2" width="7.5703125" style="92" customWidth="1"/>
    <col min="3" max="3" width="18.140625" style="92" customWidth="1"/>
    <col min="4" max="4" width="19.85546875" style="92" customWidth="1"/>
    <col min="5" max="5" width="37" style="92" customWidth="1"/>
    <col min="6" max="6" width="10.7109375" style="92" customWidth="1"/>
    <col min="7" max="7" width="15.7109375" style="92" customWidth="1"/>
    <col min="8" max="8" width="7.28515625" style="92" customWidth="1"/>
    <col min="9" max="10" width="15.7109375" style="92" customWidth="1"/>
    <col min="11" max="16384" width="9.140625" style="92"/>
  </cols>
  <sheetData>
    <row r="1" spans="2:11" s="5" customFormat="1" ht="20.100000000000001" customHeight="1">
      <c r="B1" s="263" t="s">
        <v>5</v>
      </c>
      <c r="C1" s="263"/>
    </row>
    <row r="2" spans="2:11" s="11" customFormat="1" ht="30" customHeight="1">
      <c r="B2" s="250" t="str">
        <f>'Príloha č.1'!B2:E2</f>
        <v>Neutrálne elektródy</v>
      </c>
      <c r="C2" s="251"/>
      <c r="D2" s="251"/>
      <c r="E2" s="252"/>
    </row>
    <row r="3" spans="2:11" ht="15" customHeight="1">
      <c r="B3" s="281"/>
      <c r="C3" s="281"/>
      <c r="D3" s="281"/>
      <c r="E3" s="281"/>
      <c r="F3" s="281"/>
      <c r="G3" s="93"/>
      <c r="H3" s="93"/>
      <c r="I3" s="93"/>
    </row>
    <row r="4" spans="2:11" s="21" customFormat="1" ht="54.95" customHeight="1">
      <c r="B4" s="265" t="s">
        <v>52</v>
      </c>
      <c r="C4" s="265"/>
      <c r="D4" s="265"/>
      <c r="E4" s="265"/>
      <c r="F4" s="20"/>
      <c r="G4" s="20"/>
      <c r="H4" s="20"/>
      <c r="I4" s="20"/>
      <c r="J4" s="20"/>
      <c r="K4" s="20"/>
    </row>
    <row r="5" spans="2:11" s="95" customFormat="1" ht="15" customHeight="1">
      <c r="B5" s="96"/>
      <c r="C5" s="96"/>
      <c r="D5" s="96"/>
      <c r="E5" s="96"/>
      <c r="F5" s="94"/>
      <c r="G5" s="94"/>
      <c r="H5" s="94"/>
      <c r="I5" s="94"/>
      <c r="J5" s="94"/>
    </row>
    <row r="6" spans="2:11" s="95" customFormat="1" ht="15" customHeight="1">
      <c r="B6" s="277" t="s">
        <v>53</v>
      </c>
      <c r="C6" s="277"/>
      <c r="D6" s="268" t="str">
        <f>IF('Príloha č.1'!$D$6="","",'Príloha č.1'!$D$6)</f>
        <v/>
      </c>
      <c r="E6" s="269"/>
    </row>
    <row r="7" spans="2:11" s="95" customFormat="1" ht="15" customHeight="1">
      <c r="B7" s="277" t="s">
        <v>54</v>
      </c>
      <c r="C7" s="277"/>
      <c r="D7" s="267" t="str">
        <f>IF('Príloha č.1'!$D$7="","",'Príloha č.1'!$D$7)</f>
        <v/>
      </c>
      <c r="E7" s="266"/>
    </row>
    <row r="8" spans="2:11" s="95" customFormat="1" ht="15" customHeight="1">
      <c r="B8" s="277" t="s">
        <v>7</v>
      </c>
      <c r="C8" s="277"/>
      <c r="D8" s="267" t="str">
        <f>IF('Príloha č.1'!$D$8="","",'Príloha č.1'!$D$8)</f>
        <v/>
      </c>
      <c r="E8" s="266"/>
    </row>
    <row r="9" spans="2:11" s="95" customFormat="1" ht="15" customHeight="1">
      <c r="B9" s="277" t="s">
        <v>8</v>
      </c>
      <c r="C9" s="277"/>
      <c r="D9" s="267" t="str">
        <f>IF('Príloha č.1'!$D$9="","",'Príloha č.1'!$D$9)</f>
        <v/>
      </c>
      <c r="E9" s="266"/>
    </row>
    <row r="10" spans="2:11">
      <c r="D10" s="97"/>
    </row>
    <row r="11" spans="2:11" ht="48" customHeight="1">
      <c r="B11" s="278" t="s">
        <v>56</v>
      </c>
      <c r="C11" s="278"/>
      <c r="D11" s="278"/>
      <c r="E11" s="278"/>
    </row>
    <row r="12" spans="2:11" ht="12.75" customHeight="1">
      <c r="B12" s="98"/>
      <c r="C12" s="98"/>
      <c r="D12" s="98"/>
      <c r="E12" s="98"/>
    </row>
    <row r="13" spans="2:11" ht="15" customHeight="1">
      <c r="B13" s="277" t="s">
        <v>55</v>
      </c>
      <c r="C13" s="277"/>
      <c r="D13" s="279"/>
      <c r="E13" s="260"/>
    </row>
    <row r="14" spans="2:11" ht="34.5" customHeight="1"/>
    <row r="15" spans="2:11" s="6" customFormat="1">
      <c r="B15" s="6" t="s">
        <v>12</v>
      </c>
      <c r="C15" s="76" t="str">
        <f>IF('Príloha č.1'!C19:C19="","",'Príloha č.1'!C19:C19)</f>
        <v/>
      </c>
    </row>
    <row r="16" spans="2:11" s="6" customFormat="1">
      <c r="B16" s="6" t="s">
        <v>20</v>
      </c>
      <c r="C16" s="81" t="str">
        <f>IF('Príloha č.1'!C20:C20="","",'Príloha č.1'!C20:C20)</f>
        <v/>
      </c>
    </row>
    <row r="17" spans="2:8" s="6" customFormat="1" ht="45.75" customHeight="1"/>
    <row r="18" spans="2:8" s="5" customFormat="1" ht="13.5" customHeight="1">
      <c r="D18" s="114" t="s">
        <v>51</v>
      </c>
      <c r="E18" s="7"/>
    </row>
    <row r="19" spans="2:8" s="5" customFormat="1" ht="15" customHeight="1">
      <c r="D19" s="14" t="s">
        <v>22</v>
      </c>
      <c r="E19" s="13" t="str">
        <f>IF('Príloha č.1'!E23="","",'Príloha č.1'!E23)</f>
        <v/>
      </c>
    </row>
    <row r="20" spans="2:8">
      <c r="D20" s="1"/>
      <c r="E20" s="9"/>
    </row>
    <row r="21" spans="2:8" s="99" customFormat="1">
      <c r="B21" s="280" t="s">
        <v>14</v>
      </c>
      <c r="C21" s="280"/>
      <c r="F21" s="92"/>
    </row>
    <row r="22" spans="2:8" s="99" customFormat="1" ht="15" customHeight="1">
      <c r="B22" s="100"/>
      <c r="C22" s="277" t="s">
        <v>15</v>
      </c>
      <c r="D22" s="277"/>
      <c r="E22" s="101"/>
      <c r="F22" s="92"/>
    </row>
    <row r="23" spans="2:8" s="99" customFormat="1">
      <c r="B23" s="92"/>
      <c r="C23" s="102"/>
      <c r="D23" s="103"/>
      <c r="E23" s="101"/>
      <c r="F23" s="92"/>
      <c r="G23" s="104"/>
      <c r="H23" s="101"/>
    </row>
  </sheetData>
  <mergeCells count="17">
    <mergeCell ref="B1:C1"/>
    <mergeCell ref="B3:F3"/>
    <mergeCell ref="B4:E4"/>
    <mergeCell ref="B6:C6"/>
    <mergeCell ref="D6:E6"/>
    <mergeCell ref="C22:D22"/>
    <mergeCell ref="B2:E2"/>
    <mergeCell ref="B11:E11"/>
    <mergeCell ref="B13:C13"/>
    <mergeCell ref="D13:E13"/>
    <mergeCell ref="B21:C21"/>
    <mergeCell ref="B7:C7"/>
    <mergeCell ref="D7:E7"/>
    <mergeCell ref="B8:C8"/>
    <mergeCell ref="D8:E8"/>
    <mergeCell ref="B9:C9"/>
    <mergeCell ref="D9:E9"/>
  </mergeCells>
  <conditionalFormatting sqref="C15:C16">
    <cfRule type="containsBlanks" dxfId="29" priority="2">
      <formula>LEN(TRIM(C15))=0</formula>
    </cfRule>
  </conditionalFormatting>
  <conditionalFormatting sqref="D6:E9">
    <cfRule type="containsBlanks" dxfId="28" priority="6">
      <formula>LEN(TRIM(D6))=0</formula>
    </cfRule>
  </conditionalFormatting>
  <conditionalFormatting sqref="D13:E13">
    <cfRule type="containsBlanks" dxfId="27" priority="7">
      <formula>LEN(TRIM(D13))=0</formula>
    </cfRule>
  </conditionalFormatting>
  <conditionalFormatting sqref="E19">
    <cfRule type="containsBlanks" dxfId="26" priority="1">
      <formula>LEN(TRIM(E19))=0</formula>
    </cfRule>
  </conditionalFormatting>
  <pageMargins left="0.78740157480314965" right="0.78740157480314965" top="0.98425196850393704" bottom="0.78740157480314965" header="0.31496062992125984" footer="0.31496062992125984"/>
  <pageSetup paperSize="9" orientation="portrait" r:id="rId1"/>
  <headerFooter>
    <oddHeader>&amp;L&amp;"Arial,Tučné"&amp;9Príloha č. 5 Výzvy na predkladanie ponúk&amp;"Arial,Normálne"
Vyhlásenie uchádzača o zápise do ZHS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21"/>
  <sheetViews>
    <sheetView showGridLines="0" zoomScaleNormal="100" workbookViewId="0">
      <selection activeCell="B2" sqref="B2:E2"/>
    </sheetView>
  </sheetViews>
  <sheetFormatPr defaultColWidth="9.140625" defaultRowHeight="12"/>
  <cols>
    <col min="1" max="1" width="2.7109375" style="107" customWidth="1"/>
    <col min="2" max="2" width="6.42578125" style="107" customWidth="1"/>
    <col min="3" max="3" width="24" style="107" customWidth="1"/>
    <col min="4" max="4" width="19.85546875" style="107" customWidth="1"/>
    <col min="5" max="5" width="37" style="107" customWidth="1"/>
    <col min="6" max="6" width="10.7109375" style="107" customWidth="1"/>
    <col min="7" max="7" width="15.7109375" style="107" customWidth="1"/>
    <col min="8" max="8" width="7.28515625" style="107" customWidth="1"/>
    <col min="9" max="13" width="15.7109375" style="107" customWidth="1"/>
    <col min="14" max="16384" width="9.140625" style="107"/>
  </cols>
  <sheetData>
    <row r="1" spans="2:13" ht="20.100000000000001" customHeight="1">
      <c r="B1" s="282" t="s">
        <v>5</v>
      </c>
      <c r="C1" s="282"/>
    </row>
    <row r="2" spans="2:13" ht="30" customHeight="1">
      <c r="B2" s="283" t="str">
        <f>'Príloha č.1'!B2:E2</f>
        <v>Neutrálne elektródy</v>
      </c>
      <c r="C2" s="284"/>
      <c r="D2" s="284"/>
      <c r="E2" s="285"/>
      <c r="F2" s="108"/>
      <c r="G2" s="108"/>
      <c r="H2" s="108"/>
      <c r="I2" s="108"/>
      <c r="J2" s="108"/>
      <c r="K2" s="108"/>
      <c r="L2" s="108"/>
      <c r="M2" s="108"/>
    </row>
    <row r="3" spans="2:13" ht="15" customHeight="1">
      <c r="B3" s="286"/>
      <c r="C3" s="286"/>
      <c r="D3" s="286"/>
      <c r="E3" s="286"/>
      <c r="F3" s="286"/>
      <c r="G3" s="109"/>
      <c r="H3" s="109"/>
      <c r="I3" s="109"/>
    </row>
    <row r="4" spans="2:13" s="111" customFormat="1" ht="54.95" customHeight="1">
      <c r="B4" s="287" t="s">
        <v>69</v>
      </c>
      <c r="C4" s="287"/>
      <c r="D4" s="287"/>
      <c r="E4" s="287"/>
      <c r="F4" s="110"/>
      <c r="G4" s="110"/>
      <c r="H4" s="110"/>
      <c r="I4" s="110"/>
      <c r="J4" s="110"/>
      <c r="K4" s="110"/>
      <c r="L4" s="110"/>
      <c r="M4" s="110"/>
    </row>
    <row r="5" spans="2:13" s="111" customFormat="1">
      <c r="B5" s="112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</row>
    <row r="6" spans="2:13" s="111" customFormat="1" ht="15" customHeight="1">
      <c r="B6" s="288" t="s">
        <v>49</v>
      </c>
      <c r="C6" s="288"/>
      <c r="D6" s="289" t="str">
        <f>IF('Príloha č.1'!$D$6="","",'Príloha č.1'!$D$6)</f>
        <v/>
      </c>
      <c r="E6" s="289"/>
      <c r="K6" s="113"/>
    </row>
    <row r="7" spans="2:13" s="111" customFormat="1" ht="15" customHeight="1">
      <c r="B7" s="291" t="s">
        <v>50</v>
      </c>
      <c r="C7" s="291"/>
      <c r="D7" s="288" t="str">
        <f>IF('Príloha č.1'!$D$7="","",'Príloha č.1'!$D$7)</f>
        <v/>
      </c>
      <c r="E7" s="288"/>
    </row>
    <row r="8" spans="2:13" s="111" customFormat="1" ht="15" customHeight="1">
      <c r="B8" s="291" t="s">
        <v>7</v>
      </c>
      <c r="C8" s="291"/>
      <c r="D8" s="288" t="str">
        <f>IF('Príloha č.1'!$D$8="","",'Príloha č.1'!$D$8)</f>
        <v/>
      </c>
      <c r="E8" s="288"/>
    </row>
    <row r="9" spans="2:13" s="111" customFormat="1" ht="15" customHeight="1">
      <c r="B9" s="291" t="s">
        <v>8</v>
      </c>
      <c r="C9" s="291"/>
      <c r="D9" s="288" t="str">
        <f>IF('Príloha č.1'!$D$9="","",'Príloha č.1'!$D$9)</f>
        <v/>
      </c>
      <c r="E9" s="288"/>
    </row>
    <row r="10" spans="2:13">
      <c r="D10" s="106"/>
    </row>
    <row r="11" spans="2:13" ht="30" customHeight="1">
      <c r="B11" s="293" t="s">
        <v>16</v>
      </c>
      <c r="C11" s="293"/>
      <c r="D11" s="293"/>
      <c r="E11" s="293"/>
    </row>
    <row r="12" spans="2:13" ht="37.5" customHeight="1">
      <c r="B12" s="105" t="s">
        <v>17</v>
      </c>
      <c r="C12" s="292" t="s">
        <v>59</v>
      </c>
      <c r="D12" s="292"/>
      <c r="E12" s="292"/>
    </row>
    <row r="14" spans="2:13" s="6" customFormat="1">
      <c r="B14" s="6" t="s">
        <v>12</v>
      </c>
      <c r="C14" s="76" t="str">
        <f>IF('Príloha č.1'!C19:C19="","",'Príloha č.1'!C19:C19)</f>
        <v/>
      </c>
    </row>
    <row r="15" spans="2:13" s="6" customFormat="1">
      <c r="B15" s="6" t="s">
        <v>20</v>
      </c>
      <c r="C15" s="81" t="str">
        <f>IF('Príloha č.1'!C20:C20="","",'Príloha č.1'!C20:C20)</f>
        <v/>
      </c>
    </row>
    <row r="16" spans="2:13" s="6" customFormat="1" ht="45.75" customHeight="1"/>
    <row r="17" spans="2:6" s="5" customFormat="1" ht="13.5" customHeight="1">
      <c r="D17" s="114" t="s">
        <v>51</v>
      </c>
      <c r="E17" s="7"/>
    </row>
    <row r="18" spans="2:6" s="5" customFormat="1" ht="15" customHeight="1">
      <c r="D18" s="14" t="s">
        <v>22</v>
      </c>
      <c r="E18" s="13" t="str">
        <f>IF('Príloha č.1'!E23="","",'Príloha č.1'!E23)</f>
        <v/>
      </c>
    </row>
    <row r="19" spans="2:6">
      <c r="D19" s="114"/>
      <c r="E19" s="115"/>
    </row>
    <row r="20" spans="2:6" s="115" customFormat="1">
      <c r="B20" s="290" t="s">
        <v>14</v>
      </c>
      <c r="C20" s="290"/>
      <c r="F20" s="107"/>
    </row>
    <row r="21" spans="2:6" s="115" customFormat="1" ht="15" customHeight="1">
      <c r="B21" s="116"/>
      <c r="C21" s="291" t="s">
        <v>15</v>
      </c>
      <c r="D21" s="291"/>
      <c r="E21" s="117"/>
      <c r="F21" s="107"/>
    </row>
  </sheetData>
  <mergeCells count="16">
    <mergeCell ref="B20:C20"/>
    <mergeCell ref="C21:D21"/>
    <mergeCell ref="C12:E12"/>
    <mergeCell ref="B11:E11"/>
    <mergeCell ref="B7:C7"/>
    <mergeCell ref="D7:E7"/>
    <mergeCell ref="B8:C8"/>
    <mergeCell ref="D8:E8"/>
    <mergeCell ref="B9:C9"/>
    <mergeCell ref="D9:E9"/>
    <mergeCell ref="B1:C1"/>
    <mergeCell ref="B2:E2"/>
    <mergeCell ref="B3:F3"/>
    <mergeCell ref="B4:E4"/>
    <mergeCell ref="B6:C6"/>
    <mergeCell ref="D6:E6"/>
  </mergeCells>
  <conditionalFormatting sqref="C14:C15">
    <cfRule type="containsBlanks" dxfId="25" priority="2">
      <formula>LEN(TRIM(C14))=0</formula>
    </cfRule>
  </conditionalFormatting>
  <conditionalFormatting sqref="D6:E9">
    <cfRule type="containsBlanks" dxfId="24" priority="5">
      <formula>LEN(TRIM(D6))=0</formula>
    </cfRule>
  </conditionalFormatting>
  <conditionalFormatting sqref="E18">
    <cfRule type="containsBlanks" dxfId="23" priority="1">
      <formula>LEN(TRIM(E18))=0</formula>
    </cfRule>
  </conditionalFormatting>
  <pageMargins left="0.78740157480314965" right="0.78740157480314965" top="0.98425196850393704" bottom="0.78740157480314965" header="0.31496062992125984" footer="0.31496062992125984"/>
  <pageSetup paperSize="9" scale="97" orientation="portrait" r:id="rId1"/>
  <headerFooter>
    <oddHeader>&amp;L&amp;"Arial,Tučné"&amp;9Príloha č. 6 Výzvy na predkladanie ponúk
&amp;"Arial,Normálne"Vyhlásenie uchádzača o neuloženom zákaze účasti vo verejnom obstarávaní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34"/>
  <sheetViews>
    <sheetView showGridLines="0" zoomScaleNormal="100" workbookViewId="0">
      <selection activeCell="B2" sqref="B2:F2"/>
    </sheetView>
  </sheetViews>
  <sheetFormatPr defaultRowHeight="12"/>
  <cols>
    <col min="1" max="1" width="2.7109375" style="80" customWidth="1"/>
    <col min="2" max="2" width="6.42578125" style="80" customWidth="1"/>
    <col min="3" max="3" width="11.28515625" style="80" customWidth="1"/>
    <col min="4" max="5" width="14.85546875" style="80" customWidth="1"/>
    <col min="6" max="6" width="49" style="80" customWidth="1"/>
    <col min="7" max="7" width="30.42578125" style="80" customWidth="1"/>
    <col min="8" max="16384" width="9.140625" style="80"/>
  </cols>
  <sheetData>
    <row r="1" spans="2:13" s="107" customFormat="1" ht="20.100000000000001" customHeight="1">
      <c r="B1" s="115" t="s">
        <v>5</v>
      </c>
      <c r="C1" s="115"/>
    </row>
    <row r="2" spans="2:13" s="107" customFormat="1" ht="30" customHeight="1">
      <c r="B2" s="283" t="str">
        <f>'Príloha č.1'!B2:E2</f>
        <v>Neutrálne elektródy</v>
      </c>
      <c r="C2" s="284"/>
      <c r="D2" s="284"/>
      <c r="E2" s="284"/>
      <c r="F2" s="285"/>
      <c r="G2" s="108"/>
      <c r="H2" s="108"/>
      <c r="I2" s="108"/>
      <c r="J2" s="108"/>
      <c r="K2" s="108"/>
      <c r="L2" s="108"/>
      <c r="M2" s="108"/>
    </row>
    <row r="3" spans="2:13" s="17" customFormat="1">
      <c r="B3" s="264"/>
      <c r="C3" s="264"/>
      <c r="D3" s="264"/>
      <c r="E3" s="91"/>
    </row>
    <row r="4" spans="2:13" s="121" customFormat="1" ht="54.95" customHeight="1">
      <c r="B4" s="265" t="s">
        <v>63</v>
      </c>
      <c r="C4" s="265"/>
      <c r="D4" s="265"/>
      <c r="E4" s="265"/>
      <c r="F4" s="265"/>
      <c r="G4" s="126"/>
    </row>
    <row r="5" spans="2:13" s="11" customFormat="1" ht="15" customHeight="1">
      <c r="B5" s="294" t="s">
        <v>49</v>
      </c>
      <c r="C5" s="294"/>
      <c r="D5" s="294"/>
      <c r="E5" s="279" t="str">
        <f>IF('Príloha č.1'!$D$6="","",'Príloha č.1'!$D$6)</f>
        <v/>
      </c>
      <c r="F5" s="260"/>
    </row>
    <row r="6" spans="2:13" s="11" customFormat="1" ht="15" customHeight="1">
      <c r="B6" s="294" t="s">
        <v>50</v>
      </c>
      <c r="C6" s="294"/>
      <c r="D6" s="294"/>
      <c r="E6" s="306" t="str">
        <f>IF('Príloha č.1'!$D$7="","",'Príloha č.1'!$D$7)</f>
        <v/>
      </c>
      <c r="F6" s="256"/>
    </row>
    <row r="7" spans="2:13" s="5" customFormat="1" ht="15" customHeight="1">
      <c r="B7" s="294" t="s">
        <v>7</v>
      </c>
      <c r="C7" s="294"/>
      <c r="D7" s="294"/>
      <c r="E7" s="306" t="str">
        <f>IF('Príloha č.1'!$D$8="","",'Príloha č.1'!$D$8)</f>
        <v/>
      </c>
      <c r="F7" s="256"/>
    </row>
    <row r="8" spans="2:13" s="5" customFormat="1" ht="15" customHeight="1">
      <c r="B8" s="294" t="s">
        <v>8</v>
      </c>
      <c r="C8" s="294"/>
      <c r="D8" s="294"/>
      <c r="E8" s="306" t="str">
        <f>IF('Príloha č.1'!$D$9="","",'Príloha č.1'!$D$9)</f>
        <v/>
      </c>
      <c r="F8" s="256"/>
    </row>
    <row r="9" spans="2:13" s="121" customFormat="1" ht="12.75" customHeight="1">
      <c r="B9" s="122"/>
      <c r="C9" s="122"/>
      <c r="D9" s="122"/>
      <c r="E9" s="122"/>
      <c r="F9" s="122"/>
      <c r="G9" s="122"/>
    </row>
    <row r="10" spans="2:13" s="121" customFormat="1" ht="35.1" customHeight="1">
      <c r="B10" s="313" t="s">
        <v>60</v>
      </c>
      <c r="C10" s="313"/>
      <c r="D10" s="313"/>
      <c r="E10" s="313"/>
      <c r="F10" s="313"/>
      <c r="G10" s="313"/>
    </row>
    <row r="11" spans="2:13" s="89" customFormat="1" ht="24.95" customHeight="1">
      <c r="B11" s="128" t="s">
        <v>61</v>
      </c>
      <c r="C11" s="295" t="s">
        <v>64</v>
      </c>
      <c r="D11" s="295"/>
      <c r="E11" s="295"/>
      <c r="F11" s="295"/>
      <c r="G11" s="127"/>
    </row>
    <row r="12" spans="2:13" s="121" customFormat="1" ht="12.75" customHeight="1">
      <c r="B12" s="129"/>
      <c r="C12" s="122"/>
      <c r="D12" s="122"/>
      <c r="E12" s="122"/>
      <c r="F12" s="122"/>
      <c r="G12" s="122"/>
    </row>
    <row r="13" spans="2:13" s="89" customFormat="1" ht="24.95" customHeight="1">
      <c r="B13" s="128" t="s">
        <v>62</v>
      </c>
      <c r="C13" s="295" t="s">
        <v>65</v>
      </c>
      <c r="D13" s="295"/>
      <c r="E13" s="295"/>
      <c r="F13" s="295"/>
      <c r="G13" s="127"/>
    </row>
    <row r="14" spans="2:13" ht="12.75" thickBot="1">
      <c r="G14" s="127"/>
    </row>
    <row r="15" spans="2:13" s="124" customFormat="1" ht="40.5" customHeight="1">
      <c r="C15" s="118" t="s">
        <v>24</v>
      </c>
      <c r="D15" s="310" t="s">
        <v>66</v>
      </c>
      <c r="E15" s="311"/>
      <c r="F15" s="312"/>
      <c r="G15" s="127"/>
    </row>
    <row r="16" spans="2:13">
      <c r="C16" s="15" t="s">
        <v>0</v>
      </c>
      <c r="D16" s="302" t="s">
        <v>1</v>
      </c>
      <c r="E16" s="303"/>
      <c r="F16" s="304"/>
      <c r="G16" s="127"/>
    </row>
    <row r="17" spans="2:7" ht="35.1" customHeight="1">
      <c r="C17" s="119"/>
      <c r="D17" s="307"/>
      <c r="E17" s="308"/>
      <c r="F17" s="309"/>
      <c r="G17" s="127"/>
    </row>
    <row r="18" spans="2:7" ht="35.1" customHeight="1">
      <c r="C18" s="16"/>
      <c r="D18" s="296"/>
      <c r="E18" s="297"/>
      <c r="F18" s="298"/>
      <c r="G18" s="127"/>
    </row>
    <row r="19" spans="2:7" ht="35.1" customHeight="1" thickBot="1">
      <c r="C19" s="120"/>
      <c r="D19" s="299"/>
      <c r="E19" s="300"/>
      <c r="F19" s="301"/>
      <c r="G19" s="127"/>
    </row>
    <row r="21" spans="2:7" s="124" customFormat="1" ht="33" customHeight="1">
      <c r="D21" s="305" t="s">
        <v>67</v>
      </c>
      <c r="E21" s="305"/>
      <c r="F21" s="305"/>
      <c r="G21" s="130"/>
    </row>
    <row r="22" spans="2:7" s="124" customFormat="1" ht="33" customHeight="1">
      <c r="D22" s="305" t="s">
        <v>68</v>
      </c>
      <c r="E22" s="305"/>
      <c r="F22" s="305"/>
      <c r="G22" s="130"/>
    </row>
    <row r="23" spans="2:7" s="90" customFormat="1" ht="20.100000000000001" customHeight="1">
      <c r="B23" s="123"/>
      <c r="C23" s="125"/>
      <c r="D23" s="125"/>
      <c r="E23" s="125"/>
      <c r="F23" s="125"/>
      <c r="G23" s="125"/>
    </row>
    <row r="25" spans="2:7" s="6" customFormat="1">
      <c r="B25" s="6" t="s">
        <v>12</v>
      </c>
      <c r="C25" s="76" t="str">
        <f>IF('Príloha č.1'!C19:C19="","",'Príloha č.1'!C19:C19)</f>
        <v/>
      </c>
    </row>
    <row r="26" spans="2:7" s="6" customFormat="1">
      <c r="B26" s="6" t="s">
        <v>20</v>
      </c>
      <c r="C26" s="81" t="str">
        <f>IF('Príloha č.1'!C20:C20="","",'Príloha č.1'!C20:C20)</f>
        <v/>
      </c>
    </row>
    <row r="27" spans="2:7" s="6" customFormat="1" ht="45.75" customHeight="1"/>
    <row r="28" spans="2:7" s="5" customFormat="1" ht="13.5" customHeight="1">
      <c r="E28" s="114" t="s">
        <v>51</v>
      </c>
      <c r="F28" s="7"/>
    </row>
    <row r="29" spans="2:7" s="5" customFormat="1" ht="15" customHeight="1">
      <c r="E29" s="14" t="s">
        <v>22</v>
      </c>
      <c r="F29" s="13" t="str">
        <f>IF('Príloha č.1'!E23="","",'Príloha č.1'!E23)</f>
        <v/>
      </c>
    </row>
    <row r="30" spans="2:7" s="107" customFormat="1">
      <c r="D30" s="114"/>
      <c r="E30" s="115"/>
    </row>
    <row r="31" spans="2:7" s="115" customFormat="1">
      <c r="F31" s="107"/>
    </row>
    <row r="32" spans="2:7" s="115" customFormat="1" ht="15" customHeight="1">
      <c r="E32" s="117"/>
      <c r="F32" s="107"/>
    </row>
    <row r="33" spans="2:4" s="107" customFormat="1">
      <c r="B33" s="290" t="s">
        <v>14</v>
      </c>
      <c r="C33" s="290"/>
      <c r="D33" s="115"/>
    </row>
    <row r="34" spans="2:4">
      <c r="B34" s="116"/>
      <c r="C34" s="131" t="s">
        <v>15</v>
      </c>
      <c r="D34" s="131"/>
    </row>
  </sheetData>
  <mergeCells count="22">
    <mergeCell ref="B4:F4"/>
    <mergeCell ref="B2:F2"/>
    <mergeCell ref="E5:F5"/>
    <mergeCell ref="E6:F6"/>
    <mergeCell ref="D17:F17"/>
    <mergeCell ref="D15:F15"/>
    <mergeCell ref="B3:D3"/>
    <mergeCell ref="B10:G10"/>
    <mergeCell ref="E7:F7"/>
    <mergeCell ref="E8:F8"/>
    <mergeCell ref="B5:D5"/>
    <mergeCell ref="B33:C33"/>
    <mergeCell ref="B6:D6"/>
    <mergeCell ref="B7:D7"/>
    <mergeCell ref="B8:D8"/>
    <mergeCell ref="C11:F11"/>
    <mergeCell ref="C13:F13"/>
    <mergeCell ref="D18:F18"/>
    <mergeCell ref="D19:F19"/>
    <mergeCell ref="D16:F16"/>
    <mergeCell ref="D21:F21"/>
    <mergeCell ref="D22:F22"/>
  </mergeCells>
  <conditionalFormatting sqref="C25:C26">
    <cfRule type="containsBlanks" dxfId="22" priority="2">
      <formula>LEN(TRIM(C25))=0</formula>
    </cfRule>
  </conditionalFormatting>
  <conditionalFormatting sqref="E5:F8">
    <cfRule type="containsBlanks" dxfId="21" priority="5">
      <formula>LEN(TRIM(E5))=0</formula>
    </cfRule>
  </conditionalFormatting>
  <conditionalFormatting sqref="F29">
    <cfRule type="containsBlanks" dxfId="20" priority="1">
      <formula>LEN(TRIM(F29))=0</formula>
    </cfRule>
  </conditionalFormatting>
  <pageMargins left="0.78740157480314965" right="0.78740157480314965" top="0.98425196850393704" bottom="0.78740157480314965" header="0.31496062992125984" footer="0.31496062992125984"/>
  <pageSetup paperSize="9" scale="88" orientation="portrait" r:id="rId1"/>
  <headerFooter>
    <oddHeader>&amp;L&amp;"Arial,Tučné"&amp;9Príloha č. 7 Výzvy na predkladanie ponúk&amp;"Arial,Normálne"
Čestné vyhlásenie uchádzača podľa § 32 ods. 7 a 8 Zákona o 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57150</xdr:rowOff>
                  </from>
                  <to>
                    <xdr:col>2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2</xdr:col>
                    <xdr:colOff>161925</xdr:colOff>
                    <xdr:row>20</xdr:row>
                    <xdr:rowOff>9525</xdr:rowOff>
                  </from>
                  <to>
                    <xdr:col>2</xdr:col>
                    <xdr:colOff>400050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9</xdr:row>
                    <xdr:rowOff>371475</xdr:rowOff>
                  </from>
                  <to>
                    <xdr:col>2</xdr:col>
                    <xdr:colOff>9525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2</xdr:col>
                    <xdr:colOff>161925</xdr:colOff>
                    <xdr:row>21</xdr:row>
                    <xdr:rowOff>0</xdr:rowOff>
                  </from>
                  <to>
                    <xdr:col>2</xdr:col>
                    <xdr:colOff>400050</xdr:colOff>
                    <xdr:row>21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B1:J50"/>
  <sheetViews>
    <sheetView showGridLines="0" tabSelected="1" zoomScale="96" zoomScaleNormal="96" workbookViewId="0">
      <selection activeCell="L14" sqref="L14"/>
    </sheetView>
  </sheetViews>
  <sheetFormatPr defaultColWidth="9.140625" defaultRowHeight="12"/>
  <cols>
    <col min="1" max="1" width="2.7109375" style="44" customWidth="1"/>
    <col min="2" max="2" width="7.42578125" style="44" customWidth="1"/>
    <col min="3" max="3" width="6.140625" style="45" bestFit="1" customWidth="1"/>
    <col min="4" max="4" width="6.7109375" style="44" bestFit="1" customWidth="1"/>
    <col min="5" max="5" width="8.28515625" style="45" bestFit="1" customWidth="1"/>
    <col min="6" max="6" width="44.7109375" style="44" customWidth="1"/>
    <col min="7" max="7" width="19.28515625" style="46" customWidth="1"/>
    <col min="8" max="8" width="25.140625" style="44" customWidth="1"/>
    <col min="9" max="9" width="13.42578125" style="44" customWidth="1"/>
    <col min="10" max="10" width="11.7109375" style="44" bestFit="1" customWidth="1"/>
    <col min="11" max="16384" width="9.140625" style="44"/>
  </cols>
  <sheetData>
    <row r="1" spans="2:10" s="5" customFormat="1" ht="20.100000000000001" customHeight="1">
      <c r="B1" s="225" t="s">
        <v>5</v>
      </c>
      <c r="C1" s="225"/>
      <c r="D1" s="226"/>
      <c r="E1" s="226"/>
      <c r="F1" s="226"/>
      <c r="G1" s="226"/>
      <c r="H1" s="226"/>
    </row>
    <row r="2" spans="2:10" s="11" customFormat="1" ht="30" customHeight="1">
      <c r="B2" s="334" t="str">
        <f>'Príloha č.1'!B2:E2</f>
        <v>Neutrálne elektródy</v>
      </c>
      <c r="C2" s="335"/>
      <c r="D2" s="335"/>
      <c r="E2" s="335"/>
      <c r="F2" s="335"/>
      <c r="G2" s="335"/>
      <c r="H2" s="336"/>
    </row>
    <row r="3" spans="2:10" s="37" customFormat="1" ht="15" customHeight="1">
      <c r="B3" s="84"/>
      <c r="C3" s="84"/>
      <c r="D3" s="84"/>
      <c r="E3" s="84"/>
      <c r="F3" s="84"/>
      <c r="G3" s="84"/>
      <c r="H3" s="84"/>
      <c r="I3" s="38"/>
      <c r="J3" s="38"/>
    </row>
    <row r="4" spans="2:10" s="40" customFormat="1" ht="18.95" customHeight="1">
      <c r="B4" s="337" t="s">
        <v>32</v>
      </c>
      <c r="C4" s="337"/>
      <c r="D4" s="337"/>
      <c r="E4" s="337"/>
      <c r="F4" s="337"/>
      <c r="G4" s="337"/>
      <c r="H4" s="337"/>
      <c r="I4" s="39"/>
      <c r="J4" s="39"/>
    </row>
    <row r="5" spans="2:10" s="41" customFormat="1" ht="12" customHeight="1" thickBot="1">
      <c r="B5" s="62"/>
      <c r="C5" s="63"/>
      <c r="E5" s="63"/>
      <c r="G5" s="74"/>
    </row>
    <row r="6" spans="2:10" s="42" customFormat="1" ht="86.1" customHeight="1">
      <c r="B6" s="338" t="s">
        <v>38</v>
      </c>
      <c r="C6" s="339"/>
      <c r="D6" s="339"/>
      <c r="E6" s="339"/>
      <c r="F6" s="340"/>
      <c r="G6" s="344" t="s">
        <v>80</v>
      </c>
      <c r="H6" s="345"/>
      <c r="I6" s="79"/>
    </row>
    <row r="7" spans="2:10" s="42" customFormat="1" ht="32.25" customHeight="1" thickBot="1">
      <c r="B7" s="341"/>
      <c r="C7" s="342"/>
      <c r="D7" s="342"/>
      <c r="E7" s="342"/>
      <c r="F7" s="343"/>
      <c r="G7" s="75" t="s">
        <v>81</v>
      </c>
      <c r="H7" s="138" t="s">
        <v>98</v>
      </c>
      <c r="I7" s="79"/>
    </row>
    <row r="8" spans="2:10" s="223" customFormat="1" ht="30" customHeight="1" thickBot="1">
      <c r="B8" s="331" t="s">
        <v>134</v>
      </c>
      <c r="C8" s="332"/>
      <c r="D8" s="332"/>
      <c r="E8" s="332"/>
      <c r="F8" s="332"/>
      <c r="G8" s="332"/>
      <c r="H8" s="333"/>
      <c r="I8" s="224"/>
    </row>
    <row r="9" spans="2:10" s="42" customFormat="1" ht="24.95" customHeight="1">
      <c r="B9" s="328" t="s">
        <v>131</v>
      </c>
      <c r="C9" s="329"/>
      <c r="D9" s="329"/>
      <c r="E9" s="329"/>
      <c r="F9" s="329"/>
      <c r="G9" s="329"/>
      <c r="H9" s="330"/>
      <c r="I9" s="79"/>
    </row>
    <row r="10" spans="2:10" s="43" customFormat="1" ht="24.95" customHeight="1">
      <c r="B10" s="220" t="s">
        <v>0</v>
      </c>
      <c r="C10" s="325" t="s">
        <v>100</v>
      </c>
      <c r="D10" s="326"/>
      <c r="E10" s="326"/>
      <c r="F10" s="327"/>
      <c r="G10" s="211"/>
      <c r="H10" s="209"/>
    </row>
    <row r="11" spans="2:10" s="43" customFormat="1" ht="24.95" customHeight="1">
      <c r="B11" s="221" t="s">
        <v>1</v>
      </c>
      <c r="C11" s="319" t="s">
        <v>138</v>
      </c>
      <c r="D11" s="320"/>
      <c r="E11" s="320"/>
      <c r="F11" s="321"/>
      <c r="G11" s="203"/>
      <c r="H11" s="199"/>
    </row>
    <row r="12" spans="2:10" s="43" customFormat="1" ht="24.95" customHeight="1">
      <c r="B12" s="221" t="s">
        <v>2</v>
      </c>
      <c r="C12" s="319" t="s">
        <v>102</v>
      </c>
      <c r="D12" s="320"/>
      <c r="E12" s="320"/>
      <c r="F12" s="321"/>
      <c r="G12" s="203"/>
      <c r="H12" s="199"/>
    </row>
    <row r="13" spans="2:10" s="43" customFormat="1" ht="24.95" customHeight="1">
      <c r="B13" s="221" t="s">
        <v>3</v>
      </c>
      <c r="C13" s="319" t="s">
        <v>103</v>
      </c>
      <c r="D13" s="320"/>
      <c r="E13" s="320"/>
      <c r="F13" s="321"/>
      <c r="G13" s="203"/>
      <c r="H13" s="199"/>
    </row>
    <row r="14" spans="2:10" s="43" customFormat="1" ht="24.95" customHeight="1">
      <c r="B14" s="221" t="s">
        <v>4</v>
      </c>
      <c r="C14" s="319" t="s">
        <v>104</v>
      </c>
      <c r="D14" s="320"/>
      <c r="E14" s="320"/>
      <c r="F14" s="321"/>
      <c r="G14" s="203"/>
      <c r="H14" s="199"/>
    </row>
    <row r="15" spans="2:10" s="43" customFormat="1" ht="42" customHeight="1">
      <c r="B15" s="221" t="s">
        <v>21</v>
      </c>
      <c r="C15" s="319" t="s">
        <v>105</v>
      </c>
      <c r="D15" s="320"/>
      <c r="E15" s="320"/>
      <c r="F15" s="321"/>
      <c r="G15" s="203"/>
      <c r="H15" s="199"/>
    </row>
    <row r="16" spans="2:10" s="43" customFormat="1" ht="30" customHeight="1">
      <c r="B16" s="221" t="s">
        <v>29</v>
      </c>
      <c r="C16" s="319" t="s">
        <v>106</v>
      </c>
      <c r="D16" s="320"/>
      <c r="E16" s="320"/>
      <c r="F16" s="321"/>
      <c r="G16" s="203"/>
      <c r="H16" s="199"/>
    </row>
    <row r="17" spans="2:8" s="43" customFormat="1" ht="30" customHeight="1">
      <c r="B17" s="221" t="s">
        <v>39</v>
      </c>
      <c r="C17" s="319" t="s">
        <v>107</v>
      </c>
      <c r="D17" s="320"/>
      <c r="E17" s="320"/>
      <c r="F17" s="321"/>
      <c r="G17" s="203"/>
      <c r="H17" s="199"/>
    </row>
    <row r="18" spans="2:8" s="43" customFormat="1" ht="30" customHeight="1">
      <c r="B18" s="221" t="s">
        <v>28</v>
      </c>
      <c r="C18" s="319" t="s">
        <v>108</v>
      </c>
      <c r="D18" s="320"/>
      <c r="E18" s="320"/>
      <c r="F18" s="321"/>
      <c r="G18" s="203"/>
      <c r="H18" s="199"/>
    </row>
    <row r="19" spans="2:8" s="43" customFormat="1" ht="24.95" customHeight="1">
      <c r="B19" s="221" t="s">
        <v>27</v>
      </c>
      <c r="C19" s="319" t="s">
        <v>109</v>
      </c>
      <c r="D19" s="320"/>
      <c r="E19" s="320"/>
      <c r="F19" s="321"/>
      <c r="G19" s="203"/>
      <c r="H19" s="199"/>
    </row>
    <row r="20" spans="2:8" s="43" customFormat="1" ht="24.95" customHeight="1">
      <c r="B20" s="221" t="s">
        <v>26</v>
      </c>
      <c r="C20" s="319" t="s">
        <v>110</v>
      </c>
      <c r="D20" s="320"/>
      <c r="E20" s="320"/>
      <c r="F20" s="321"/>
      <c r="G20" s="204"/>
      <c r="H20" s="199"/>
    </row>
    <row r="21" spans="2:8" s="43" customFormat="1" ht="24.95" customHeight="1">
      <c r="B21" s="213" t="s">
        <v>111</v>
      </c>
      <c r="C21" s="319" t="s">
        <v>112</v>
      </c>
      <c r="D21" s="320"/>
      <c r="E21" s="320"/>
      <c r="F21" s="321"/>
      <c r="G21" s="204"/>
      <c r="H21" s="199"/>
    </row>
    <row r="22" spans="2:8" s="43" customFormat="1" ht="24.95" customHeight="1">
      <c r="B22" s="213" t="s">
        <v>113</v>
      </c>
      <c r="C22" s="319" t="s">
        <v>114</v>
      </c>
      <c r="D22" s="320"/>
      <c r="E22" s="320"/>
      <c r="F22" s="321"/>
      <c r="G22" s="205"/>
      <c r="H22" s="199"/>
    </row>
    <row r="23" spans="2:8" s="43" customFormat="1" ht="24.95" customHeight="1">
      <c r="B23" s="221" t="s">
        <v>25</v>
      </c>
      <c r="C23" s="319" t="s">
        <v>115</v>
      </c>
      <c r="D23" s="320"/>
      <c r="E23" s="320"/>
      <c r="F23" s="321"/>
      <c r="G23" s="204"/>
      <c r="H23" s="201"/>
    </row>
    <row r="24" spans="2:8" s="43" customFormat="1" ht="24.95" customHeight="1">
      <c r="B24" s="214" t="s">
        <v>116</v>
      </c>
      <c r="C24" s="319" t="s">
        <v>117</v>
      </c>
      <c r="D24" s="320"/>
      <c r="E24" s="320"/>
      <c r="F24" s="321"/>
      <c r="G24" s="206"/>
      <c r="H24" s="200"/>
    </row>
    <row r="25" spans="2:8" s="43" customFormat="1" ht="24.95" customHeight="1">
      <c r="B25" s="222" t="s">
        <v>41</v>
      </c>
      <c r="C25" s="319" t="s">
        <v>118</v>
      </c>
      <c r="D25" s="320"/>
      <c r="E25" s="320"/>
      <c r="F25" s="321"/>
      <c r="G25" s="202"/>
      <c r="H25" s="208"/>
    </row>
    <row r="26" spans="2:8" s="43" customFormat="1" ht="24.95" customHeight="1">
      <c r="B26" s="214" t="s">
        <v>119</v>
      </c>
      <c r="C26" s="319" t="s">
        <v>120</v>
      </c>
      <c r="D26" s="320"/>
      <c r="E26" s="320"/>
      <c r="F26" s="321"/>
      <c r="G26" s="202"/>
      <c r="H26" s="208"/>
    </row>
    <row r="27" spans="2:8" s="43" customFormat="1" ht="24.95" customHeight="1">
      <c r="B27" s="214" t="s">
        <v>121</v>
      </c>
      <c r="C27" s="319" t="s">
        <v>122</v>
      </c>
      <c r="D27" s="320"/>
      <c r="E27" s="320"/>
      <c r="F27" s="321"/>
      <c r="G27" s="202"/>
      <c r="H27" s="208"/>
    </row>
    <row r="28" spans="2:8" s="43" customFormat="1" ht="24.95" customHeight="1">
      <c r="B28" s="214" t="s">
        <v>123</v>
      </c>
      <c r="C28" s="319" t="s">
        <v>124</v>
      </c>
      <c r="D28" s="320"/>
      <c r="E28" s="320"/>
      <c r="F28" s="321"/>
      <c r="G28" s="202"/>
      <c r="H28" s="208"/>
    </row>
    <row r="29" spans="2:8" s="43" customFormat="1" ht="24.95" customHeight="1" thickBot="1">
      <c r="B29" s="227" t="s">
        <v>125</v>
      </c>
      <c r="C29" s="322" t="s">
        <v>126</v>
      </c>
      <c r="D29" s="323"/>
      <c r="E29" s="323"/>
      <c r="F29" s="324"/>
      <c r="G29" s="212"/>
      <c r="H29" s="210"/>
    </row>
    <row r="30" spans="2:8" s="40" customFormat="1" ht="15" customHeight="1">
      <c r="B30" s="44"/>
      <c r="C30" s="45"/>
      <c r="D30" s="44"/>
      <c r="E30" s="45"/>
      <c r="F30" s="44"/>
      <c r="G30" s="46"/>
      <c r="H30" s="44"/>
    </row>
    <row r="31" spans="2:8" s="40" customFormat="1" ht="9.75" customHeight="1">
      <c r="B31" s="44"/>
      <c r="C31" s="45"/>
      <c r="D31" s="44"/>
      <c r="E31" s="45"/>
      <c r="F31" s="44"/>
      <c r="G31" s="46"/>
      <c r="H31" s="44"/>
    </row>
    <row r="32" spans="2:8" s="40" customFormat="1" ht="15" customHeight="1">
      <c r="B32" s="317" t="s">
        <v>34</v>
      </c>
      <c r="C32" s="317"/>
      <c r="D32" s="317"/>
      <c r="E32" s="317"/>
      <c r="F32" s="317"/>
      <c r="G32" s="317"/>
      <c r="H32" s="317"/>
    </row>
    <row r="33" spans="2:8" s="40" customFormat="1" ht="26.1" customHeight="1">
      <c r="B33" s="318" t="s">
        <v>49</v>
      </c>
      <c r="C33" s="318"/>
      <c r="D33" s="318"/>
      <c r="E33" s="318"/>
      <c r="F33" s="47" t="str">
        <f>IF('Príloha č.1'!$D$6="","",'Príloha č.1'!$D$6)</f>
        <v/>
      </c>
      <c r="G33" s="48"/>
    </row>
    <row r="34" spans="2:8" s="40" customFormat="1" ht="15" customHeight="1">
      <c r="B34" s="314" t="s">
        <v>50</v>
      </c>
      <c r="C34" s="314"/>
      <c r="D34" s="314"/>
      <c r="E34" s="314"/>
      <c r="F34" s="134" t="str">
        <f>IF('Príloha č.1'!$D$7="","",'Príloha č.1'!$D$7)</f>
        <v/>
      </c>
      <c r="G34" s="49"/>
    </row>
    <row r="35" spans="2:8" s="40" customFormat="1" ht="15" customHeight="1">
      <c r="B35" s="314" t="s">
        <v>7</v>
      </c>
      <c r="C35" s="314"/>
      <c r="D35" s="314"/>
      <c r="E35" s="314"/>
      <c r="F35" s="134" t="str">
        <f>IF('Príloha č.1'!$D$8="","",'Príloha č.1'!$D$8)</f>
        <v/>
      </c>
      <c r="G35" s="49"/>
    </row>
    <row r="36" spans="2:8" s="40" customFormat="1" ht="15" customHeight="1">
      <c r="B36" s="314" t="s">
        <v>8</v>
      </c>
      <c r="C36" s="314"/>
      <c r="D36" s="314"/>
      <c r="E36" s="314"/>
      <c r="F36" s="134" t="str">
        <f>IF('Príloha č.1'!$D$9="","",'Príloha č.1'!$D$9)</f>
        <v/>
      </c>
      <c r="G36" s="49"/>
    </row>
    <row r="37" spans="2:8" s="37" customFormat="1" ht="15" customHeight="1">
      <c r="B37" s="135"/>
      <c r="C37" s="135"/>
      <c r="D37" s="135"/>
      <c r="E37" s="135"/>
      <c r="F37" s="40"/>
      <c r="G37" s="40"/>
      <c r="H37" s="40"/>
    </row>
    <row r="38" spans="2:8" s="37" customFormat="1" ht="15" customHeight="1">
      <c r="B38" s="135"/>
      <c r="C38" s="135"/>
      <c r="D38" s="135"/>
      <c r="E38" s="135"/>
      <c r="F38" s="40"/>
      <c r="G38" s="40"/>
      <c r="H38" s="40"/>
    </row>
    <row r="39" spans="2:8" s="52" customFormat="1" ht="15" customHeight="1">
      <c r="B39" s="37" t="s">
        <v>12</v>
      </c>
      <c r="C39" s="315" t="str">
        <f>IF('Príloha č.1'!C19:C19="","",'Príloha č.1'!C19:C19)</f>
        <v/>
      </c>
      <c r="D39" s="315" t="s">
        <v>35</v>
      </c>
      <c r="E39" s="315" t="s">
        <v>35</v>
      </c>
      <c r="F39" s="37"/>
      <c r="G39" s="37"/>
      <c r="H39" s="37"/>
    </row>
    <row r="40" spans="2:8" s="52" customFormat="1" ht="15" customHeight="1">
      <c r="B40" s="37" t="s">
        <v>20</v>
      </c>
      <c r="C40" s="316" t="str">
        <f>IF('Príloha č.1'!C20:C20="","",'Príloha č.1'!C20:C20)</f>
        <v/>
      </c>
      <c r="D40" s="316" t="s">
        <v>35</v>
      </c>
      <c r="E40" s="316" t="s">
        <v>35</v>
      </c>
      <c r="F40" s="37"/>
      <c r="G40" s="51"/>
      <c r="H40" s="36"/>
    </row>
    <row r="41" spans="2:8" s="52" customFormat="1" ht="38.25" customHeight="1">
      <c r="B41" s="37"/>
      <c r="C41" s="37"/>
      <c r="D41" s="37"/>
      <c r="E41" s="37"/>
      <c r="F41" s="37"/>
      <c r="G41" s="37"/>
      <c r="H41" s="36"/>
    </row>
    <row r="42" spans="2:8" s="56" customFormat="1" ht="15" customHeight="1">
      <c r="B42" s="37"/>
      <c r="C42" s="50"/>
      <c r="D42" s="37"/>
      <c r="E42" s="50"/>
      <c r="F42" s="53" t="s">
        <v>22</v>
      </c>
      <c r="G42" s="47" t="str">
        <f>IF('Príloha č.1'!E23="","",'Príloha č.1'!E23)</f>
        <v/>
      </c>
      <c r="H42" s="37"/>
    </row>
    <row r="43" spans="2:8" ht="15" customHeight="1">
      <c r="B43" s="52" t="s">
        <v>14</v>
      </c>
      <c r="C43" s="52"/>
      <c r="D43" s="52"/>
      <c r="E43" s="52"/>
      <c r="F43" s="54"/>
      <c r="G43" s="55" t="s">
        <v>23</v>
      </c>
      <c r="H43" s="52"/>
    </row>
    <row r="44" spans="2:8" ht="12.75" customHeight="1">
      <c r="B44" s="57"/>
      <c r="C44" s="58" t="s">
        <v>15</v>
      </c>
      <c r="D44" s="135"/>
      <c r="E44" s="135"/>
      <c r="F44" s="135"/>
      <c r="G44" s="135"/>
      <c r="H44" s="135"/>
    </row>
    <row r="45" spans="2:8">
      <c r="B45" s="59"/>
      <c r="C45" s="60"/>
      <c r="D45" s="56"/>
      <c r="E45" s="60"/>
      <c r="F45" s="56"/>
      <c r="G45" s="61"/>
      <c r="H45" s="56"/>
    </row>
    <row r="50" spans="8:8">
      <c r="H50" s="44" t="s">
        <v>33</v>
      </c>
    </row>
  </sheetData>
  <mergeCells count="33">
    <mergeCell ref="B9:H9"/>
    <mergeCell ref="B8:H8"/>
    <mergeCell ref="B2:H2"/>
    <mergeCell ref="B4:H4"/>
    <mergeCell ref="B6:F7"/>
    <mergeCell ref="G6:H6"/>
    <mergeCell ref="C10:F10"/>
    <mergeCell ref="C24:F24"/>
    <mergeCell ref="C25:F25"/>
    <mergeCell ref="C26:F26"/>
    <mergeCell ref="C20:F20"/>
    <mergeCell ref="C21:F21"/>
    <mergeCell ref="C22:F22"/>
    <mergeCell ref="C23:F23"/>
    <mergeCell ref="C28:F28"/>
    <mergeCell ref="C29:F29"/>
    <mergeCell ref="C11:F11"/>
    <mergeCell ref="C12:F12"/>
    <mergeCell ref="C13:F13"/>
    <mergeCell ref="C14:F14"/>
    <mergeCell ref="C15:F15"/>
    <mergeCell ref="C19:F19"/>
    <mergeCell ref="C16:F16"/>
    <mergeCell ref="C17:F17"/>
    <mergeCell ref="C18:F18"/>
    <mergeCell ref="C27:F27"/>
    <mergeCell ref="B36:E36"/>
    <mergeCell ref="C39:E39"/>
    <mergeCell ref="C40:E40"/>
    <mergeCell ref="B32:H32"/>
    <mergeCell ref="B33:E33"/>
    <mergeCell ref="B34:E34"/>
    <mergeCell ref="B35:E35"/>
  </mergeCells>
  <conditionalFormatting sqref="C39:E40">
    <cfRule type="containsBlanks" dxfId="19" priority="5">
      <formula>LEN(TRIM(C39))=0</formula>
    </cfRule>
  </conditionalFormatting>
  <conditionalFormatting sqref="F33:F36">
    <cfRule type="containsBlanks" dxfId="18" priority="4">
      <formula>LEN(TRIM(F33))=0</formula>
    </cfRule>
  </conditionalFormatting>
  <conditionalFormatting sqref="G10:G29">
    <cfRule type="containsBlanks" dxfId="17" priority="1">
      <formula>LEN(TRIM(G10))=0</formula>
    </cfRule>
  </conditionalFormatting>
  <conditionalFormatting sqref="G42">
    <cfRule type="containsBlanks" dxfId="16" priority="3">
      <formula>LEN(TRIM(G42))=0</formula>
    </cfRule>
  </conditionalFormatting>
  <pageMargins left="0.78740157480314965" right="0.78740157480314965" top="0.98425196850393704" bottom="0.78740157480314965" header="0.31496062992125984" footer="0.11811023622047245"/>
  <pageSetup paperSize="9" scale="70" fitToHeight="0" orientation="portrait" r:id="rId1"/>
  <headerFooter>
    <oddHeader>&amp;L&amp;"Arial,Tučné"&amp;9Príloha č. 8&amp;K01+000 Výzvy na predkladanie ponúk &amp;"Arial,Normálne"&amp;K000000
Špecifikácia predmetu zákazky</oddHeader>
    <oddFooter>&amp;C&amp;"Arial,Normálne"&amp;8Strana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98C7-2303-447C-A3EA-F0F7D547CEF5}">
  <sheetPr>
    <tabColor rgb="FF00B050"/>
    <pageSetUpPr fitToPage="1"/>
  </sheetPr>
  <dimension ref="B1:J50"/>
  <sheetViews>
    <sheetView showGridLines="0" topLeftCell="A2" zoomScaleNormal="100" workbookViewId="0">
      <selection activeCell="C17" sqref="C17:F17"/>
    </sheetView>
  </sheetViews>
  <sheetFormatPr defaultColWidth="9.140625" defaultRowHeight="12"/>
  <cols>
    <col min="1" max="1" width="2.7109375" style="44" customWidth="1"/>
    <col min="2" max="2" width="7.42578125" style="44" customWidth="1"/>
    <col min="3" max="3" width="6.140625" style="45" bestFit="1" customWidth="1"/>
    <col min="4" max="4" width="6.7109375" style="44" bestFit="1" customWidth="1"/>
    <col min="5" max="5" width="8.28515625" style="45" bestFit="1" customWidth="1"/>
    <col min="6" max="6" width="44.28515625" style="44" customWidth="1"/>
    <col min="7" max="7" width="19.28515625" style="46" customWidth="1"/>
    <col min="8" max="8" width="25.140625" style="44" customWidth="1"/>
    <col min="9" max="9" width="13.42578125" style="44" customWidth="1"/>
    <col min="10" max="10" width="11.7109375" style="44" bestFit="1" customWidth="1"/>
    <col min="11" max="16384" width="9.140625" style="44"/>
  </cols>
  <sheetData>
    <row r="1" spans="2:10" s="5" customFormat="1" ht="20.100000000000001" customHeight="1">
      <c r="B1" s="225" t="s">
        <v>5</v>
      </c>
      <c r="C1" s="225"/>
      <c r="D1" s="226"/>
      <c r="E1" s="226"/>
      <c r="F1" s="226"/>
      <c r="G1" s="226"/>
      <c r="H1" s="226"/>
    </row>
    <row r="2" spans="2:10" s="11" customFormat="1" ht="30" customHeight="1">
      <c r="B2" s="334" t="str">
        <f>'Príloha č.1'!B2:E2</f>
        <v>Neutrálne elektródy</v>
      </c>
      <c r="C2" s="335"/>
      <c r="D2" s="335"/>
      <c r="E2" s="335"/>
      <c r="F2" s="335"/>
      <c r="G2" s="335"/>
      <c r="H2" s="336"/>
    </row>
    <row r="3" spans="2:10" s="37" customFormat="1" ht="15" customHeight="1">
      <c r="B3" s="84"/>
      <c r="C3" s="84"/>
      <c r="D3" s="84"/>
      <c r="E3" s="84"/>
      <c r="F3" s="84"/>
      <c r="G3" s="84"/>
      <c r="H3" s="84"/>
      <c r="I3" s="38"/>
      <c r="J3" s="38"/>
    </row>
    <row r="4" spans="2:10" s="40" customFormat="1" ht="18.95" customHeight="1">
      <c r="B4" s="337" t="s">
        <v>32</v>
      </c>
      <c r="C4" s="337"/>
      <c r="D4" s="337"/>
      <c r="E4" s="337"/>
      <c r="F4" s="337"/>
      <c r="G4" s="337"/>
      <c r="H4" s="337"/>
      <c r="I4" s="39"/>
      <c r="J4" s="39"/>
    </row>
    <row r="5" spans="2:10" s="41" customFormat="1" ht="12" customHeight="1" thickBot="1">
      <c r="B5" s="62"/>
      <c r="C5" s="63"/>
      <c r="E5" s="63"/>
      <c r="G5" s="74"/>
    </row>
    <row r="6" spans="2:10" s="42" customFormat="1" ht="80.099999999999994" customHeight="1">
      <c r="B6" s="338" t="s">
        <v>38</v>
      </c>
      <c r="C6" s="339"/>
      <c r="D6" s="339"/>
      <c r="E6" s="339"/>
      <c r="F6" s="340"/>
      <c r="G6" s="344" t="s">
        <v>80</v>
      </c>
      <c r="H6" s="345"/>
      <c r="I6" s="79"/>
    </row>
    <row r="7" spans="2:10" s="42" customFormat="1" ht="33" customHeight="1" thickBot="1">
      <c r="B7" s="341"/>
      <c r="C7" s="342"/>
      <c r="D7" s="342"/>
      <c r="E7" s="342"/>
      <c r="F7" s="343"/>
      <c r="G7" s="75" t="s">
        <v>81</v>
      </c>
      <c r="H7" s="138" t="s">
        <v>133</v>
      </c>
      <c r="I7" s="79"/>
    </row>
    <row r="8" spans="2:10" s="43" customFormat="1" ht="30" customHeight="1">
      <c r="B8" s="349" t="s">
        <v>135</v>
      </c>
      <c r="C8" s="350"/>
      <c r="D8" s="350"/>
      <c r="E8" s="350"/>
      <c r="F8" s="350"/>
      <c r="G8" s="350"/>
      <c r="H8" s="351"/>
    </row>
    <row r="9" spans="2:10" s="43" customFormat="1" ht="24.75" customHeight="1">
      <c r="B9" s="346" t="s">
        <v>132</v>
      </c>
      <c r="C9" s="347"/>
      <c r="D9" s="347"/>
      <c r="E9" s="347"/>
      <c r="F9" s="347"/>
      <c r="G9" s="347"/>
      <c r="H9" s="348"/>
    </row>
    <row r="10" spans="2:10" s="43" customFormat="1" ht="24.95" customHeight="1">
      <c r="B10" s="215" t="s">
        <v>0</v>
      </c>
      <c r="C10" s="319" t="s">
        <v>100</v>
      </c>
      <c r="D10" s="320"/>
      <c r="E10" s="320"/>
      <c r="F10" s="321"/>
      <c r="G10" s="211"/>
      <c r="H10" s="207"/>
    </row>
    <row r="11" spans="2:10" s="43" customFormat="1" ht="24.95" customHeight="1">
      <c r="B11" s="216" t="s">
        <v>1</v>
      </c>
      <c r="C11" s="319" t="s">
        <v>101</v>
      </c>
      <c r="D11" s="320"/>
      <c r="E11" s="320"/>
      <c r="F11" s="321"/>
      <c r="G11" s="211"/>
      <c r="H11" s="209"/>
    </row>
    <row r="12" spans="2:10" s="43" customFormat="1" ht="24.95" customHeight="1">
      <c r="B12" s="216" t="s">
        <v>2</v>
      </c>
      <c r="C12" s="319" t="s">
        <v>102</v>
      </c>
      <c r="D12" s="320"/>
      <c r="E12" s="320"/>
      <c r="F12" s="321"/>
      <c r="G12" s="211"/>
      <c r="H12" s="209"/>
    </row>
    <row r="13" spans="2:10" s="43" customFormat="1" ht="24.95" customHeight="1">
      <c r="B13" s="217" t="s">
        <v>3</v>
      </c>
      <c r="C13" s="319" t="s">
        <v>103</v>
      </c>
      <c r="D13" s="320"/>
      <c r="E13" s="320"/>
      <c r="F13" s="321"/>
      <c r="G13" s="211"/>
      <c r="H13" s="209"/>
    </row>
    <row r="14" spans="2:10" s="43" customFormat="1" ht="24.95" customHeight="1">
      <c r="B14" s="217" t="s">
        <v>4</v>
      </c>
      <c r="C14" s="319" t="s">
        <v>127</v>
      </c>
      <c r="D14" s="320"/>
      <c r="E14" s="320"/>
      <c r="F14" s="321"/>
      <c r="G14" s="211"/>
      <c r="H14" s="209"/>
    </row>
    <row r="15" spans="2:10" s="43" customFormat="1" ht="42" customHeight="1">
      <c r="B15" s="217" t="s">
        <v>21</v>
      </c>
      <c r="C15" s="319" t="s">
        <v>105</v>
      </c>
      <c r="D15" s="320"/>
      <c r="E15" s="320"/>
      <c r="F15" s="321"/>
      <c r="G15" s="211"/>
      <c r="H15" s="209"/>
    </row>
    <row r="16" spans="2:10" s="43" customFormat="1" ht="30" customHeight="1">
      <c r="B16" s="217" t="s">
        <v>29</v>
      </c>
      <c r="C16" s="319" t="s">
        <v>106</v>
      </c>
      <c r="D16" s="320"/>
      <c r="E16" s="320"/>
      <c r="F16" s="321"/>
      <c r="G16" s="211"/>
      <c r="H16" s="209"/>
    </row>
    <row r="17" spans="2:8" s="43" customFormat="1" ht="30" customHeight="1">
      <c r="B17" s="217" t="s">
        <v>39</v>
      </c>
      <c r="C17" s="319" t="s">
        <v>107</v>
      </c>
      <c r="D17" s="320"/>
      <c r="E17" s="320"/>
      <c r="F17" s="321"/>
      <c r="G17" s="211"/>
      <c r="H17" s="209"/>
    </row>
    <row r="18" spans="2:8" s="43" customFormat="1" ht="30" customHeight="1">
      <c r="B18" s="217" t="s">
        <v>28</v>
      </c>
      <c r="C18" s="319" t="s">
        <v>108</v>
      </c>
      <c r="D18" s="320"/>
      <c r="E18" s="320"/>
      <c r="F18" s="321"/>
      <c r="G18" s="211"/>
      <c r="H18" s="209"/>
    </row>
    <row r="19" spans="2:8" s="43" customFormat="1" ht="24.95" customHeight="1">
      <c r="B19" s="217" t="s">
        <v>27</v>
      </c>
      <c r="C19" s="319" t="s">
        <v>109</v>
      </c>
      <c r="D19" s="320"/>
      <c r="E19" s="320"/>
      <c r="F19" s="321"/>
      <c r="G19" s="211"/>
      <c r="H19" s="209"/>
    </row>
    <row r="20" spans="2:8" s="43" customFormat="1" ht="24.95" customHeight="1">
      <c r="B20" s="217" t="s">
        <v>26</v>
      </c>
      <c r="C20" s="319" t="s">
        <v>110</v>
      </c>
      <c r="D20" s="320"/>
      <c r="E20" s="320"/>
      <c r="F20" s="321"/>
      <c r="G20" s="211"/>
      <c r="H20" s="209"/>
    </row>
    <row r="21" spans="2:8" s="43" customFormat="1" ht="24.95" customHeight="1">
      <c r="B21" s="218">
        <v>44572</v>
      </c>
      <c r="C21" s="319" t="s">
        <v>112</v>
      </c>
      <c r="D21" s="320"/>
      <c r="E21" s="320"/>
      <c r="F21" s="321"/>
      <c r="G21" s="211"/>
      <c r="H21" s="209"/>
    </row>
    <row r="22" spans="2:8" s="43" customFormat="1" ht="24.95" customHeight="1">
      <c r="B22" s="218">
        <v>44603</v>
      </c>
      <c r="C22" s="319" t="s">
        <v>114</v>
      </c>
      <c r="D22" s="320"/>
      <c r="E22" s="320"/>
      <c r="F22" s="321"/>
      <c r="G22" s="211"/>
      <c r="H22" s="209"/>
    </row>
    <row r="23" spans="2:8" s="43" customFormat="1" ht="24.95" customHeight="1">
      <c r="B23" s="217" t="s">
        <v>25</v>
      </c>
      <c r="C23" s="319" t="s">
        <v>115</v>
      </c>
      <c r="D23" s="320"/>
      <c r="E23" s="320"/>
      <c r="F23" s="321"/>
      <c r="G23" s="211"/>
      <c r="H23" s="209"/>
    </row>
    <row r="24" spans="2:8" s="43" customFormat="1" ht="24.95" customHeight="1">
      <c r="B24" s="218">
        <v>44573</v>
      </c>
      <c r="C24" s="319" t="s">
        <v>117</v>
      </c>
      <c r="D24" s="320"/>
      <c r="E24" s="320"/>
      <c r="F24" s="321"/>
      <c r="G24" s="211"/>
      <c r="H24" s="209"/>
    </row>
    <row r="25" spans="2:8" s="43" customFormat="1" ht="24.95" customHeight="1">
      <c r="B25" s="217" t="s">
        <v>41</v>
      </c>
      <c r="C25" s="319" t="s">
        <v>118</v>
      </c>
      <c r="D25" s="320"/>
      <c r="E25" s="320"/>
      <c r="F25" s="321"/>
      <c r="G25" s="211"/>
      <c r="H25" s="209"/>
    </row>
    <row r="26" spans="2:8" s="43" customFormat="1" ht="24.95" customHeight="1">
      <c r="B26" s="218">
        <v>44574</v>
      </c>
      <c r="C26" s="319" t="s">
        <v>120</v>
      </c>
      <c r="D26" s="320"/>
      <c r="E26" s="320"/>
      <c r="F26" s="321"/>
      <c r="G26" s="202"/>
      <c r="H26" s="208"/>
    </row>
    <row r="27" spans="2:8" s="43" customFormat="1" ht="24.95" customHeight="1">
      <c r="B27" s="218">
        <v>44605</v>
      </c>
      <c r="C27" s="319" t="s">
        <v>122</v>
      </c>
      <c r="D27" s="320"/>
      <c r="E27" s="320"/>
      <c r="F27" s="321"/>
      <c r="G27" s="202"/>
      <c r="H27" s="208"/>
    </row>
    <row r="28" spans="2:8" s="43" customFormat="1" ht="24.95" customHeight="1">
      <c r="B28" s="218">
        <v>44633</v>
      </c>
      <c r="C28" s="319" t="s">
        <v>124</v>
      </c>
      <c r="D28" s="320"/>
      <c r="E28" s="320"/>
      <c r="F28" s="321"/>
      <c r="G28" s="202"/>
      <c r="H28" s="208"/>
    </row>
    <row r="29" spans="2:8" s="43" customFormat="1" ht="24.95" customHeight="1" thickBot="1">
      <c r="B29" s="219">
        <v>44664</v>
      </c>
      <c r="C29" s="322" t="s">
        <v>126</v>
      </c>
      <c r="D29" s="323"/>
      <c r="E29" s="323"/>
      <c r="F29" s="324"/>
      <c r="G29" s="212"/>
      <c r="H29" s="210"/>
    </row>
    <row r="30" spans="2:8" s="40" customFormat="1" ht="15" customHeight="1">
      <c r="B30" s="44"/>
      <c r="C30" s="45"/>
      <c r="D30" s="44"/>
      <c r="E30" s="45"/>
      <c r="F30" s="44"/>
      <c r="G30" s="46"/>
      <c r="H30" s="44"/>
    </row>
    <row r="31" spans="2:8" s="40" customFormat="1" ht="9.75" customHeight="1">
      <c r="B31" s="44"/>
      <c r="C31" s="45"/>
      <c r="D31" s="44"/>
      <c r="E31" s="45"/>
      <c r="F31" s="44"/>
      <c r="G31" s="46"/>
      <c r="H31" s="44"/>
    </row>
    <row r="32" spans="2:8" s="40" customFormat="1" ht="15" customHeight="1">
      <c r="B32" s="317" t="s">
        <v>34</v>
      </c>
      <c r="C32" s="317"/>
      <c r="D32" s="317"/>
      <c r="E32" s="317"/>
      <c r="F32" s="317"/>
      <c r="G32" s="317"/>
      <c r="H32" s="317"/>
    </row>
    <row r="33" spans="2:8" s="40" customFormat="1" ht="15" customHeight="1">
      <c r="B33" s="318" t="s">
        <v>49</v>
      </c>
      <c r="C33" s="318"/>
      <c r="D33" s="318"/>
      <c r="E33" s="318"/>
      <c r="F33" s="47" t="str">
        <f>IF('Príloha č.1'!$D$6="","",'Príloha č.1'!$D$6)</f>
        <v/>
      </c>
      <c r="G33" s="48"/>
    </row>
    <row r="34" spans="2:8" s="40" customFormat="1" ht="15" customHeight="1">
      <c r="B34" s="314" t="s">
        <v>50</v>
      </c>
      <c r="C34" s="314"/>
      <c r="D34" s="314"/>
      <c r="E34" s="314"/>
      <c r="F34" s="134" t="str">
        <f>IF('Príloha č.1'!$D$7="","",'Príloha č.1'!$D$7)</f>
        <v/>
      </c>
      <c r="G34" s="49"/>
    </row>
    <row r="35" spans="2:8" s="40" customFormat="1" ht="15" customHeight="1">
      <c r="B35" s="314" t="s">
        <v>7</v>
      </c>
      <c r="C35" s="314"/>
      <c r="D35" s="314"/>
      <c r="E35" s="314"/>
      <c r="F35" s="134" t="str">
        <f>IF('Príloha č.1'!$D$8="","",'Príloha č.1'!$D$8)</f>
        <v/>
      </c>
      <c r="G35" s="49"/>
    </row>
    <row r="36" spans="2:8" s="40" customFormat="1" ht="15" customHeight="1">
      <c r="B36" s="314" t="s">
        <v>8</v>
      </c>
      <c r="C36" s="314"/>
      <c r="D36" s="314"/>
      <c r="E36" s="314"/>
      <c r="F36" s="134" t="str">
        <f>IF('Príloha č.1'!$D$9="","",'Príloha č.1'!$D$9)</f>
        <v/>
      </c>
      <c r="G36" s="49"/>
    </row>
    <row r="37" spans="2:8" s="37" customFormat="1" ht="15" customHeight="1">
      <c r="B37" s="135"/>
      <c r="C37" s="135"/>
      <c r="D37" s="135"/>
      <c r="E37" s="135"/>
      <c r="F37" s="40"/>
      <c r="G37" s="40"/>
      <c r="H37" s="40"/>
    </row>
    <row r="38" spans="2:8" s="37" customFormat="1" ht="15" customHeight="1">
      <c r="B38" s="135"/>
      <c r="C38" s="135"/>
      <c r="D38" s="135"/>
      <c r="E38" s="135"/>
      <c r="F38" s="40"/>
      <c r="G38" s="40"/>
      <c r="H38" s="40"/>
    </row>
    <row r="39" spans="2:8" s="52" customFormat="1" ht="15" customHeight="1">
      <c r="B39" s="37" t="s">
        <v>12</v>
      </c>
      <c r="C39" s="315" t="str">
        <f>IF('Príloha č.1'!C19:C19="","",'Príloha č.1'!C19:C19)</f>
        <v/>
      </c>
      <c r="D39" s="315" t="s">
        <v>35</v>
      </c>
      <c r="E39" s="315" t="s">
        <v>35</v>
      </c>
      <c r="F39" s="37"/>
      <c r="G39" s="37"/>
      <c r="H39" s="37"/>
    </row>
    <row r="40" spans="2:8" s="52" customFormat="1" ht="15" customHeight="1">
      <c r="B40" s="37" t="s">
        <v>20</v>
      </c>
      <c r="C40" s="316" t="str">
        <f>IF('Príloha č.1'!C20:C20="","",'Príloha č.1'!C20:C20)</f>
        <v/>
      </c>
      <c r="D40" s="316" t="s">
        <v>35</v>
      </c>
      <c r="E40" s="316" t="s">
        <v>35</v>
      </c>
      <c r="F40" s="37"/>
      <c r="G40" s="51"/>
      <c r="H40" s="36"/>
    </row>
    <row r="41" spans="2:8" s="52" customFormat="1" ht="38.25" customHeight="1">
      <c r="B41" s="37"/>
      <c r="C41" s="37"/>
      <c r="D41" s="37"/>
      <c r="E41" s="37"/>
      <c r="F41" s="37"/>
      <c r="G41" s="37"/>
      <c r="H41" s="36"/>
    </row>
    <row r="42" spans="2:8" s="56" customFormat="1" ht="15" customHeight="1">
      <c r="B42" s="37"/>
      <c r="C42" s="50"/>
      <c r="D42" s="37"/>
      <c r="E42" s="50"/>
      <c r="F42" s="53" t="s">
        <v>22</v>
      </c>
      <c r="G42" s="47" t="str">
        <f>IF('Príloha č.1'!E23="","",'Príloha č.1'!E23)</f>
        <v/>
      </c>
      <c r="H42" s="37"/>
    </row>
    <row r="43" spans="2:8" ht="15" customHeight="1">
      <c r="B43" s="52" t="s">
        <v>14</v>
      </c>
      <c r="C43" s="52"/>
      <c r="D43" s="52"/>
      <c r="E43" s="52"/>
      <c r="F43" s="54"/>
      <c r="G43" s="55" t="s">
        <v>23</v>
      </c>
      <c r="H43" s="52"/>
    </row>
    <row r="44" spans="2:8" ht="12.75" customHeight="1">
      <c r="B44" s="57"/>
      <c r="C44" s="58" t="s">
        <v>15</v>
      </c>
      <c r="D44" s="135"/>
      <c r="E44" s="135"/>
      <c r="F44" s="135"/>
      <c r="G44" s="135"/>
      <c r="H44" s="135"/>
    </row>
    <row r="45" spans="2:8">
      <c r="B45" s="59"/>
      <c r="C45" s="60"/>
      <c r="D45" s="56"/>
      <c r="E45" s="60"/>
      <c r="F45" s="56"/>
      <c r="G45" s="61"/>
      <c r="H45" s="56"/>
    </row>
    <row r="50" spans="8:8">
      <c r="H50" s="44" t="s">
        <v>33</v>
      </c>
    </row>
  </sheetData>
  <mergeCells count="33">
    <mergeCell ref="C40:E40"/>
    <mergeCell ref="C25:F25"/>
    <mergeCell ref="C26:F26"/>
    <mergeCell ref="C27:F27"/>
    <mergeCell ref="C28:F28"/>
    <mergeCell ref="C29:F29"/>
    <mergeCell ref="B32:H32"/>
    <mergeCell ref="B33:E33"/>
    <mergeCell ref="B34:E34"/>
    <mergeCell ref="B35:E35"/>
    <mergeCell ref="B36:E36"/>
    <mergeCell ref="C39:E39"/>
    <mergeCell ref="C10:F10"/>
    <mergeCell ref="C11:F11"/>
    <mergeCell ref="C12:F12"/>
    <mergeCell ref="B8:H8"/>
    <mergeCell ref="C24:F24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B2:H2"/>
    <mergeCell ref="B4:H4"/>
    <mergeCell ref="B6:F7"/>
    <mergeCell ref="G6:H6"/>
    <mergeCell ref="B9:H9"/>
  </mergeCells>
  <conditionalFormatting sqref="C39:E40">
    <cfRule type="containsBlanks" dxfId="15" priority="4">
      <formula>LEN(TRIM(C39))=0</formula>
    </cfRule>
  </conditionalFormatting>
  <conditionalFormatting sqref="F33:F36">
    <cfRule type="containsBlanks" dxfId="14" priority="3">
      <formula>LEN(TRIM(F33))=0</formula>
    </cfRule>
  </conditionalFormatting>
  <conditionalFormatting sqref="G10:G29">
    <cfRule type="containsBlanks" dxfId="13" priority="1">
      <formula>LEN(TRIM(G10))=0</formula>
    </cfRule>
  </conditionalFormatting>
  <conditionalFormatting sqref="G42">
    <cfRule type="containsBlanks" dxfId="12" priority="2">
      <formula>LEN(TRIM(G42))=0</formula>
    </cfRule>
  </conditionalFormatting>
  <pageMargins left="0.78740157480314965" right="0.78740157480314965" top="0.98425196850393704" bottom="0.78740157480314965" header="0.31496062992125984" footer="0.11811023622047245"/>
  <pageSetup paperSize="9" scale="71" fitToHeight="0" orientation="portrait" r:id="rId1"/>
  <headerFooter>
    <oddHeader>&amp;L&amp;"Arial,Tučné"&amp;9Príloha č. 8&amp;K01+000 Výzvy na predkladanie ponúk &amp;"Arial,Normálne"&amp;K000000
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13</vt:i4>
      </vt:variant>
    </vt:vector>
  </HeadingPairs>
  <TitlesOfParts>
    <vt:vector size="26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č.8_časť 1</vt:lpstr>
      <vt:lpstr>Príloha č.8_časť 2</vt:lpstr>
      <vt:lpstr>Príloha č.9_časť 1</vt:lpstr>
      <vt:lpstr>Príloha č.9_časť 2</vt:lpstr>
      <vt:lpstr>Príloha č.10_časť 1</vt:lpstr>
      <vt:lpstr>Príloha č.10_časť 2</vt:lpstr>
      <vt:lpstr>'Príloha č.1'!Oblasť_tlače</vt:lpstr>
      <vt:lpstr>'Príloha č.10_časť 1'!Oblasť_tlače</vt:lpstr>
      <vt:lpstr>'Príloha č.10_časť 2'!Oblasť_tlače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  <vt:lpstr>'Príloha č.7'!Oblasť_tlače</vt:lpstr>
      <vt:lpstr>'Príloha č.8_časť 1'!Oblasť_tlače</vt:lpstr>
      <vt:lpstr>'Príloha č.8_časť 2'!Oblasť_tlače</vt:lpstr>
      <vt:lpstr>'Príloha č.9_časť 1'!Oblasť_tlače</vt:lpstr>
      <vt:lpstr>'Príloha č.9_časť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2026-03-30T09:18:11Z</cp:lastPrinted>
  <dcterms:created xsi:type="dcterms:W3CDTF">2017-08-18T08:10:31Z</dcterms:created>
  <dcterms:modified xsi:type="dcterms:W3CDTF">2026-04-02T08:42:34Z</dcterms:modified>
</cp:coreProperties>
</file>