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E98B9E92-BF6D-444E-8D9A-D78B64FE1C8E}" xr6:coauthVersionLast="47" xr6:coauthVersionMax="47" xr10:uidLastSave="{00000000-0000-0000-0000-000000000000}"/>
  <bookViews>
    <workbookView xWindow="-120" yWindow="-120" windowWidth="20730" windowHeight="11040" xr2:uid="{00000000-000D-0000-FFFF-FFFF00000000}"/>
  </bookViews>
  <sheets>
    <sheet name="stroje" sheetId="2" r:id="rId1"/>
  </sheets>
  <calcPr calcId="191029"/>
</workbook>
</file>

<file path=xl/calcChain.xml><?xml version="1.0" encoding="utf-8"?>
<calcChain xmlns="http://schemas.openxmlformats.org/spreadsheetml/2006/main">
  <c r="E20" i="2" l="1"/>
  <c r="E16" i="2"/>
  <c r="E17" i="2"/>
  <c r="E19" i="2"/>
  <c r="E39" i="2" l="1"/>
  <c r="E38" i="2"/>
  <c r="E37" i="2"/>
  <c r="E36" i="2"/>
  <c r="E35" i="2" l="1"/>
  <c r="E34" i="2"/>
  <c r="E33" i="2"/>
  <c r="E32" i="2"/>
  <c r="E31" i="2"/>
  <c r="E30" i="2"/>
  <c r="E29" i="2"/>
  <c r="E28" i="2"/>
  <c r="E27" i="2"/>
  <c r="E26" i="2"/>
  <c r="E25" i="2"/>
  <c r="E24" i="2"/>
  <c r="E23" i="2"/>
  <c r="E22" i="2"/>
  <c r="E21" i="2"/>
  <c r="E18" i="2"/>
  <c r="E15" i="2"/>
  <c r="E43" i="2" l="1"/>
  <c r="E40" i="2"/>
  <c r="E44" i="2" s="1"/>
</calcChain>
</file>

<file path=xl/sharedStrings.xml><?xml version="1.0" encoding="utf-8"?>
<sst xmlns="http://schemas.openxmlformats.org/spreadsheetml/2006/main" count="78" uniqueCount="52">
  <si>
    <t xml:space="preserve">
</t>
  </si>
  <si>
    <t>I. Spolu Tovar €</t>
  </si>
  <si>
    <t>Spolu € bez DPH</t>
  </si>
  <si>
    <t>ks</t>
  </si>
  <si>
    <t>spolu €</t>
  </si>
  <si>
    <t>pč</t>
  </si>
  <si>
    <t xml:space="preserve">Požiadavka - popis ponúkaného tovaru - Technologická časť                                                                                 </t>
  </si>
  <si>
    <t>Dodávateľ:</t>
  </si>
  <si>
    <t>Montáž a zapojenie Kutera</t>
  </si>
  <si>
    <t>Polica max.40kg</t>
  </si>
  <si>
    <t>Polica na klobásy a šunku vo vise max. 20 kg</t>
  </si>
  <si>
    <t>SALTAIR HIMALAYA soľný blok 4ks</t>
  </si>
  <si>
    <t>SALTAIR nerez tácka pre 4 soľné bloky</t>
  </si>
  <si>
    <t>Vákuová balička – Montáž</t>
  </si>
  <si>
    <t>Kombinovaná Odblaňovačka-Sťahovačka kože – Montáž</t>
  </si>
  <si>
    <r>
      <rPr>
        <b/>
        <sz val="11"/>
        <rFont val="Calibri"/>
        <family val="2"/>
        <charset val="238"/>
        <scheme val="minor"/>
      </rPr>
      <t>Váha vodeodolná</t>
    </r>
    <r>
      <rPr>
        <sz val="11"/>
        <rFont val="Calibri"/>
        <family val="2"/>
        <charset val="238"/>
        <scheme val="minor"/>
      </rPr>
      <t xml:space="preserve">
Antikorová váha umožňuje základné váženie bez výpočtu ceny. 
Veľký LCD displej, s LED podsvietením pre ľahké odčítanie hmotnosti. Prevádzka váhy môže byť na akumulátor alebo adaptér. 
Vstavaný hermetický akumulátor (doba prevádzky 300 hodín), funkcia automatického vypnutia. Miska váhy v antikorovom prevedení. Váhu možné ponoriť do vody pri čistení, IP krytie 67. Váha úradne overovateľná.
Váživosť: 6 kg
Dielik: 1/2 g
Napájanie: adaptér AC 230V / DC 12V, 1,25A
Rozmery plošiny: 230x190 mm
Rozmery: 235 x 240 x 130 mm
Hmotnosť: 3,5 kg</t>
    </r>
  </si>
  <si>
    <t>6-nožová hlava a  vyrovnávacie krúžky inštalované na kutri</t>
  </si>
  <si>
    <t>Sada 6 náhradných nožov</t>
  </si>
  <si>
    <t>Autokláv - Montáž stroja</t>
  </si>
  <si>
    <t>II. Záruka na všetky zariadenia min. 24 mesiacov</t>
  </si>
  <si>
    <t>III. Doprava na miesto určenia</t>
  </si>
  <si>
    <t>IV. Montáž</t>
  </si>
  <si>
    <t>Podpis uchádzača a razítko</t>
  </si>
  <si>
    <t>Názov:</t>
  </si>
  <si>
    <t>Sídlo:</t>
  </si>
  <si>
    <t>IČO:</t>
  </si>
  <si>
    <t>DIČ</t>
  </si>
  <si>
    <t>plátca DPH:       áno/ nie ( nehodiace prečiarknúť)</t>
  </si>
  <si>
    <t>Kontaktné údaje ( tel. a email)</t>
  </si>
  <si>
    <t>Štatutárny orgán:</t>
  </si>
  <si>
    <t>Predmet zákazky: Obstaranie technologického vybavenia mäsovýroby</t>
  </si>
  <si>
    <t xml:space="preserve">Príloha č. 1 </t>
  </si>
  <si>
    <t>Technická špecifikácia</t>
  </si>
  <si>
    <r>
      <rPr>
        <b/>
        <sz val="10"/>
        <rFont val="Calibri"/>
        <family val="2"/>
        <charset val="238"/>
        <scheme val="minor"/>
      </rPr>
      <t>Kuter</t>
    </r>
    <r>
      <rPr>
        <sz val="10"/>
        <rFont val="Calibri"/>
        <family val="2"/>
        <charset val="238"/>
        <scheme val="minor"/>
      </rPr>
      <t xml:space="preserve">
Digitálny dotykový displej, Automatické zastavenie programovateľné podľa uplynutého času a/alebo teplotného limitu,Tlačidlo núdzového zastavenia, Veko noža asistované pneumatickým piestom , Automatické zastavenie nožov pri otvorení veka , Elektronická regulácia otáčok 750 až 3 000 ot./min a 4 tlačidlá predvoľby rýchlosti , Nerezová konštrukcia , Pevná misa vyrobená z hrubého s/s odliatku , Jeden motor , Vysoko kvalitný tichý hnací remeň , Odnímateľná 3-nožová hlava (voliteľne 6-nožová) , Skladací priehľadný protihlukový kryt , Digitálny teplomer , Utesnená základňa , Vodotesná elektrická skriňa IP65 , Jednoduché čistenie , Voľne stojaci , 3-fázový , Štandardné napätie 380/400 V. Ovládanie výkonu na určenie výkonu stroja potrebného na dosiahnutie požadovaných výsledkov rezania kedykoľvek počas procesu , Digitálne riešenia Industry 4.0 pre údržbu, integráciu procesov a zákazkové riešenia 
Kapacita misy: 30 l
Objem: 5 -22 kg
Príkon: 5,6 kW
Otáčky noža - rezanie/min.: regulovateľné 500 až 3500
Rozmery: 1040x930x1560 mm
Hmotnosť: 330 kg
</t>
    </r>
  </si>
  <si>
    <r>
      <rPr>
        <b/>
        <sz val="10"/>
        <rFont val="Calibri"/>
        <family val="2"/>
        <charset val="238"/>
        <scheme val="minor"/>
      </rPr>
      <t>Sterilizačný autokláv automatický s el. ohrevom</t>
    </r>
    <r>
      <rPr>
        <sz val="10"/>
        <rFont val="Calibri"/>
        <family val="2"/>
        <charset val="238"/>
        <scheme val="minor"/>
      </rPr>
      <t xml:space="preserve">
Prenosný samostatne funkčný sterilizátor na konzervovanie produktov v sklenených a plechových obaloch.
Pracovný tlak 200kPa. S teplomerom s priamym odpočtom a grafickým záznamníkom teploty
Manometer, 2x bezpečnostný tlakový ventil, chladiaci systém s
možnosťou riadenia protitlaku, elektrický ohrev, elektronická regulácia teploty, el. rozvodná skriňa, fixačný rošt.
Elektronická riadiaca jednotka, ktorá sleduje maximálnu teplotu a dobu sterilizácie.
Plne Automatické prevedenie: s programovateľnou jednotkou s kapacitou 9 programov, s termotlačiarňou na záznam teplôt a tlakov v reálnom čase, súprava senzorov a elektroventilov, manometer a teplomer s priamym odpočtom, teplotné čidlo, 2x bezpečnostný ventil, výmenný filter, 2x cievka
Napájanie: 3x 400V/ 16A
Príkon: 15 kW
Kapacita: 100 x 850 ml
Objem: 190 L
Rozmery mm: priem. 790 x v 1230 mm
Hmotnosť kg: 145</t>
    </r>
  </si>
  <si>
    <r>
      <rPr>
        <b/>
        <sz val="10"/>
        <rFont val="Calibri"/>
        <family val="2"/>
        <charset val="238"/>
        <scheme val="minor"/>
      </rPr>
      <t>Chladnička na dozrievanie a skladovanie hovädzieho mäsa.</t>
    </r>
    <r>
      <rPr>
        <sz val="10"/>
        <rFont val="Calibri"/>
        <family val="2"/>
        <charset val="238"/>
        <scheme val="minor"/>
      </rPr>
      <t xml:space="preserve">
Kapacita 100kg mäsa na vyzrievanie. Tyč na vešanie nerezová. Prevedenie - NEREZ. Izolačné sklo dvere - UV ochrana - kovový odtieň. Elektronický regulátor v krokoch po 0,1°C od 0°C do +30°C 
elektronický regulátor vlhkosti od 40% do 90%. - optimálne prúdenie vzduchu, filter s aktívnym uhlím a sterilizácia. LED osvetlenie DX - svetelné spektrum neobsahuje žiadne ultrafialové žiarenie, výsledkom je minimum tepla generovaného a nebude mať vplyv na teplotu jadra mäsa.
Rozmrazovanie automatické. Optický a Akustický ALARM. Uzamykateľné dvere, Možné opačné otváranie dverí.
MAXIMÁLNE ZAŤAŽENIE - 2-3 hovädzie štvrte až do dĺžky 1,2m MAXIMÁLNA NOSNOSŤ - 100kg (vo vise)
Maximálne množstvo políc - 5 kusov - max 20kg na policu.
Napájanie: 230 V / 50 Hz
Spotreba: 1,8 kWh/24h
Teplotný rozsah: 0 °C až +30 °C
Počet políc: 1x tyč na vešanie
Osvetlenie: LED
Dvere/Zásuvky: Presklené s UV ochrana
Brutto objem: 495 Liter
Úžitkový objem: 435 Liter
Rozmery: 1650 x 700 x 742 mm
Rozm. vnútorné: 1370 x 578 x 587 mm
Hmotnosť brutto/netto: 88 kg</t>
    </r>
  </si>
  <si>
    <r>
      <rPr>
        <b/>
        <sz val="10"/>
        <rFont val="Calibri"/>
        <family val="2"/>
        <charset val="238"/>
        <scheme val="minor"/>
      </rPr>
      <t>Vákuové baličky Double</t>
    </r>
    <r>
      <rPr>
        <sz val="10"/>
        <rFont val="Calibri"/>
        <family val="2"/>
        <charset val="238"/>
        <scheme val="minor"/>
      </rPr>
      <t xml:space="preserve">
Rad dvojitých komôr. Možnosť dovybavenia externým čerpadlom.
L10/30/40 - Nerezová komora a kryt, L60 - AL komora a kryt. Dvojité zvarovanie,
10 programov, IP65 Vložka komory. S- zvarovanie po krátkej strane. L- zvarovanie po dlhej strane.
*AL komora, a kryt Štandart: Dvojité zvarovanie/Zvarovanie a rezanie, Less Vacuum
10 programov, IP 65
Napätie: 400V-3-50 Hz
Zvarovacia lišta: 4x565 mm
Rozmer komory: 610x510x180 mm
Výkon vývevy: 63 M3
Príkon: 4,4 kW
Cyklus: 20 - 40 sec
Rozmery: 1345x720x1040 mm
Hmotnosť: 280 kg</t>
    </r>
  </si>
  <si>
    <r>
      <rPr>
        <b/>
        <sz val="10"/>
        <rFont val="Calibri"/>
        <family val="2"/>
        <charset val="238"/>
        <scheme val="minor"/>
      </rPr>
      <t xml:space="preserve">Kombinovaná Odblaňovačka-Sťahovačka kože </t>
    </r>
    <r>
      <rPr>
        <sz val="10"/>
        <rFont val="Calibri"/>
        <family val="2"/>
        <charset val="238"/>
        <scheme val="minor"/>
      </rPr>
      <t xml:space="preserve">
VLASTNOSTI A ROZSAH APLIKÁCIÍ šírka rezu: 430 mm, rýchlosť rezania: 17/32 m/min, S dynamickým čistiacim valcom a systémom čistenia stlačeným vzduchom Dvojrýchlostný motor. Úložný priestor + zadná ochrana prístupu.
Stroj na sťahovanie blán a zároveň sťahovanie kožes vysokou prevádzkovou rýchlosťou a veľmi vysokou výťažnosťou, priemyselná konštrukcia, aplikácia: na odstránenie blany z bravčového, hovädzieho, teľacieho, jahňacieho, morčacieho, diviny, hydiny; ideálne na spracovanie väčších kusov, ako sú bravčové karé. Špecifikácia. Vysoko presný transportný valec bez drážok a odpružený držiak čepele pre veľmi nízke straty drahého mäsa. Odkladacia doska na centrovanie stohovacej prepravky, odnímateľná bez náradia. Ochrana prístupu na zadnej strane pre väčšiu bezpečnosť pri práci. Dynamický (protibežný) čistiaci valec z nehrdzavejúcej ocele a systém čistenia stlačeným vzduchom ktorý udržuje transportný valec počas spracovania neustále čistý. 
Jemné nastavenie držiaka čepele na výrobky z kože s hrubou blanou (napr. hovädzie mäso) nastaviteľný redukčný ventil. Prepravky je možné umiestniť pod stroj spredu alebo zozadu. Ergonomická priaznivá bezpečnostná tyč nožného spínača, výškovo
nastaviteľná. 15 mm hrubé dosky inštalované v kryte stroja poskytujú stálu presnosť a
jednoduchosť obsluhy. Bezpečnostný spínač pre pracovný stôl. Uzamykateľné kolieska.
Nehrdzavejúca oceľ
Napätie: 3 AC - 400 V - 50 Hz
Príkon: 0,75 kW
Šírka rezu: 430
Rýchlosť rezu: 17/32 m/min
Medzera čepele: 0,5 - 8 mm plynule nastaviteľné, iné hrúbky na vyžiadanie
Podávací dopravník: 850 x 490 mm
Vykladací dopravník: 850 x 490 mm
Rozmery: 815 x 970 x 700 mm
Hmotnosť: 180 kg</t>
    </r>
  </si>
  <si>
    <r>
      <rPr>
        <b/>
        <sz val="10"/>
        <rFont val="Calibri"/>
        <family val="2"/>
        <charset val="238"/>
        <scheme val="minor"/>
      </rPr>
      <t>Váha nízkoprofilová nájazdová</t>
    </r>
    <r>
      <rPr>
        <sz val="10"/>
        <rFont val="Calibri"/>
        <family val="2"/>
        <charset val="238"/>
        <scheme val="minor"/>
      </rPr>
      <t xml:space="preserve">
Váha nízkoprofilová nájazdová, nerezové vyhotovenie, snímače krytie IP68,
miska v mm 1250x1000mm
váživosť 600kg
dielik 200g
počet nájazdov 1
posúdenie zhody
Nízkoprofilová vážiaca plošina, Nízkoprofilové plošiny vhodné pre vážiace vozíky, paletové vozíky atď., vybavené bočnicami a nástupnou/výstupnou rampou. Vhodné na vytváranie váh a elektronických vážiacich systémov pre všetky typy priemyselných a komerčných aplikácií. Verzia so schváleným snímačom zaťaženia.
HLAVNÉ VLASTNOSTI
4 snímačme zaťaženia z nehrdzavejúcej ocele IP68, schválenými podľa OIML R60, každý so vstupným odporom 350 Ohmov.
Konštrukcia a mechanika z nehrdzavejúcej ocele. Nastaviteľné, nárazuvzdorné kĺbové nožičky a vodováha.
Váhový indikátor BWS, celonerezový váhový indikátor s krytím IP67. 
Flexibilné umiestnenie, napr. voľne stojace alebo namontované na stenu
Funkcie: zmena jednotky, akumulácia, kontrolné váženie, jednoduché počítanie, posun brutto/netto
Váženie s tolerančným rozsahom.
Funkcia Hold: pri nestabilných podmienkach váženia sa vypočíta stabilná hmotnosť určením priemernej hodnoty
Technické údaje
Displej: LCD displej, s LED podsvietením
Napájanie: AC adaptér (12 V 500 mA), nabíjateľná olovená batéria (6 V/4 Ah), prevádzková doba 70 hodín</t>
    </r>
  </si>
  <si>
    <r>
      <rPr>
        <b/>
        <sz val="10"/>
        <rFont val="Calibri"/>
        <family val="2"/>
        <charset val="238"/>
        <scheme val="minor"/>
      </rPr>
      <t>Hák nerezový pojazdný - Pojazdný hák nerezový s klznými ložiskami</t>
    </r>
    <r>
      <rPr>
        <sz val="10"/>
        <rFont val="Calibri"/>
        <family val="2"/>
        <charset val="238"/>
        <scheme val="minor"/>
      </rPr>
      <t xml:space="preserve">
Rám (telo) háku z nerezovej ocele 30/10 mm. Kladka z polyamidu. Kladka vybavená špeciálnými klznými ložiskami.
Nosnosť hákov s kladkou pri použití profilu 30/10 zachovaná - 250 kg. Šírka drážky kolieska je 15 mm.
Rozmery mm: 30/10 mm</t>
    </r>
  </si>
  <si>
    <r>
      <rPr>
        <b/>
        <sz val="10"/>
        <rFont val="Calibri"/>
        <family val="2"/>
        <charset val="238"/>
        <scheme val="minor"/>
      </rPr>
      <t>Poliaca listová píla</t>
    </r>
    <r>
      <rPr>
        <sz val="10"/>
        <rFont val="Calibri"/>
        <family val="2"/>
        <charset val="238"/>
        <scheme val="minor"/>
      </rPr>
      <t xml:space="preserve">
Napätie: 42V
Výkon motora: 1300 W
Dĺžka listu: 600 mm
Hĺbka rezu: 600 mm
Krytie: IP 65
Hmotnosť: 20 kg</t>
    </r>
  </si>
  <si>
    <r>
      <rPr>
        <b/>
        <sz val="10"/>
        <rFont val="Calibri"/>
        <family val="2"/>
        <charset val="238"/>
        <scheme val="minor"/>
      </rPr>
      <t>Stromček mäsiarsky nerezový</t>
    </r>
    <r>
      <rPr>
        <sz val="10"/>
        <rFont val="Calibri"/>
        <family val="2"/>
        <charset val="238"/>
        <scheme val="minor"/>
      </rPr>
      <t xml:space="preserve">
Nerez, 5-poschodí so 4-mi hákmi, dĺžka 1500 mm
Rozmery mm: 1500 mm
Hmotnosť kg: 2</t>
    </r>
  </si>
  <si>
    <r>
      <rPr>
        <b/>
        <sz val="10"/>
        <rFont val="Calibri"/>
        <family val="2"/>
        <charset val="238"/>
        <scheme val="minor"/>
      </rPr>
      <t>Uzatvárač konzerv el. automatický</t>
    </r>
    <r>
      <rPr>
        <sz val="10"/>
        <rFont val="Calibri"/>
        <family val="2"/>
        <charset val="238"/>
        <scheme val="minor"/>
      </rPr>
      <t xml:space="preserve">
Zatvárač konzerv elektrický na priemer 99 a 73 mm od výšky 30mm do výšky 130mm. Posuv kladiek automatický.
Kalený unášací kotúč a zatváracie kladky. Je vhodný aj na trhacie viečka. Napätie 230V.
+ 2 kladky
Rozmery: 400x260x570mm
Hmotnosť kg: 23
Priemer konzervy: 73mm, 99mm
Veľkosti konzervy: 120/250/300/500/1000g</t>
    </r>
  </si>
  <si>
    <r>
      <t xml:space="preserve">Prepravka na mäso EURO  </t>
    </r>
    <r>
      <rPr>
        <sz val="10"/>
        <rFont val="Calibri"/>
        <family val="2"/>
        <charset val="238"/>
        <scheme val="minor"/>
      </rPr>
      <t>Rozmer: 600 x 400 x 200 mm Nosnosť: 30 kg</t>
    </r>
  </si>
  <si>
    <r>
      <rPr>
        <b/>
        <sz val="10"/>
        <rFont val="Calibri"/>
        <family val="2"/>
        <charset val="238"/>
        <scheme val="minor"/>
      </rPr>
      <t>Údenársky vozík</t>
    </r>
    <r>
      <rPr>
        <sz val="10"/>
        <rFont val="Calibri"/>
        <family val="2"/>
        <charset val="238"/>
        <scheme val="minor"/>
      </rPr>
      <t xml:space="preserve">
celonerezové prevedenie
rozmer 700x700x1400mm
počet poschodí 5
pre dĺžku palíc 680mm
počet plastových koliesok 6</t>
    </r>
  </si>
  <si>
    <r>
      <rPr>
        <b/>
        <sz val="10"/>
        <rFont val="Calibri"/>
        <family val="2"/>
        <charset val="238"/>
        <scheme val="minor"/>
      </rPr>
      <t>Sporák elektrický</t>
    </r>
    <r>
      <rPr>
        <sz val="10"/>
        <rFont val="Calibri"/>
        <family val="2"/>
        <charset val="238"/>
        <scheme val="minor"/>
      </rPr>
      <t xml:space="preserve">
Elektrická varná doska s liatinovými kruhovýmii platňami s rozmermi 300 x 300 mm s výkonom 4,0 kW, nastaviteľná do 6 prevádzkových polôh. Lisovaná pracovná doska s ochranou proti rozliatiu, ktorá zabraňuje prenikaniu nečistôt. Ergonomické, atermické gombíky so zabudovanou prevádzkovou LED kontrolkou. Na otvorenom Podstavci,
Pracovná doska z 2 mm hrubej nehrdzavejúcej ocele s povrchovou úpravou. Ovládací panel, bočné a zadné panely z 1 mm hrubej nehrdzavejúcej ocele s povrchovou úpravou.
Rozmery (š x d x v) mm: 800x730x900
Hmotnosť: 65 kg
Napájanie: 400 V
Príkon: 16 kW
: 4x4 kW
Platňa priem: 30x30cm</t>
    </r>
  </si>
  <si>
    <r>
      <rPr>
        <b/>
        <sz val="10"/>
        <rFont val="Calibri"/>
        <family val="2"/>
        <charset val="238"/>
        <scheme val="minor"/>
      </rPr>
      <t>Váhy obchodné do 6kg s tlačou etikiet</t>
    </r>
    <r>
      <rPr>
        <sz val="10"/>
        <rFont val="Calibri"/>
        <family val="2"/>
        <charset val="238"/>
        <scheme val="minor"/>
      </rPr>
      <t xml:space="preserve">
Digitálny indikátor s veľkým dotykovým displejom.
Umožňuje vizualizáciu všetkých údajov o vážení a prispôsobenie obrazoviek, čím zjednodušuje užívateľské operácie. Vybavený 3 sériovými portami, portom Ethenet, prenosovými protokolmi pre dátovú komunikáciu, plne konfigurovateľné tlačové výstupy, integrovaná alibi pamäť a port na pripojenie k čítačke čiarových kódov/odznakov Schválené CE-M (OIML R-76 / EN 45501). AF-05 SW pre výpočet ceny
a profesionálnu tlač etikiet.
Jednosnímačová plošinová váha v nerezovom vyhotovení - rozmer 300x300mm
Tlačiareň, Termotransferová alebo priamy tepelná tlačiareň so štandardným odlepovačom.
Maximálna veľkosť tlače 25400 x 108 mm. Tlač možná na predtlačené etikety s logom zákazníka.
Maximálny Ø kotúča 127 mm a šírka do 112 mm.</t>
    </r>
  </si>
  <si>
    <t>ponuka</t>
  </si>
  <si>
    <t>áno</t>
  </si>
  <si>
    <t>V stĺpci ponuka tam   kde je uvedené   slovo áno,  potvrdí alebo nepotvrdí jeho vybavenosť slovom áno/nie oproti požiadavke obstarávateľa</t>
  </si>
  <si>
    <t>cena/ks</t>
  </si>
  <si>
    <t>Dátum vypracovania ponuky: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</si>
</sst>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1"/>
      <color rgb="FF0070C0"/>
      <name val="Calibri"/>
      <family val="2"/>
      <charset val="238"/>
      <scheme val="minor"/>
    </font>
    <font>
      <b/>
      <sz val="11"/>
      <name val="Calibri"/>
      <family val="2"/>
      <charset val="238"/>
      <scheme val="minor"/>
    </font>
    <font>
      <sz val="11"/>
      <name val="Calibri"/>
      <family val="2"/>
      <scheme val="minor"/>
    </font>
    <font>
      <sz val="10"/>
      <name val="Arial CE"/>
      <family val="2"/>
      <charset val="238"/>
    </font>
    <font>
      <sz val="11"/>
      <name val="Calibri"/>
      <family val="2"/>
      <charset val="238"/>
      <scheme val="minor"/>
    </font>
    <font>
      <b/>
      <sz val="12"/>
      <color theme="1"/>
      <name val="Calibri"/>
      <family val="2"/>
      <charset val="238"/>
      <scheme val="minor"/>
    </font>
    <font>
      <b/>
      <sz val="14"/>
      <color theme="1"/>
      <name val="Calibri"/>
      <family val="2"/>
      <charset val="238"/>
      <scheme val="minor"/>
    </font>
    <font>
      <sz val="10"/>
      <name val="Calibri"/>
      <family val="2"/>
      <charset val="238"/>
      <scheme val="minor"/>
    </font>
    <font>
      <b/>
      <sz val="10"/>
      <name val="Calibri"/>
      <family val="2"/>
      <charset val="238"/>
      <scheme val="minor"/>
    </font>
    <font>
      <b/>
      <sz val="12"/>
      <name val="Calibri"/>
      <family val="2"/>
      <charset val="238"/>
      <scheme val="minor"/>
    </font>
  </fonts>
  <fills count="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0" fillId="0" borderId="0" xfId="0" applyAlignment="1">
      <alignment horizontal="center" vertical="center" wrapText="1"/>
    </xf>
    <xf numFmtId="2" fontId="0" fillId="0" borderId="1" xfId="0" applyNumberFormat="1" applyBorder="1" applyAlignment="1">
      <alignment horizontal="center" vertical="center" wrapText="1"/>
    </xf>
    <xf numFmtId="0" fontId="6" fillId="0" borderId="0" xfId="0" applyFont="1" applyAlignment="1">
      <alignment vertical="center" wrapText="1"/>
    </xf>
    <xf numFmtId="14" fontId="7" fillId="0" borderId="0" xfId="0" applyNumberFormat="1" applyFont="1" applyAlignment="1">
      <alignment vertical="center" wrapText="1"/>
    </xf>
    <xf numFmtId="0" fontId="8" fillId="0" borderId="0" xfId="0" applyFont="1" applyAlignment="1">
      <alignment vertical="center" wrapText="1"/>
    </xf>
    <xf numFmtId="0" fontId="7" fillId="0" borderId="4" xfId="0" applyFont="1" applyBorder="1" applyAlignment="1">
      <alignment vertical="center" wrapText="1"/>
    </xf>
    <xf numFmtId="0" fontId="5" fillId="0" borderId="0" xfId="0" applyFont="1"/>
    <xf numFmtId="0" fontId="0" fillId="0" borderId="1" xfId="0" applyBorder="1" applyAlignment="1">
      <alignment horizontal="center" vertical="center" wrapText="1"/>
    </xf>
    <xf numFmtId="2" fontId="10"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vertical="center" wrapText="1"/>
    </xf>
    <xf numFmtId="14" fontId="3" fillId="0" borderId="0" xfId="0" applyNumberFormat="1" applyFont="1" applyAlignment="1">
      <alignment horizontal="left" vertical="center" wrapText="1"/>
    </xf>
    <xf numFmtId="0" fontId="13" fillId="0" borderId="0" xfId="0" applyFont="1" applyAlignment="1">
      <alignment vertical="center" wrapText="1"/>
    </xf>
    <xf numFmtId="2" fontId="0" fillId="0" borderId="4" xfId="0" applyNumberFormat="1" applyBorder="1" applyAlignment="1">
      <alignment horizontal="center" vertical="center" wrapText="1"/>
    </xf>
    <xf numFmtId="2" fontId="11" fillId="4" borderId="3" xfId="0" applyNumberFormat="1" applyFont="1" applyFill="1" applyBorder="1" applyAlignment="1">
      <alignment horizontal="center" vertical="center"/>
    </xf>
    <xf numFmtId="0" fontId="15" fillId="0" borderId="1" xfId="0" applyFont="1" applyBorder="1" applyAlignment="1">
      <alignment vertical="center" wrapText="1"/>
    </xf>
    <xf numFmtId="0" fontId="15" fillId="4" borderId="2" xfId="0" applyFont="1" applyFill="1" applyBorder="1" applyAlignment="1">
      <alignment vertical="center" wrapText="1"/>
    </xf>
    <xf numFmtId="164" fontId="15" fillId="4" borderId="2" xfId="0" applyNumberFormat="1" applyFont="1" applyFill="1" applyBorder="1" applyAlignment="1">
      <alignment vertical="center" wrapText="1"/>
    </xf>
    <xf numFmtId="0" fontId="15" fillId="0" borderId="4" xfId="0" applyFont="1" applyBorder="1" applyAlignment="1">
      <alignment vertical="center" wrapText="1"/>
    </xf>
    <xf numFmtId="0" fontId="16" fillId="0" borderId="4" xfId="0" applyFont="1" applyBorder="1" applyAlignment="1">
      <alignment vertical="center" wrapText="1"/>
    </xf>
    <xf numFmtId="0" fontId="0" fillId="0" borderId="1" xfId="0" applyBorder="1" applyAlignment="1">
      <alignment wrapText="1"/>
    </xf>
    <xf numFmtId="0" fontId="0" fillId="0" borderId="1" xfId="0" applyBorder="1"/>
    <xf numFmtId="0" fontId="2" fillId="0" borderId="1" xfId="0" applyFont="1" applyBorder="1" applyAlignment="1">
      <alignment wrapText="1"/>
    </xf>
    <xf numFmtId="0" fontId="17" fillId="0" borderId="0" xfId="0" applyFont="1" applyAlignment="1">
      <alignment vertical="center" wrapText="1"/>
    </xf>
    <xf numFmtId="0" fontId="7" fillId="0" borderId="1" xfId="0" applyFont="1" applyBorder="1" applyAlignment="1">
      <alignment wrapText="1"/>
    </xf>
    <xf numFmtId="0" fontId="13" fillId="0" borderId="4" xfId="0" applyFont="1" applyBorder="1" applyAlignment="1">
      <alignment horizontal="center" vertical="center" wrapText="1"/>
    </xf>
    <xf numFmtId="0" fontId="13" fillId="0" borderId="1" xfId="0" applyFont="1" applyBorder="1" applyAlignment="1">
      <alignment wrapText="1"/>
    </xf>
    <xf numFmtId="0" fontId="9" fillId="2" borderId="6" xfId="0" applyFont="1" applyFill="1" applyBorder="1" applyAlignment="1">
      <alignment vertical="center" wrapText="1"/>
    </xf>
    <xf numFmtId="0" fontId="7" fillId="0" borderId="7"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9" fillId="3" borderId="9" xfId="0" applyFont="1" applyFill="1" applyBorder="1" applyAlignment="1">
      <alignmen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vertical="center" wrapText="1"/>
    </xf>
    <xf numFmtId="0" fontId="14" fillId="0" borderId="0" xfId="0" applyFont="1" applyAlignment="1">
      <alignment horizontal="center" vertical="center"/>
    </xf>
    <xf numFmtId="0" fontId="14" fillId="0" borderId="0" xfId="0" applyFont="1"/>
    <xf numFmtId="0" fontId="7" fillId="0" borderId="5" xfId="0" applyFont="1" applyBorder="1" applyAlignment="1">
      <alignment horizontal="center" vertical="center" wrapText="1"/>
    </xf>
  </cellXfs>
  <cellStyles count="1">
    <cellStyle name="Normálna"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1"/>
  <sheetViews>
    <sheetView tabSelected="1" topLeftCell="A35" zoomScale="83" zoomScaleNormal="83" workbookViewId="0">
      <selection activeCell="H38" sqref="H38"/>
    </sheetView>
  </sheetViews>
  <sheetFormatPr defaultColWidth="9.28515625" defaultRowHeight="15" x14ac:dyDescent="0.25"/>
  <cols>
    <col min="1" max="1" width="5.28515625" style="2" customWidth="1"/>
    <col min="2" max="2" width="77.42578125" style="4" customWidth="1"/>
    <col min="3" max="3" width="11.140625" style="2" customWidth="1"/>
    <col min="4" max="4" width="7.140625" style="2" customWidth="1"/>
    <col min="5" max="5" width="9.140625" style="2" customWidth="1"/>
    <col min="6" max="6" width="9.5703125" style="1" customWidth="1"/>
    <col min="7" max="7" width="9.28515625" style="1"/>
    <col min="8" max="8" width="37.5703125" style="1" customWidth="1"/>
    <col min="9" max="16384" width="9.28515625" style="1"/>
  </cols>
  <sheetData>
    <row r="1" spans="1:6" ht="15.75" customHeight="1" x14ac:dyDescent="0.3">
      <c r="B1" s="4" t="s">
        <v>0</v>
      </c>
      <c r="C1" s="42" t="s">
        <v>31</v>
      </c>
      <c r="D1" s="42"/>
      <c r="E1" s="42"/>
      <c r="F1" s="43"/>
    </row>
    <row r="2" spans="1:6" ht="15.75" customHeight="1" x14ac:dyDescent="0.25">
      <c r="B2" s="5" t="s">
        <v>7</v>
      </c>
    </row>
    <row r="3" spans="1:6" ht="15.75" customHeight="1" x14ac:dyDescent="0.25">
      <c r="B3" s="16" t="s">
        <v>23</v>
      </c>
    </row>
    <row r="4" spans="1:6" ht="15.75" customHeight="1" x14ac:dyDescent="0.25">
      <c r="B4" s="16" t="s">
        <v>24</v>
      </c>
    </row>
    <row r="5" spans="1:6" ht="15.75" customHeight="1" x14ac:dyDescent="0.25">
      <c r="B5" s="16" t="s">
        <v>25</v>
      </c>
    </row>
    <row r="6" spans="1:6" ht="15.75" customHeight="1" x14ac:dyDescent="0.25">
      <c r="B6" s="16" t="s">
        <v>26</v>
      </c>
    </row>
    <row r="7" spans="1:6" ht="15.75" customHeight="1" x14ac:dyDescent="0.25">
      <c r="B7" s="17" t="s">
        <v>27</v>
      </c>
    </row>
    <row r="8" spans="1:6" ht="15.75" customHeight="1" x14ac:dyDescent="0.25">
      <c r="B8" s="16" t="s">
        <v>28</v>
      </c>
    </row>
    <row r="9" spans="1:6" ht="15.75" customHeight="1" x14ac:dyDescent="0.25">
      <c r="B9" s="16" t="s">
        <v>29</v>
      </c>
    </row>
    <row r="10" spans="1:6" ht="15.75" customHeight="1" x14ac:dyDescent="0.25">
      <c r="B10" s="41" t="s">
        <v>51</v>
      </c>
    </row>
    <row r="11" spans="1:6" ht="22.5" customHeight="1" x14ac:dyDescent="0.25">
      <c r="B11" s="6"/>
    </row>
    <row r="12" spans="1:6" ht="36.75" customHeight="1" x14ac:dyDescent="0.25">
      <c r="B12" s="29" t="s">
        <v>30</v>
      </c>
    </row>
    <row r="13" spans="1:6" ht="29.25" customHeight="1" x14ac:dyDescent="0.25">
      <c r="B13" s="18" t="s">
        <v>32</v>
      </c>
    </row>
    <row r="14" spans="1:6" ht="33.75" customHeight="1" x14ac:dyDescent="0.25">
      <c r="A14" s="9" t="s">
        <v>5</v>
      </c>
      <c r="B14" s="7" t="s">
        <v>6</v>
      </c>
      <c r="C14" s="31" t="s">
        <v>50</v>
      </c>
      <c r="D14" s="31" t="s">
        <v>3</v>
      </c>
      <c r="E14" s="31" t="s">
        <v>4</v>
      </c>
      <c r="F14" s="32" t="s">
        <v>47</v>
      </c>
    </row>
    <row r="15" spans="1:6" ht="219.75" customHeight="1" x14ac:dyDescent="0.25">
      <c r="A15" s="13">
        <v>1</v>
      </c>
      <c r="B15" s="21" t="s">
        <v>33</v>
      </c>
      <c r="C15" s="19">
        <v>0</v>
      </c>
      <c r="D15" s="38">
        <v>1</v>
      </c>
      <c r="E15" s="19">
        <f t="shared" ref="E15:E39" si="0">C15*D15</f>
        <v>0</v>
      </c>
      <c r="F15" s="26" t="s">
        <v>48</v>
      </c>
    </row>
    <row r="16" spans="1:6" ht="27.75" customHeight="1" x14ac:dyDescent="0.25">
      <c r="A16" s="13">
        <v>2</v>
      </c>
      <c r="B16" s="11" t="s">
        <v>16</v>
      </c>
      <c r="C16" s="19">
        <v>0</v>
      </c>
      <c r="D16" s="38">
        <v>1</v>
      </c>
      <c r="E16" s="19">
        <f t="shared" ref="E16:E17" si="1">C16*D16</f>
        <v>0</v>
      </c>
      <c r="F16" s="26" t="s">
        <v>48</v>
      </c>
    </row>
    <row r="17" spans="1:7" ht="28.5" customHeight="1" x14ac:dyDescent="0.25">
      <c r="A17" s="13">
        <v>3</v>
      </c>
      <c r="B17" s="11" t="s">
        <v>17</v>
      </c>
      <c r="C17" s="19">
        <v>0</v>
      </c>
      <c r="D17" s="38">
        <v>1</v>
      </c>
      <c r="E17" s="19">
        <f t="shared" si="1"/>
        <v>0</v>
      </c>
      <c r="F17" s="26" t="s">
        <v>48</v>
      </c>
    </row>
    <row r="18" spans="1:7" ht="24.75" customHeight="1" x14ac:dyDescent="0.25">
      <c r="A18" s="13">
        <v>4</v>
      </c>
      <c r="B18" s="14" t="s">
        <v>8</v>
      </c>
      <c r="C18" s="3">
        <v>0</v>
      </c>
      <c r="D18" s="39">
        <v>1</v>
      </c>
      <c r="E18" s="19">
        <f t="shared" si="0"/>
        <v>0</v>
      </c>
      <c r="F18" s="26" t="s">
        <v>48</v>
      </c>
    </row>
    <row r="19" spans="1:7" ht="237.75" customHeight="1" x14ac:dyDescent="0.25">
      <c r="A19" s="13">
        <v>5</v>
      </c>
      <c r="B19" s="21" t="s">
        <v>34</v>
      </c>
      <c r="C19" s="3">
        <v>0</v>
      </c>
      <c r="D19" s="39">
        <v>1</v>
      </c>
      <c r="E19" s="19">
        <f t="shared" si="0"/>
        <v>0</v>
      </c>
      <c r="F19" s="26" t="s">
        <v>48</v>
      </c>
    </row>
    <row r="20" spans="1:7" ht="39.950000000000003" customHeight="1" x14ac:dyDescent="0.25">
      <c r="A20" s="13">
        <v>6</v>
      </c>
      <c r="B20" s="11" t="s">
        <v>18</v>
      </c>
      <c r="C20" s="3">
        <v>0</v>
      </c>
      <c r="D20" s="39">
        <v>1</v>
      </c>
      <c r="E20" s="19">
        <f t="shared" ref="E20" si="2">C20*D20</f>
        <v>0</v>
      </c>
      <c r="F20" s="26" t="s">
        <v>48</v>
      </c>
    </row>
    <row r="21" spans="1:7" ht="174.75" customHeight="1" x14ac:dyDescent="0.25">
      <c r="A21" s="13">
        <v>7</v>
      </c>
      <c r="B21" s="21" t="s">
        <v>46</v>
      </c>
      <c r="C21" s="3">
        <v>0</v>
      </c>
      <c r="D21" s="39">
        <v>1</v>
      </c>
      <c r="E21" s="19">
        <f t="shared" si="0"/>
        <v>0</v>
      </c>
      <c r="F21" s="26" t="s">
        <v>48</v>
      </c>
    </row>
    <row r="22" spans="1:7" ht="309.75" customHeight="1" x14ac:dyDescent="0.25">
      <c r="A22" s="13">
        <v>8</v>
      </c>
      <c r="B22" s="21" t="s">
        <v>35</v>
      </c>
      <c r="C22" s="3">
        <v>0</v>
      </c>
      <c r="D22" s="39">
        <v>2</v>
      </c>
      <c r="E22" s="19">
        <f t="shared" si="0"/>
        <v>0</v>
      </c>
      <c r="F22" s="26" t="s">
        <v>48</v>
      </c>
    </row>
    <row r="23" spans="1:7" ht="24.95" customHeight="1" x14ac:dyDescent="0.25">
      <c r="A23" s="13">
        <v>9</v>
      </c>
      <c r="B23" s="15" t="s">
        <v>9</v>
      </c>
      <c r="C23" s="3">
        <v>0</v>
      </c>
      <c r="D23" s="39">
        <v>4</v>
      </c>
      <c r="E23" s="3">
        <f t="shared" si="0"/>
        <v>0</v>
      </c>
      <c r="F23" s="26" t="s">
        <v>48</v>
      </c>
    </row>
    <row r="24" spans="1:7" ht="24.95" customHeight="1" x14ac:dyDescent="0.25">
      <c r="A24" s="13">
        <v>10</v>
      </c>
      <c r="B24" s="15" t="s">
        <v>10</v>
      </c>
      <c r="C24" s="3">
        <v>0</v>
      </c>
      <c r="D24" s="39">
        <v>2</v>
      </c>
      <c r="E24" s="3">
        <f t="shared" si="0"/>
        <v>0</v>
      </c>
      <c r="F24" s="26" t="s">
        <v>48</v>
      </c>
    </row>
    <row r="25" spans="1:7" ht="24.95" customHeight="1" x14ac:dyDescent="0.25">
      <c r="A25" s="13">
        <v>11</v>
      </c>
      <c r="B25" s="15" t="s">
        <v>11</v>
      </c>
      <c r="C25" s="3">
        <v>0</v>
      </c>
      <c r="D25" s="39">
        <v>2</v>
      </c>
      <c r="E25" s="3">
        <f t="shared" si="0"/>
        <v>0</v>
      </c>
      <c r="F25" s="26" t="s">
        <v>48</v>
      </c>
    </row>
    <row r="26" spans="1:7" ht="24.95" customHeight="1" x14ac:dyDescent="0.25">
      <c r="A26" s="13">
        <v>12</v>
      </c>
      <c r="B26" s="15" t="s">
        <v>12</v>
      </c>
      <c r="C26" s="3">
        <v>0</v>
      </c>
      <c r="D26" s="39">
        <v>2</v>
      </c>
      <c r="E26" s="3">
        <f t="shared" si="0"/>
        <v>0</v>
      </c>
      <c r="F26" s="28" t="s">
        <v>48</v>
      </c>
    </row>
    <row r="27" spans="1:7" ht="192" customHeight="1" x14ac:dyDescent="0.25">
      <c r="A27" s="13">
        <v>13</v>
      </c>
      <c r="B27" s="21" t="s">
        <v>36</v>
      </c>
      <c r="C27" s="3">
        <v>0</v>
      </c>
      <c r="D27" s="39">
        <v>1</v>
      </c>
      <c r="E27" s="3">
        <f t="shared" si="0"/>
        <v>0</v>
      </c>
      <c r="F27" s="26" t="s">
        <v>48</v>
      </c>
    </row>
    <row r="28" spans="1:7" ht="36.75" customHeight="1" x14ac:dyDescent="0.25">
      <c r="A28" s="13">
        <v>14</v>
      </c>
      <c r="B28" s="14" t="s">
        <v>13</v>
      </c>
      <c r="C28" s="3">
        <v>0</v>
      </c>
      <c r="D28" s="39">
        <v>1</v>
      </c>
      <c r="E28" s="3">
        <f t="shared" si="0"/>
        <v>0</v>
      </c>
      <c r="F28" s="26" t="s">
        <v>48</v>
      </c>
    </row>
    <row r="29" spans="1:7" ht="383.25" customHeight="1" x14ac:dyDescent="0.25">
      <c r="A29" s="13">
        <v>15</v>
      </c>
      <c r="B29" s="22" t="s">
        <v>37</v>
      </c>
      <c r="C29" s="20">
        <v>0</v>
      </c>
      <c r="D29" s="39">
        <v>1</v>
      </c>
      <c r="E29" s="3">
        <f t="shared" si="0"/>
        <v>0</v>
      </c>
      <c r="F29" s="27" t="s">
        <v>48</v>
      </c>
      <c r="G29" s="8"/>
    </row>
    <row r="30" spans="1:7" ht="33.75" customHeight="1" x14ac:dyDescent="0.25">
      <c r="A30" s="13">
        <v>16</v>
      </c>
      <c r="B30" s="14" t="s">
        <v>14</v>
      </c>
      <c r="C30" s="3">
        <v>0</v>
      </c>
      <c r="D30" s="39">
        <v>1</v>
      </c>
      <c r="E30" s="3">
        <f t="shared" si="0"/>
        <v>0</v>
      </c>
      <c r="F30" s="26" t="s">
        <v>48</v>
      </c>
    </row>
    <row r="31" spans="1:7" ht="79.5" customHeight="1" x14ac:dyDescent="0.25">
      <c r="A31" s="13">
        <v>17</v>
      </c>
      <c r="B31" s="23" t="s">
        <v>39</v>
      </c>
      <c r="C31" s="10">
        <v>0</v>
      </c>
      <c r="D31" s="40">
        <v>30</v>
      </c>
      <c r="E31" s="10">
        <f t="shared" si="0"/>
        <v>0</v>
      </c>
      <c r="F31" s="26" t="s">
        <v>48</v>
      </c>
    </row>
    <row r="32" spans="1:7" ht="339" customHeight="1" x14ac:dyDescent="0.25">
      <c r="A32" s="13">
        <v>18</v>
      </c>
      <c r="B32" s="21" t="s">
        <v>38</v>
      </c>
      <c r="C32" s="3">
        <v>0</v>
      </c>
      <c r="D32" s="39">
        <v>1</v>
      </c>
      <c r="E32" s="3">
        <f t="shared" si="0"/>
        <v>0</v>
      </c>
      <c r="F32" s="26" t="s">
        <v>48</v>
      </c>
    </row>
    <row r="33" spans="1:6" ht="192" customHeight="1" x14ac:dyDescent="0.25">
      <c r="A33" s="13">
        <v>19</v>
      </c>
      <c r="B33" s="12" t="s">
        <v>15</v>
      </c>
      <c r="C33" s="3">
        <v>0</v>
      </c>
      <c r="D33" s="39">
        <v>1</v>
      </c>
      <c r="E33" s="3">
        <f t="shared" si="0"/>
        <v>0</v>
      </c>
      <c r="F33" s="26" t="s">
        <v>48</v>
      </c>
    </row>
    <row r="34" spans="1:6" ht="109.5" customHeight="1" x14ac:dyDescent="0.25">
      <c r="A34" s="13">
        <v>20</v>
      </c>
      <c r="B34" s="21" t="s">
        <v>40</v>
      </c>
      <c r="C34" s="3">
        <v>0</v>
      </c>
      <c r="D34" s="39">
        <v>1</v>
      </c>
      <c r="E34" s="3">
        <f t="shared" si="0"/>
        <v>0</v>
      </c>
      <c r="F34" s="26" t="s">
        <v>48</v>
      </c>
    </row>
    <row r="35" spans="1:6" ht="66.75" customHeight="1" x14ac:dyDescent="0.25">
      <c r="A35" s="13">
        <v>21</v>
      </c>
      <c r="B35" s="21" t="s">
        <v>41</v>
      </c>
      <c r="C35" s="3">
        <v>0</v>
      </c>
      <c r="D35" s="39">
        <v>7</v>
      </c>
      <c r="E35" s="3">
        <f t="shared" si="0"/>
        <v>0</v>
      </c>
      <c r="F35" s="26" t="s">
        <v>48</v>
      </c>
    </row>
    <row r="36" spans="1:6" ht="120" customHeight="1" x14ac:dyDescent="0.25">
      <c r="A36" s="13">
        <v>22</v>
      </c>
      <c r="B36" s="24" t="s">
        <v>42</v>
      </c>
      <c r="C36" s="3">
        <v>0</v>
      </c>
      <c r="D36" s="39">
        <v>1</v>
      </c>
      <c r="E36" s="3">
        <f t="shared" si="0"/>
        <v>0</v>
      </c>
      <c r="F36" s="26" t="s">
        <v>48</v>
      </c>
    </row>
    <row r="37" spans="1:6" ht="33.75" customHeight="1" x14ac:dyDescent="0.25">
      <c r="A37" s="13">
        <v>23</v>
      </c>
      <c r="B37" s="25" t="s">
        <v>43</v>
      </c>
      <c r="C37" s="3">
        <v>0</v>
      </c>
      <c r="D37" s="39">
        <v>50</v>
      </c>
      <c r="E37" s="3">
        <f t="shared" si="0"/>
        <v>0</v>
      </c>
      <c r="F37" s="28" t="s">
        <v>48</v>
      </c>
    </row>
    <row r="38" spans="1:6" ht="102" customHeight="1" x14ac:dyDescent="0.25">
      <c r="A38" s="13">
        <v>24</v>
      </c>
      <c r="B38" s="24" t="s">
        <v>44</v>
      </c>
      <c r="C38" s="3">
        <v>0</v>
      </c>
      <c r="D38" s="39">
        <v>3</v>
      </c>
      <c r="E38" s="3">
        <f t="shared" si="0"/>
        <v>0</v>
      </c>
      <c r="F38" s="26" t="s">
        <v>48</v>
      </c>
    </row>
    <row r="39" spans="1:6" ht="177.75" customHeight="1" thickBot="1" x14ac:dyDescent="0.3">
      <c r="A39" s="13">
        <v>25</v>
      </c>
      <c r="B39" s="24" t="s">
        <v>45</v>
      </c>
      <c r="C39" s="3">
        <v>0</v>
      </c>
      <c r="D39" s="39">
        <v>1</v>
      </c>
      <c r="E39" s="3">
        <f t="shared" si="0"/>
        <v>0</v>
      </c>
      <c r="F39" s="26" t="s">
        <v>48</v>
      </c>
    </row>
    <row r="40" spans="1:6" ht="21.75" customHeight="1" x14ac:dyDescent="0.25">
      <c r="A40" s="9"/>
      <c r="B40" s="33" t="s">
        <v>1</v>
      </c>
      <c r="C40" s="9"/>
      <c r="D40" s="9"/>
      <c r="E40" s="3">
        <f>E15+E16+E17+E19+E21+E22+E23+E24+E25+E26+E27+E29+E31+E32+E33+E34+E35+E36+E37+E38+E39</f>
        <v>0</v>
      </c>
      <c r="F40" s="26"/>
    </row>
    <row r="41" spans="1:6" x14ac:dyDescent="0.25">
      <c r="A41" s="9"/>
      <c r="B41" s="34" t="s">
        <v>19</v>
      </c>
      <c r="C41" s="9"/>
      <c r="D41" s="9"/>
      <c r="E41" s="3"/>
      <c r="F41" s="26" t="s">
        <v>48</v>
      </c>
    </row>
    <row r="42" spans="1:6" x14ac:dyDescent="0.25">
      <c r="A42" s="9"/>
      <c r="B42" s="35" t="s">
        <v>20</v>
      </c>
      <c r="C42" s="9"/>
      <c r="D42" s="9"/>
      <c r="E42" s="3"/>
      <c r="F42" s="26" t="s">
        <v>48</v>
      </c>
    </row>
    <row r="43" spans="1:6" ht="15.75" thickBot="1" x14ac:dyDescent="0.3">
      <c r="A43" s="9"/>
      <c r="B43" s="36" t="s">
        <v>21</v>
      </c>
      <c r="C43" s="9"/>
      <c r="D43" s="9"/>
      <c r="E43" s="3">
        <f>E18+E20+E28+E30</f>
        <v>0</v>
      </c>
      <c r="F43" s="26"/>
    </row>
    <row r="44" spans="1:6" ht="20.25" customHeight="1" x14ac:dyDescent="0.25">
      <c r="A44" s="9"/>
      <c r="B44" s="37" t="s">
        <v>2</v>
      </c>
      <c r="C44" s="9"/>
      <c r="D44" s="9"/>
      <c r="E44" s="3">
        <f>E40+E41+E43</f>
        <v>0</v>
      </c>
      <c r="F44" s="30"/>
    </row>
    <row r="45" spans="1:6" ht="26.25" customHeight="1" x14ac:dyDescent="0.25">
      <c r="B45" s="44" t="s">
        <v>49</v>
      </c>
      <c r="C45" s="44"/>
      <c r="D45" s="44"/>
      <c r="E45" s="44"/>
      <c r="F45" s="44"/>
    </row>
    <row r="46" spans="1:6" x14ac:dyDescent="0.25">
      <c r="B46" s="16"/>
    </row>
    <row r="47" spans="1:6" x14ac:dyDescent="0.25">
      <c r="B47" s="16"/>
    </row>
    <row r="48" spans="1:6" x14ac:dyDescent="0.25">
      <c r="B48" s="16" t="s">
        <v>22</v>
      </c>
    </row>
    <row r="51" spans="2:2" x14ac:dyDescent="0.25">
      <c r="B51" s="6"/>
    </row>
  </sheetData>
  <mergeCells count="2">
    <mergeCell ref="C1:F1"/>
    <mergeCell ref="B45:F45"/>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stroje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2026-04-02T19:29:51Z</dcterms:modified>
</cp:coreProperties>
</file>