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04\VO_DOC\01. Súťaže\2026\02. Oddelenie VO\01. Prebiehajúce zákazky\02. Danka\9. Plášť operačný a prenosná plachta\PTK odoslané\"/>
    </mc:Choice>
  </mc:AlternateContent>
  <xr:revisionPtr revIDLastSave="0" documentId="13_ncr:1_{FB89694C-CE8E-405C-B8A3-876F53062C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asť 1 - Kalkulácia ceny " sheetId="17" r:id="rId1"/>
    <sheet name="Časť 2 - Kalkulácia ceny " sheetId="18" r:id="rId2"/>
  </sheets>
  <definedNames>
    <definedName name="_xlnm.Print_Area" localSheetId="0">'Časť 1 - Kalkulácia ceny '!$A$1:$L$58</definedName>
    <definedName name="_xlnm.Print_Area" localSheetId="1">'Časť 2 - Kalkulácia ceny '!$A$1:$L$31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7" l="1"/>
  <c r="J9" i="17"/>
  <c r="K9" i="17"/>
  <c r="L9" i="17" s="1"/>
  <c r="J10" i="17"/>
  <c r="K10" i="17"/>
  <c r="L10" i="17" s="1"/>
  <c r="J11" i="17"/>
  <c r="K11" i="17"/>
  <c r="L11" i="17" s="1"/>
  <c r="K8" i="18"/>
  <c r="L8" i="18" s="1"/>
  <c r="L9" i="18" s="1"/>
  <c r="J8" i="18"/>
  <c r="J8" i="17"/>
  <c r="K8" i="17"/>
  <c r="L8" i="17" s="1"/>
  <c r="L12" i="17" s="1"/>
  <c r="K9" i="18" l="1"/>
  <c r="K12" i="17"/>
</calcChain>
</file>

<file path=xl/sharedStrings.xml><?xml version="1.0" encoding="utf-8"?>
<sst xmlns="http://schemas.openxmlformats.org/spreadsheetml/2006/main" count="240" uniqueCount="67">
  <si>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</si>
  <si>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</si>
  <si>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</si>
  <si>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</si>
  <si>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</si>
  <si>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</si>
  <si>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</si>
  <si>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</si>
  <si>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</si>
  <si>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</si>
  <si>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</si>
  <si>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</si>
  <si>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</si>
  <si>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</si>
  <si>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</si>
  <si>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</si>
  <si>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</si>
  <si>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</si>
  <si>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</si>
  <si>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</si>
  <si>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</si>
  <si>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</si>
  <si>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</si>
  <si>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</si>
  <si>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</si>
  <si>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</si>
  <si>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</si>
  <si>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</si>
  <si>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</si>
  <si>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</si>
  <si>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</si>
  <si>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</si>
  <si>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</si>
  <si>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</si>
  <si>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</si>
  <si>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</si>
  <si>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</si>
  <si>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 xml:space="preserve">Merná 
jednotka
(MJ)               </t>
  </si>
  <si>
    <t>Merná jednotka
(MJ)</t>
  </si>
  <si>
    <t>Jednotková cena za MJ v EUR</t>
  </si>
  <si>
    <t>ks</t>
  </si>
  <si>
    <t xml:space="preserve">Jednotková cena v EUR </t>
  </si>
  <si>
    <t>Celková cena
za predpokladané množstvo MJ v EUR</t>
  </si>
  <si>
    <t>SPOLU: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</si>
  <si>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</si>
  <si>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t>*</t>
  </si>
  <si>
    <t>* Uchádzač je povinný produkt s najvyššou zmluvnou jednotkovou cenou bez DPH uvedený u príslušnej položky viditeľne označíť žltým podfarbením celého riadku.</t>
  </si>
  <si>
    <t xml:space="preserve">1. </t>
  </si>
  <si>
    <t xml:space="preserve">Predpokladané množstvo MJ na obdobie 24 mes. </t>
  </si>
  <si>
    <t xml:space="preserve">Predpokladané množstvo MJ na obdobie 24 mes.  </t>
  </si>
  <si>
    <t>2</t>
  </si>
  <si>
    <t>3</t>
  </si>
  <si>
    <t>4</t>
  </si>
  <si>
    <t>Plášť operačný, veľkosť M</t>
  </si>
  <si>
    <t>Plášť operačný, veľkosť L</t>
  </si>
  <si>
    <t>Plášť operačný, veľkosť XL</t>
  </si>
  <si>
    <t>Plášť operačný, veľkosť XXL</t>
  </si>
  <si>
    <t>Sortiment položky č. 1 - Plášť operačný, veľkosť M</t>
  </si>
  <si>
    <t>Sortiment položky č. 2 - Plášť operačný, veľkosť L</t>
  </si>
  <si>
    <t>Sortiment položky č. 3 - Plášť operačný, veľkosť XL</t>
  </si>
  <si>
    <t>Sortiment položky č. 4 - Plášť operačný, veľkosť XXL</t>
  </si>
  <si>
    <t>Sortiment položky č. 1 - Plachta na prenos s absorpčnou podložkou</t>
  </si>
  <si>
    <t>Plachta na prenos s absorpčnou podložkou</t>
  </si>
  <si>
    <t>Časť č. 1 - Plášť operačný</t>
  </si>
  <si>
    <t>Časť č. 2 - Plachta na prenos s absorpčnou podložkou</t>
  </si>
  <si>
    <r>
      <t>Názov predmetu zákazky:</t>
    </r>
    <r>
      <rPr>
        <b/>
        <sz val="9"/>
        <color theme="1"/>
        <rFont val="Arial"/>
        <family val="2"/>
        <charset val="238"/>
      </rPr>
      <t xml:space="preserve"> Plášť operačný a plachta na prenos s absorpčnou podložkou   </t>
    </r>
  </si>
  <si>
    <r>
      <t>Názov predmetu zákazky:</t>
    </r>
    <r>
      <rPr>
        <b/>
        <sz val="9"/>
        <color theme="1"/>
        <rFont val="Arial"/>
        <family val="2"/>
        <charset val="238"/>
      </rPr>
      <t xml:space="preserve"> Plášť operačný a plachta na prenos s absorpčnou podložkou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</si>
</sst>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00\ &quot;€&quot;"/>
    <numFmt numFmtId="166" formatCode="#,##0.0000\ &quot;EUR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medium">
        <color indexed="64"/>
      </bottom>
      <diagonal/>
    </border>
    <border>
      <left/>
      <right style="thin">
        <color auto="1"/>
      </right>
      <top style="thin">
        <color rgb="FFC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 style="dotted">
        <color indexed="64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rgb="FFC00000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Alignment="1">
      <alignment horizontal="center" wrapText="1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164" fontId="5" fillId="0" borderId="0" xfId="1" applyNumberFormat="1" applyFont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9" fontId="7" fillId="0" borderId="0" xfId="1" applyNumberFormat="1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center" wrapText="1"/>
      <protection locked="0"/>
    </xf>
    <xf numFmtId="49" fontId="5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49" fontId="2" fillId="0" borderId="17" xfId="0" applyNumberFormat="1" applyFont="1" applyBorder="1" applyAlignment="1" applyProtection="1">
      <alignment horizontal="left" vertical="center" wrapText="1"/>
      <protection locked="0"/>
    </xf>
    <xf numFmtId="49" fontId="2" fillId="0" borderId="18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0" applyNumberFormat="1" applyFont="1" applyAlignment="1" applyProtection="1">
      <alignment horizontal="right" vertical="center" wrapText="1"/>
      <protection locked="0"/>
    </xf>
    <xf numFmtId="9" fontId="2" fillId="0" borderId="0" xfId="0" applyNumberFormat="1" applyFont="1" applyAlignment="1" applyProtection="1">
      <alignment horizontal="right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49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20" xfId="0" applyNumberFormat="1" applyFont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49" fontId="2" fillId="0" borderId="23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23" xfId="0" applyNumberFormat="1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17" xfId="0" applyNumberFormat="1" applyFont="1" applyBorder="1" applyAlignment="1" applyProtection="1">
      <alignment horizontal="right" vertical="center" wrapText="1"/>
      <protection locked="0"/>
    </xf>
    <xf numFmtId="164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Alignment="1" applyProtection="1">
      <alignment horizontal="right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166" fontId="8" fillId="0" borderId="0" xfId="0" applyNumberFormat="1" applyFont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5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>
      <alignment horizontal="center" vertical="center" wrapText="1"/>
    </xf>
    <xf numFmtId="0" fontId="2" fillId="0" borderId="49" xfId="0" applyFont="1" applyBorder="1" applyAlignment="1" applyProtection="1">
      <alignment horizontal="left" vertical="center" wrapText="1"/>
      <protection locked="0"/>
    </xf>
    <xf numFmtId="0" fontId="2" fillId="0" borderId="46" xfId="0" applyFont="1" applyBorder="1" applyAlignment="1" applyProtection="1">
      <alignment horizontal="left" vertical="center" wrapText="1"/>
      <protection locked="0"/>
    </xf>
    <xf numFmtId="9" fontId="2" fillId="0" borderId="51" xfId="0" applyNumberFormat="1" applyFont="1" applyBorder="1" applyAlignment="1" applyProtection="1">
      <alignment horizontal="center" vertical="center" wrapText="1"/>
      <protection locked="0"/>
    </xf>
    <xf numFmtId="164" fontId="2" fillId="0" borderId="52" xfId="0" applyNumberFormat="1" applyFont="1" applyBorder="1" applyAlignment="1" applyProtection="1">
      <alignment horizontal="right" vertical="center" wrapText="1"/>
      <protection locked="0"/>
    </xf>
    <xf numFmtId="9" fontId="4" fillId="0" borderId="0" xfId="4" applyFont="1" applyFill="1" applyBorder="1" applyAlignment="1">
      <alignment horizontal="left" vertical="center"/>
    </xf>
    <xf numFmtId="3" fontId="5" fillId="0" borderId="0" xfId="0" applyNumberFormat="1" applyFont="1" applyAlignment="1" applyProtection="1">
      <alignment horizontal="center" vertical="center" wrapText="1"/>
      <protection locked="0"/>
    </xf>
    <xf numFmtId="9" fontId="2" fillId="0" borderId="53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164" fontId="2" fillId="4" borderId="0" xfId="0" applyNumberFormat="1" applyFont="1" applyFill="1" applyAlignment="1" applyProtection="1">
      <alignment horizontal="right" vertical="center"/>
      <protection locked="0"/>
    </xf>
    <xf numFmtId="164" fontId="3" fillId="4" borderId="0" xfId="0" applyNumberFormat="1" applyFont="1" applyFill="1" applyAlignment="1" applyProtection="1">
      <alignment horizontal="right" vertical="center"/>
      <protection locked="0"/>
    </xf>
    <xf numFmtId="0" fontId="5" fillId="0" borderId="48" xfId="1" applyFont="1" applyBorder="1" applyAlignment="1">
      <alignment horizontal="left" vertical="center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36" xfId="0" applyFont="1" applyFill="1" applyBorder="1" applyAlignment="1" applyProtection="1">
      <alignment horizontal="center" vertical="top" wrapText="1"/>
      <protection locked="0"/>
    </xf>
    <xf numFmtId="164" fontId="2" fillId="4" borderId="55" xfId="0" applyNumberFormat="1" applyFont="1" applyFill="1" applyBorder="1" applyAlignment="1" applyProtection="1">
      <alignment horizontal="right" vertical="center"/>
      <protection locked="0"/>
    </xf>
    <xf numFmtId="164" fontId="3" fillId="4" borderId="56" xfId="0" applyNumberFormat="1" applyFont="1" applyFill="1" applyBorder="1" applyAlignment="1" applyProtection="1">
      <alignment horizontal="right" vertical="center"/>
      <protection locked="0"/>
    </xf>
    <xf numFmtId="164" fontId="2" fillId="0" borderId="54" xfId="0" applyNumberFormat="1" applyFont="1" applyBorder="1" applyAlignment="1" applyProtection="1">
      <alignment horizontal="right" vertical="center" wrapText="1"/>
      <protection locked="0"/>
    </xf>
    <xf numFmtId="164" fontId="5" fillId="0" borderId="57" xfId="0" applyNumberFormat="1" applyFont="1" applyBorder="1" applyAlignment="1">
      <alignment vertical="center"/>
    </xf>
    <xf numFmtId="164" fontId="2" fillId="0" borderId="24" xfId="0" applyNumberFormat="1" applyFont="1" applyBorder="1" applyAlignment="1" applyProtection="1">
      <alignment horizontal="right" vertical="center" wrapText="1"/>
      <protection locked="0"/>
    </xf>
    <xf numFmtId="164" fontId="2" fillId="0" borderId="58" xfId="0" applyNumberFormat="1" applyFont="1" applyBorder="1" applyAlignment="1" applyProtection="1">
      <alignment horizontal="right" vertical="center" wrapText="1"/>
      <protection locked="0"/>
    </xf>
    <xf numFmtId="164" fontId="2" fillId="6" borderId="50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48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59" xfId="0" applyFont="1" applyBorder="1" applyAlignment="1" applyProtection="1">
      <alignment horizontal="center" vertical="center" wrapText="1"/>
      <protection locked="0"/>
    </xf>
    <xf numFmtId="0" fontId="2" fillId="0" borderId="60" xfId="0" applyFont="1" applyBorder="1" applyAlignment="1">
      <alignment horizontal="center" vertical="center" wrapText="1"/>
    </xf>
    <xf numFmtId="3" fontId="5" fillId="4" borderId="49" xfId="0" applyNumberFormat="1" applyFont="1" applyFill="1" applyBorder="1" applyAlignment="1">
      <alignment horizontal="center" vertical="center" wrapText="1"/>
    </xf>
    <xf numFmtId="9" fontId="2" fillId="0" borderId="54" xfId="0" applyNumberFormat="1" applyFont="1" applyBorder="1" applyAlignment="1" applyProtection="1">
      <alignment horizontal="center" vertical="center" wrapText="1"/>
      <protection locked="0"/>
    </xf>
    <xf numFmtId="164" fontId="5" fillId="0" borderId="61" xfId="0" applyNumberFormat="1" applyFont="1" applyBorder="1" applyAlignment="1">
      <alignment vertical="center"/>
    </xf>
    <xf numFmtId="0" fontId="2" fillId="0" borderId="62" xfId="0" applyFont="1" applyBorder="1" applyAlignment="1" applyProtection="1">
      <alignment horizontal="center" vertical="center" wrapText="1"/>
      <protection locked="0"/>
    </xf>
    <xf numFmtId="0" fontId="5" fillId="0" borderId="63" xfId="1" applyFont="1" applyBorder="1" applyAlignment="1">
      <alignment horizontal="left" vertical="center"/>
    </xf>
    <xf numFmtId="0" fontId="2" fillId="0" borderId="64" xfId="0" applyFont="1" applyBorder="1" applyAlignment="1">
      <alignment horizontal="center" vertical="center" wrapText="1"/>
    </xf>
    <xf numFmtId="3" fontId="5" fillId="4" borderId="63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65" xfId="0" applyFont="1" applyBorder="1" applyAlignment="1" applyProtection="1">
      <alignment horizontal="left" vertical="center" wrapText="1"/>
      <protection locked="0"/>
    </xf>
    <xf numFmtId="164" fontId="2" fillId="6" borderId="66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67" xfId="0" applyNumberFormat="1" applyFont="1" applyBorder="1" applyAlignment="1" applyProtection="1">
      <alignment horizontal="center" vertical="center" wrapText="1"/>
      <protection locked="0"/>
    </xf>
    <xf numFmtId="164" fontId="2" fillId="0" borderId="68" xfId="0" applyNumberFormat="1" applyFont="1" applyBorder="1" applyAlignment="1" applyProtection="1">
      <alignment horizontal="right" vertical="center" wrapText="1"/>
      <protection locked="0"/>
    </xf>
    <xf numFmtId="164" fontId="2" fillId="0" borderId="69" xfId="0" applyNumberFormat="1" applyFont="1" applyBorder="1" applyAlignment="1" applyProtection="1">
      <alignment horizontal="right" vertical="center" wrapText="1"/>
      <protection locked="0"/>
    </xf>
    <xf numFmtId="164" fontId="5" fillId="0" borderId="70" xfId="0" applyNumberFormat="1" applyFont="1" applyBorder="1" applyAlignment="1">
      <alignment vertical="center"/>
    </xf>
    <xf numFmtId="0" fontId="2" fillId="0" borderId="71" xfId="0" applyFont="1" applyBorder="1" applyAlignment="1">
      <alignment horizontal="center" vertical="center" wrapText="1"/>
    </xf>
    <xf numFmtId="0" fontId="2" fillId="0" borderId="63" xfId="0" applyFont="1" applyBorder="1" applyAlignment="1" applyProtection="1">
      <alignment horizontal="left" vertical="center" wrapText="1"/>
      <protection locked="0"/>
    </xf>
    <xf numFmtId="164" fontId="2" fillId="6" borderId="72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73" xfId="0" applyNumberFormat="1" applyFont="1" applyBorder="1" applyAlignment="1" applyProtection="1">
      <alignment horizontal="center" vertical="center" wrapText="1"/>
      <protection locked="0"/>
    </xf>
    <xf numFmtId="164" fontId="2" fillId="0" borderId="74" xfId="0" applyNumberFormat="1" applyFont="1" applyBorder="1" applyAlignment="1" applyProtection="1">
      <alignment horizontal="right" vertical="center" wrapText="1"/>
      <protection locked="0"/>
    </xf>
    <xf numFmtId="164" fontId="2" fillId="0" borderId="73" xfId="0" applyNumberFormat="1" applyFont="1" applyBorder="1" applyAlignment="1" applyProtection="1">
      <alignment horizontal="right" vertical="center" wrapText="1"/>
      <protection locked="0"/>
    </xf>
    <xf numFmtId="164" fontId="5" fillId="0" borderId="75" xfId="0" applyNumberFormat="1" applyFont="1" applyBorder="1" applyAlignment="1">
      <alignment vertical="center"/>
    </xf>
    <xf numFmtId="49" fontId="6" fillId="0" borderId="54" xfId="0" applyNumberFormat="1" applyFont="1" applyBorder="1" applyAlignment="1">
      <alignment horizontal="left" vertical="center" wrapText="1"/>
    </xf>
    <xf numFmtId="3" fontId="2" fillId="4" borderId="0" xfId="0" applyNumberFormat="1" applyFont="1" applyFill="1" applyAlignment="1" applyProtection="1">
      <alignment horizontal="center" vertical="center" wrapText="1"/>
      <protection locked="0"/>
    </xf>
    <xf numFmtId="0" fontId="5" fillId="0" borderId="48" xfId="1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49" fontId="6" fillId="0" borderId="0" xfId="0" applyNumberFormat="1" applyFont="1" applyAlignment="1">
      <alignment horizontal="left" wrapText="1"/>
    </xf>
    <xf numFmtId="0" fontId="3" fillId="5" borderId="35" xfId="0" applyFont="1" applyFill="1" applyBorder="1" applyAlignment="1" applyProtection="1">
      <alignment horizontal="center" vertical="top" wrapText="1"/>
      <protection locked="0"/>
    </xf>
    <xf numFmtId="0" fontId="3" fillId="5" borderId="41" xfId="0" applyFont="1" applyFill="1" applyBorder="1" applyAlignment="1" applyProtection="1">
      <alignment horizontal="center" vertical="top" wrapText="1"/>
      <protection locked="0"/>
    </xf>
    <xf numFmtId="0" fontId="3" fillId="5" borderId="36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37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3" fontId="3" fillId="5" borderId="37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5" borderId="36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38" xfId="0" applyFont="1" applyFill="1" applyBorder="1" applyAlignment="1" applyProtection="1">
      <alignment horizontal="center" vertical="top" wrapText="1"/>
      <protection locked="0"/>
    </xf>
    <xf numFmtId="0" fontId="3" fillId="5" borderId="39" xfId="0" applyFont="1" applyFill="1" applyBorder="1" applyAlignment="1" applyProtection="1">
      <alignment horizontal="center" vertical="top" wrapText="1"/>
      <protection locked="0"/>
    </xf>
    <xf numFmtId="49" fontId="6" fillId="0" borderId="54" xfId="0" applyNumberFormat="1" applyFont="1" applyBorder="1" applyAlignment="1">
      <alignment horizontal="left" vertical="center" wrapText="1"/>
    </xf>
    <xf numFmtId="0" fontId="2" fillId="0" borderId="0" xfId="0" applyFont="1" applyAlignment="1" applyProtection="1">
      <alignment horizontal="left" wrapText="1"/>
      <protection locked="0"/>
    </xf>
    <xf numFmtId="0" fontId="3" fillId="5" borderId="4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28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3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8" fillId="0" borderId="5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5">
    <cellStyle name="Normálna" xfId="0" builtinId="0"/>
    <cellStyle name="Normálna 2" xfId="1" xr:uid="{00000000-0005-0000-0000-000001000000}"/>
    <cellStyle name="normálne 2 2 2" xfId="2" xr:uid="{00000000-0005-0000-0000-000002000000}"/>
    <cellStyle name="Normálne 4" xfId="3" xr:uid="{00000000-0005-0000-0000-000003000000}"/>
    <cellStyle name="Percentá" xfId="4" builtinId="5"/>
  </cellStyles>
  <dxfs count="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CCFF"/>
      <color rgb="FFFF6699"/>
      <color rgb="FFCC00FF"/>
      <color rgb="FFCC66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  <pageSetUpPr fitToPage="1"/>
  </sheetPr>
  <dimension ref="A1:BI62"/>
  <sheetViews>
    <sheetView showGridLines="0" tabSelected="1" zoomScale="80" zoomScaleNormal="80" workbookViewId="0">
      <selection activeCell="U10" sqref="U10"/>
    </sheetView>
  </sheetViews>
  <sheetFormatPr defaultColWidth="9.140625" defaultRowHeight="12" x14ac:dyDescent="0.2"/>
  <cols>
    <col min="1" max="1" width="5" style="5" customWidth="1"/>
    <col min="2" max="2" width="29.5703125" style="5" customWidth="1"/>
    <col min="3" max="3" width="15.85546875" style="5" customWidth="1"/>
    <col min="4" max="4" width="15.28515625" style="6" customWidth="1"/>
    <col min="5" max="5" width="24.140625" style="6" customWidth="1"/>
    <col min="6" max="9" width="14.7109375" style="4" customWidth="1"/>
    <col min="10" max="10" width="14.7109375" style="7" customWidth="1"/>
    <col min="11" max="13" width="14.7109375" style="4" customWidth="1"/>
    <col min="14" max="16384" width="9.140625" style="4"/>
  </cols>
  <sheetData>
    <row r="1" spans="1:21" s="27" customFormat="1" ht="20.100000000000001" customHeight="1" x14ac:dyDescent="0.2">
      <c r="A1" s="138" t="s">
        <v>44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"/>
      <c r="N1" s="4"/>
      <c r="O1" s="4"/>
      <c r="P1" s="4"/>
      <c r="Q1" s="4"/>
      <c r="R1" s="4"/>
      <c r="S1" s="4"/>
      <c r="T1" s="4"/>
      <c r="U1" s="69"/>
    </row>
    <row r="2" spans="1:21" ht="24.95" customHeight="1" x14ac:dyDescent="0.2">
      <c r="A2" s="70" t="s">
        <v>66</v>
      </c>
      <c r="B2" s="71"/>
      <c r="C2" s="14"/>
      <c r="D2" s="14"/>
      <c r="E2" s="14"/>
      <c r="F2" s="14"/>
      <c r="G2" s="14"/>
      <c r="H2" s="14"/>
      <c r="I2" s="14"/>
      <c r="J2" s="14"/>
      <c r="K2" s="14"/>
    </row>
    <row r="3" spans="1:21" ht="11.25" customHeight="1" x14ac:dyDescent="0.2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21" ht="33" customHeight="1" thickBot="1" x14ac:dyDescent="0.25">
      <c r="A4" s="152" t="s">
        <v>63</v>
      </c>
      <c r="B4" s="152"/>
      <c r="C4" s="72"/>
      <c r="D4" s="72"/>
      <c r="E4" s="72"/>
      <c r="F4" s="135"/>
      <c r="G4" s="72"/>
      <c r="H4" s="72"/>
      <c r="I4" s="72"/>
      <c r="J4" s="72"/>
      <c r="K4" s="72"/>
    </row>
    <row r="5" spans="1:21" s="73" customFormat="1" ht="40.5" customHeight="1" x14ac:dyDescent="0.25">
      <c r="A5" s="140" t="s">
        <v>22</v>
      </c>
      <c r="B5" s="142" t="s">
        <v>23</v>
      </c>
      <c r="C5" s="144" t="s">
        <v>38</v>
      </c>
      <c r="D5" s="146" t="s">
        <v>48</v>
      </c>
      <c r="E5" s="148" t="s">
        <v>27</v>
      </c>
      <c r="F5" s="149" t="s">
        <v>28</v>
      </c>
      <c r="G5" s="102" t="s">
        <v>29</v>
      </c>
      <c r="H5" s="150" t="s">
        <v>41</v>
      </c>
      <c r="I5" s="151"/>
      <c r="J5" s="151"/>
      <c r="K5" s="150" t="s">
        <v>42</v>
      </c>
      <c r="L5" s="154"/>
      <c r="N5" s="28"/>
      <c r="O5" s="28"/>
    </row>
    <row r="6" spans="1:21" s="73" customFormat="1" ht="33" customHeight="1" x14ac:dyDescent="0.25">
      <c r="A6" s="141"/>
      <c r="B6" s="143"/>
      <c r="C6" s="145"/>
      <c r="D6" s="147"/>
      <c r="E6" s="149"/>
      <c r="F6" s="149"/>
      <c r="G6" s="101"/>
      <c r="H6" s="48" t="s">
        <v>24</v>
      </c>
      <c r="I6" s="49" t="s">
        <v>30</v>
      </c>
      <c r="J6" s="50" t="s">
        <v>26</v>
      </c>
      <c r="K6" s="51" t="s">
        <v>24</v>
      </c>
      <c r="L6" s="85" t="s">
        <v>26</v>
      </c>
      <c r="N6" s="28"/>
      <c r="O6" s="28"/>
    </row>
    <row r="7" spans="1:21" s="74" customFormat="1" ht="14.1" customHeight="1" x14ac:dyDescent="0.25">
      <c r="A7" s="86" t="s">
        <v>0</v>
      </c>
      <c r="B7" s="31" t="s">
        <v>11</v>
      </c>
      <c r="C7" s="31" t="s">
        <v>12</v>
      </c>
      <c r="D7" s="31" t="s">
        <v>13</v>
      </c>
      <c r="E7" s="31" t="s">
        <v>14</v>
      </c>
      <c r="F7" s="31" t="s">
        <v>15</v>
      </c>
      <c r="G7" s="31" t="s">
        <v>16</v>
      </c>
      <c r="H7" s="81" t="s">
        <v>17</v>
      </c>
      <c r="I7" s="84" t="s">
        <v>31</v>
      </c>
      <c r="J7" s="83" t="s">
        <v>32</v>
      </c>
      <c r="K7" s="82" t="s">
        <v>33</v>
      </c>
      <c r="L7" s="87" t="s">
        <v>34</v>
      </c>
      <c r="N7" s="32"/>
      <c r="O7" s="32"/>
    </row>
    <row r="8" spans="1:21" s="74" customFormat="1" ht="44.25" customHeight="1" x14ac:dyDescent="0.25">
      <c r="A8" s="117" t="s">
        <v>47</v>
      </c>
      <c r="B8" s="118" t="s">
        <v>53</v>
      </c>
      <c r="C8" s="119" t="s">
        <v>40</v>
      </c>
      <c r="D8" s="120">
        <v>2032</v>
      </c>
      <c r="E8" s="121"/>
      <c r="F8" s="121"/>
      <c r="G8" s="122"/>
      <c r="H8" s="123"/>
      <c r="I8" s="124"/>
      <c r="J8" s="125">
        <f>H8*1.23</f>
        <v>0</v>
      </c>
      <c r="K8" s="126">
        <f>D8*H8</f>
        <v>0</v>
      </c>
      <c r="L8" s="127">
        <f>K8+(K8*I8)</f>
        <v>0</v>
      </c>
      <c r="N8" s="32"/>
      <c r="O8" s="32"/>
    </row>
    <row r="9" spans="1:21" s="74" customFormat="1" ht="44.25" customHeight="1" x14ac:dyDescent="0.25">
      <c r="A9" s="117" t="s">
        <v>50</v>
      </c>
      <c r="B9" s="118" t="s">
        <v>54</v>
      </c>
      <c r="C9" s="128" t="s">
        <v>40</v>
      </c>
      <c r="D9" s="120">
        <v>9152</v>
      </c>
      <c r="E9" s="129"/>
      <c r="F9" s="129"/>
      <c r="G9" s="129"/>
      <c r="H9" s="130"/>
      <c r="I9" s="131"/>
      <c r="J9" s="132">
        <f t="shared" ref="J9:J11" si="0">H9*1.23</f>
        <v>0</v>
      </c>
      <c r="K9" s="133">
        <f>D9*H9</f>
        <v>0</v>
      </c>
      <c r="L9" s="134">
        <f t="shared" ref="L9:L11" si="1">K9+(K9*I9)</f>
        <v>0</v>
      </c>
      <c r="N9" s="32"/>
      <c r="O9" s="32"/>
    </row>
    <row r="10" spans="1:21" s="74" customFormat="1" ht="44.25" customHeight="1" x14ac:dyDescent="0.25">
      <c r="A10" s="117" t="s">
        <v>51</v>
      </c>
      <c r="B10" s="118" t="s">
        <v>55</v>
      </c>
      <c r="C10" s="128" t="s">
        <v>40</v>
      </c>
      <c r="D10" s="120">
        <v>15444</v>
      </c>
      <c r="E10" s="129"/>
      <c r="F10" s="129"/>
      <c r="G10" s="129"/>
      <c r="H10" s="130"/>
      <c r="I10" s="131"/>
      <c r="J10" s="132">
        <f t="shared" si="0"/>
        <v>0</v>
      </c>
      <c r="K10" s="133">
        <f>D10*H10</f>
        <v>0</v>
      </c>
      <c r="L10" s="134">
        <f t="shared" si="1"/>
        <v>0</v>
      </c>
      <c r="N10" s="32"/>
      <c r="O10" s="32"/>
    </row>
    <row r="11" spans="1:21" s="74" customFormat="1" ht="44.25" customHeight="1" thickBot="1" x14ac:dyDescent="0.3">
      <c r="A11" s="112" t="s">
        <v>52</v>
      </c>
      <c r="B11" s="100" t="s">
        <v>56</v>
      </c>
      <c r="C11" s="113" t="s">
        <v>40</v>
      </c>
      <c r="D11" s="114">
        <v>1760</v>
      </c>
      <c r="E11" s="90"/>
      <c r="F11" s="90"/>
      <c r="G11" s="90"/>
      <c r="H11" s="109"/>
      <c r="I11" s="115"/>
      <c r="J11" s="93">
        <f t="shared" si="0"/>
        <v>0</v>
      </c>
      <c r="K11" s="105">
        <f>D11*H11</f>
        <v>0</v>
      </c>
      <c r="L11" s="116">
        <f t="shared" si="1"/>
        <v>0</v>
      </c>
      <c r="N11" s="32"/>
      <c r="O11" s="32"/>
    </row>
    <row r="12" spans="1:21" s="75" customFormat="1" ht="28.5" customHeight="1" thickBot="1" x14ac:dyDescent="0.25">
      <c r="A12" s="33"/>
      <c r="B12" s="94"/>
      <c r="C12" s="34"/>
      <c r="D12" s="95">
        <f>SUM(D8:D11)</f>
        <v>28388</v>
      </c>
      <c r="E12" s="35"/>
      <c r="F12" s="35"/>
      <c r="G12" s="35"/>
      <c r="H12" s="34"/>
      <c r="I12" s="34"/>
      <c r="J12" s="67" t="s">
        <v>43</v>
      </c>
      <c r="K12" s="103">
        <f>SUM(K8)</f>
        <v>0</v>
      </c>
      <c r="L12" s="104">
        <f>SUM(L8)</f>
        <v>0</v>
      </c>
      <c r="N12" s="36"/>
      <c r="O12" s="36"/>
    </row>
    <row r="13" spans="1:21" s="75" customFormat="1" ht="28.5" customHeight="1" x14ac:dyDescent="0.2">
      <c r="A13" s="33"/>
      <c r="B13" s="94"/>
      <c r="C13" s="34"/>
      <c r="D13" s="95"/>
      <c r="E13" s="35"/>
      <c r="F13" s="35"/>
      <c r="G13" s="35"/>
      <c r="H13" s="34"/>
      <c r="I13" s="34"/>
      <c r="J13" s="67"/>
      <c r="K13" s="98"/>
      <c r="L13" s="99"/>
      <c r="N13" s="36"/>
      <c r="O13" s="36"/>
    </row>
    <row r="14" spans="1:21" s="37" customFormat="1" ht="18" customHeight="1" x14ac:dyDescent="0.25">
      <c r="A14" s="155" t="s">
        <v>57</v>
      </c>
      <c r="B14" s="155"/>
      <c r="C14" s="155"/>
      <c r="D14" s="155"/>
      <c r="E14" s="155"/>
      <c r="F14" s="155"/>
      <c r="G14" s="155"/>
      <c r="H14" s="155"/>
      <c r="I14" s="155"/>
      <c r="J14" s="155"/>
    </row>
    <row r="15" spans="1:21" s="28" customFormat="1" ht="41.25" customHeight="1" x14ac:dyDescent="0.25">
      <c r="A15" s="156" t="s">
        <v>22</v>
      </c>
      <c r="B15" s="156" t="s">
        <v>35</v>
      </c>
      <c r="C15" s="156" t="s">
        <v>36</v>
      </c>
      <c r="D15" s="156" t="s">
        <v>28</v>
      </c>
      <c r="E15" s="156" t="s">
        <v>29</v>
      </c>
      <c r="F15" s="156" t="s">
        <v>37</v>
      </c>
      <c r="G15" s="158" t="s">
        <v>39</v>
      </c>
      <c r="H15" s="159"/>
      <c r="I15" s="159"/>
      <c r="J15" s="160" t="s">
        <v>49</v>
      </c>
      <c r="K15" s="162"/>
      <c r="L15" s="162"/>
    </row>
    <row r="16" spans="1:21" s="28" customFormat="1" ht="15" customHeight="1" x14ac:dyDescent="0.25">
      <c r="A16" s="157"/>
      <c r="B16" s="157"/>
      <c r="C16" s="157"/>
      <c r="D16" s="157"/>
      <c r="E16" s="157"/>
      <c r="F16" s="157"/>
      <c r="G16" s="29" t="s">
        <v>24</v>
      </c>
      <c r="H16" s="30" t="s">
        <v>25</v>
      </c>
      <c r="I16" s="59" t="s">
        <v>26</v>
      </c>
      <c r="J16" s="161"/>
      <c r="K16" s="32"/>
      <c r="L16" s="32"/>
    </row>
    <row r="17" spans="1:17" s="32" customFormat="1" ht="14.1" customHeight="1" x14ac:dyDescent="0.25">
      <c r="A17" s="55" t="s">
        <v>0</v>
      </c>
      <c r="B17" s="38" t="s">
        <v>11</v>
      </c>
      <c r="C17" s="38" t="s">
        <v>12</v>
      </c>
      <c r="D17" s="80" t="s">
        <v>13</v>
      </c>
      <c r="E17" s="55" t="s">
        <v>14</v>
      </c>
      <c r="F17" s="31" t="s">
        <v>15</v>
      </c>
      <c r="G17" s="39" t="s">
        <v>16</v>
      </c>
      <c r="H17" s="40" t="s">
        <v>17</v>
      </c>
      <c r="I17" s="60" t="s">
        <v>31</v>
      </c>
      <c r="J17" s="62" t="s">
        <v>32</v>
      </c>
      <c r="K17" s="68"/>
      <c r="L17" s="68"/>
    </row>
    <row r="18" spans="1:17" s="32" customFormat="1" ht="28.5" customHeight="1" x14ac:dyDescent="0.25">
      <c r="A18" s="54" t="s">
        <v>0</v>
      </c>
      <c r="B18" s="41" t="s">
        <v>45</v>
      </c>
      <c r="C18" s="42"/>
      <c r="D18" s="52"/>
      <c r="E18" s="52"/>
      <c r="F18" s="52" t="s">
        <v>40</v>
      </c>
      <c r="G18" s="64"/>
      <c r="H18" s="66"/>
      <c r="I18" s="65"/>
      <c r="J18" s="163">
        <v>2032</v>
      </c>
      <c r="K18" s="61"/>
      <c r="L18" s="61"/>
    </row>
    <row r="19" spans="1:17" s="32" customFormat="1" ht="28.5" customHeight="1" x14ac:dyDescent="0.25">
      <c r="A19" s="53" t="s">
        <v>11</v>
      </c>
      <c r="B19" s="43"/>
      <c r="C19" s="44"/>
      <c r="D19" s="53"/>
      <c r="E19" s="53"/>
      <c r="F19" s="54"/>
      <c r="G19" s="64"/>
      <c r="H19" s="66"/>
      <c r="I19" s="65"/>
      <c r="J19" s="164"/>
      <c r="K19" s="61"/>
      <c r="L19" s="61"/>
    </row>
    <row r="20" spans="1:17" s="32" customFormat="1" ht="28.5" customHeight="1" x14ac:dyDescent="0.25">
      <c r="A20" s="56" t="s">
        <v>12</v>
      </c>
      <c r="B20" s="57"/>
      <c r="C20" s="58"/>
      <c r="D20" s="56"/>
      <c r="E20" s="56"/>
      <c r="F20" s="56"/>
      <c r="G20" s="107"/>
      <c r="H20" s="96"/>
      <c r="I20" s="108"/>
      <c r="J20" s="165"/>
      <c r="K20" s="61"/>
      <c r="L20" s="61"/>
    </row>
    <row r="21" spans="1:17" s="32" customFormat="1" ht="28.5" customHeight="1" x14ac:dyDescent="0.25">
      <c r="A21" s="45"/>
      <c r="B21" s="97"/>
      <c r="C21" s="97"/>
      <c r="D21" s="45"/>
      <c r="E21" s="45"/>
      <c r="F21" s="45"/>
      <c r="G21" s="61"/>
      <c r="H21" s="111"/>
      <c r="I21" s="61"/>
      <c r="J21" s="136"/>
      <c r="K21" s="61"/>
      <c r="L21" s="61"/>
    </row>
    <row r="22" spans="1:17" s="37" customFormat="1" ht="18" customHeight="1" x14ac:dyDescent="0.25">
      <c r="A22" s="155" t="s">
        <v>58</v>
      </c>
      <c r="B22" s="155"/>
      <c r="C22" s="155"/>
      <c r="D22" s="155"/>
      <c r="E22" s="155"/>
      <c r="F22" s="155"/>
      <c r="G22" s="155"/>
      <c r="H22" s="155"/>
      <c r="I22" s="155"/>
      <c r="J22" s="155"/>
    </row>
    <row r="23" spans="1:17" s="28" customFormat="1" ht="41.25" customHeight="1" x14ac:dyDescent="0.25">
      <c r="A23" s="156" t="s">
        <v>22</v>
      </c>
      <c r="B23" s="156" t="s">
        <v>35</v>
      </c>
      <c r="C23" s="156" t="s">
        <v>36</v>
      </c>
      <c r="D23" s="156" t="s">
        <v>28</v>
      </c>
      <c r="E23" s="156" t="s">
        <v>29</v>
      </c>
      <c r="F23" s="156" t="s">
        <v>37</v>
      </c>
      <c r="G23" s="158" t="s">
        <v>39</v>
      </c>
      <c r="H23" s="159"/>
      <c r="I23" s="159"/>
      <c r="J23" s="160" t="s">
        <v>49</v>
      </c>
      <c r="K23" s="162"/>
      <c r="L23" s="162"/>
      <c r="Q23" s="76"/>
    </row>
    <row r="24" spans="1:17" s="28" customFormat="1" ht="15" customHeight="1" x14ac:dyDescent="0.25">
      <c r="A24" s="157"/>
      <c r="B24" s="157"/>
      <c r="C24" s="157"/>
      <c r="D24" s="157"/>
      <c r="E24" s="157"/>
      <c r="F24" s="157"/>
      <c r="G24" s="29" t="s">
        <v>24</v>
      </c>
      <c r="H24" s="30" t="s">
        <v>25</v>
      </c>
      <c r="I24" s="59" t="s">
        <v>26</v>
      </c>
      <c r="J24" s="161"/>
      <c r="K24" s="32"/>
      <c r="L24" s="32"/>
    </row>
    <row r="25" spans="1:17" s="32" customFormat="1" ht="14.1" customHeight="1" x14ac:dyDescent="0.25">
      <c r="A25" s="55" t="s">
        <v>0</v>
      </c>
      <c r="B25" s="38" t="s">
        <v>11</v>
      </c>
      <c r="C25" s="38" t="s">
        <v>12</v>
      </c>
      <c r="D25" s="80" t="s">
        <v>13</v>
      </c>
      <c r="E25" s="55" t="s">
        <v>14</v>
      </c>
      <c r="F25" s="31" t="s">
        <v>15</v>
      </c>
      <c r="G25" s="39" t="s">
        <v>16</v>
      </c>
      <c r="H25" s="40" t="s">
        <v>17</v>
      </c>
      <c r="I25" s="60" t="s">
        <v>31</v>
      </c>
      <c r="J25" s="62" t="s">
        <v>32</v>
      </c>
      <c r="K25" s="68"/>
      <c r="L25" s="68"/>
    </row>
    <row r="26" spans="1:17" s="32" customFormat="1" ht="28.5" customHeight="1" x14ac:dyDescent="0.25">
      <c r="A26" s="54" t="s">
        <v>0</v>
      </c>
      <c r="B26" s="41" t="s">
        <v>45</v>
      </c>
      <c r="C26" s="42"/>
      <c r="D26" s="52"/>
      <c r="E26" s="52"/>
      <c r="F26" s="52" t="s">
        <v>40</v>
      </c>
      <c r="G26" s="64"/>
      <c r="H26" s="66"/>
      <c r="I26" s="65"/>
      <c r="J26" s="163">
        <v>9152</v>
      </c>
      <c r="K26" s="61"/>
      <c r="L26" s="61"/>
    </row>
    <row r="27" spans="1:17" s="32" customFormat="1" ht="28.5" customHeight="1" x14ac:dyDescent="0.25">
      <c r="A27" s="53" t="s">
        <v>11</v>
      </c>
      <c r="B27" s="43"/>
      <c r="C27" s="44"/>
      <c r="D27" s="53"/>
      <c r="E27" s="53"/>
      <c r="F27" s="54"/>
      <c r="G27" s="64"/>
      <c r="H27" s="66"/>
      <c r="I27" s="65"/>
      <c r="J27" s="164"/>
      <c r="K27" s="61"/>
      <c r="L27" s="61"/>
    </row>
    <row r="28" spans="1:17" s="32" customFormat="1" ht="28.5" customHeight="1" x14ac:dyDescent="0.25">
      <c r="A28" s="56" t="s">
        <v>12</v>
      </c>
      <c r="B28" s="57"/>
      <c r="C28" s="58"/>
      <c r="D28" s="56"/>
      <c r="E28" s="56"/>
      <c r="F28" s="56"/>
      <c r="G28" s="107"/>
      <c r="H28" s="96"/>
      <c r="I28" s="108"/>
      <c r="J28" s="165"/>
      <c r="K28" s="61"/>
      <c r="L28" s="61"/>
    </row>
    <row r="29" spans="1:17" s="32" customFormat="1" ht="28.5" customHeight="1" x14ac:dyDescent="0.25">
      <c r="A29" s="45"/>
      <c r="B29" s="97"/>
      <c r="C29" s="97"/>
      <c r="D29" s="45"/>
      <c r="E29" s="45"/>
      <c r="F29" s="45"/>
      <c r="G29" s="61"/>
      <c r="H29" s="111"/>
      <c r="I29" s="61"/>
      <c r="J29" s="136"/>
      <c r="K29" s="61"/>
      <c r="L29" s="61"/>
    </row>
    <row r="30" spans="1:17" s="37" customFormat="1" ht="18" customHeight="1" x14ac:dyDescent="0.25">
      <c r="A30" s="155" t="s">
        <v>59</v>
      </c>
      <c r="B30" s="155"/>
      <c r="C30" s="155"/>
      <c r="D30" s="155"/>
      <c r="E30" s="155"/>
      <c r="F30" s="155"/>
      <c r="G30" s="155"/>
      <c r="H30" s="155"/>
      <c r="I30" s="155"/>
      <c r="J30" s="155"/>
    </row>
    <row r="31" spans="1:17" s="28" customFormat="1" ht="41.25" customHeight="1" x14ac:dyDescent="0.25">
      <c r="A31" s="156" t="s">
        <v>22</v>
      </c>
      <c r="B31" s="156" t="s">
        <v>35</v>
      </c>
      <c r="C31" s="156" t="s">
        <v>36</v>
      </c>
      <c r="D31" s="156" t="s">
        <v>28</v>
      </c>
      <c r="E31" s="156" t="s">
        <v>29</v>
      </c>
      <c r="F31" s="156" t="s">
        <v>37</v>
      </c>
      <c r="G31" s="158" t="s">
        <v>39</v>
      </c>
      <c r="H31" s="159"/>
      <c r="I31" s="159"/>
      <c r="J31" s="160" t="s">
        <v>49</v>
      </c>
      <c r="K31" s="162"/>
      <c r="L31" s="162"/>
      <c r="Q31" s="76"/>
    </row>
    <row r="32" spans="1:17" s="28" customFormat="1" ht="15" customHeight="1" x14ac:dyDescent="0.25">
      <c r="A32" s="157"/>
      <c r="B32" s="157"/>
      <c r="C32" s="157"/>
      <c r="D32" s="157"/>
      <c r="E32" s="157"/>
      <c r="F32" s="157"/>
      <c r="G32" s="29" t="s">
        <v>24</v>
      </c>
      <c r="H32" s="30" t="s">
        <v>25</v>
      </c>
      <c r="I32" s="59" t="s">
        <v>26</v>
      </c>
      <c r="J32" s="161"/>
      <c r="K32" s="32"/>
      <c r="L32" s="32"/>
    </row>
    <row r="33" spans="1:17" s="32" customFormat="1" ht="14.1" customHeight="1" x14ac:dyDescent="0.25">
      <c r="A33" s="55" t="s">
        <v>0</v>
      </c>
      <c r="B33" s="38" t="s">
        <v>11</v>
      </c>
      <c r="C33" s="38" t="s">
        <v>12</v>
      </c>
      <c r="D33" s="80" t="s">
        <v>13</v>
      </c>
      <c r="E33" s="55" t="s">
        <v>14</v>
      </c>
      <c r="F33" s="31" t="s">
        <v>15</v>
      </c>
      <c r="G33" s="39" t="s">
        <v>16</v>
      </c>
      <c r="H33" s="40" t="s">
        <v>17</v>
      </c>
      <c r="I33" s="60" t="s">
        <v>31</v>
      </c>
      <c r="J33" s="62" t="s">
        <v>32</v>
      </c>
      <c r="K33" s="68"/>
      <c r="L33" s="68"/>
    </row>
    <row r="34" spans="1:17" s="32" customFormat="1" ht="28.5" customHeight="1" x14ac:dyDescent="0.25">
      <c r="A34" s="54" t="s">
        <v>0</v>
      </c>
      <c r="B34" s="41" t="s">
        <v>45</v>
      </c>
      <c r="C34" s="42"/>
      <c r="D34" s="52"/>
      <c r="E34" s="52"/>
      <c r="F34" s="52" t="s">
        <v>40</v>
      </c>
      <c r="G34" s="64"/>
      <c r="H34" s="66"/>
      <c r="I34" s="65"/>
      <c r="J34" s="163">
        <v>15444</v>
      </c>
      <c r="K34" s="61"/>
      <c r="L34" s="61"/>
    </row>
    <row r="35" spans="1:17" s="32" customFormat="1" ht="28.5" customHeight="1" x14ac:dyDescent="0.25">
      <c r="A35" s="53" t="s">
        <v>11</v>
      </c>
      <c r="B35" s="43"/>
      <c r="C35" s="44"/>
      <c r="D35" s="53"/>
      <c r="E35" s="53"/>
      <c r="F35" s="54"/>
      <c r="G35" s="64"/>
      <c r="H35" s="66"/>
      <c r="I35" s="65"/>
      <c r="J35" s="164"/>
      <c r="K35" s="61"/>
      <c r="L35" s="61"/>
    </row>
    <row r="36" spans="1:17" s="32" customFormat="1" ht="28.5" customHeight="1" x14ac:dyDescent="0.25">
      <c r="A36" s="56" t="s">
        <v>12</v>
      </c>
      <c r="B36" s="57"/>
      <c r="C36" s="58"/>
      <c r="D36" s="56"/>
      <c r="E36" s="56"/>
      <c r="F36" s="56"/>
      <c r="G36" s="107"/>
      <c r="H36" s="96"/>
      <c r="I36" s="108"/>
      <c r="J36" s="165"/>
      <c r="K36" s="61"/>
      <c r="L36" s="61"/>
    </row>
    <row r="37" spans="1:17" s="32" customFormat="1" ht="28.5" customHeight="1" x14ac:dyDescent="0.25">
      <c r="A37" s="45"/>
      <c r="B37" s="97"/>
      <c r="C37" s="97"/>
      <c r="D37" s="45"/>
      <c r="E37" s="45"/>
      <c r="F37" s="45"/>
      <c r="G37" s="61"/>
      <c r="H37" s="111"/>
      <c r="I37" s="61"/>
      <c r="J37" s="136"/>
      <c r="K37" s="61"/>
      <c r="L37" s="61"/>
    </row>
    <row r="38" spans="1:17" s="37" customFormat="1" ht="18" customHeight="1" x14ac:dyDescent="0.25">
      <c r="A38" s="155" t="s">
        <v>60</v>
      </c>
      <c r="B38" s="155"/>
      <c r="C38" s="155"/>
      <c r="D38" s="155"/>
      <c r="E38" s="155"/>
      <c r="F38" s="155"/>
      <c r="G38" s="155"/>
      <c r="H38" s="155"/>
      <c r="I38" s="155"/>
      <c r="J38" s="155"/>
    </row>
    <row r="39" spans="1:17" s="28" customFormat="1" ht="41.25" customHeight="1" x14ac:dyDescent="0.25">
      <c r="A39" s="156" t="s">
        <v>22</v>
      </c>
      <c r="B39" s="156" t="s">
        <v>35</v>
      </c>
      <c r="C39" s="156" t="s">
        <v>36</v>
      </c>
      <c r="D39" s="156" t="s">
        <v>28</v>
      </c>
      <c r="E39" s="156" t="s">
        <v>29</v>
      </c>
      <c r="F39" s="156" t="s">
        <v>37</v>
      </c>
      <c r="G39" s="158" t="s">
        <v>39</v>
      </c>
      <c r="H39" s="159"/>
      <c r="I39" s="159"/>
      <c r="J39" s="160" t="s">
        <v>49</v>
      </c>
      <c r="K39" s="162"/>
      <c r="L39" s="162"/>
      <c r="Q39" s="76"/>
    </row>
    <row r="40" spans="1:17" s="28" customFormat="1" ht="15" customHeight="1" x14ac:dyDescent="0.25">
      <c r="A40" s="157"/>
      <c r="B40" s="157"/>
      <c r="C40" s="157"/>
      <c r="D40" s="157"/>
      <c r="E40" s="157"/>
      <c r="F40" s="157"/>
      <c r="G40" s="29" t="s">
        <v>24</v>
      </c>
      <c r="H40" s="30" t="s">
        <v>25</v>
      </c>
      <c r="I40" s="59" t="s">
        <v>26</v>
      </c>
      <c r="J40" s="161"/>
      <c r="K40" s="32"/>
      <c r="L40" s="32"/>
    </row>
    <row r="41" spans="1:17" s="32" customFormat="1" ht="14.1" customHeight="1" x14ac:dyDescent="0.25">
      <c r="A41" s="55" t="s">
        <v>0</v>
      </c>
      <c r="B41" s="38" t="s">
        <v>11</v>
      </c>
      <c r="C41" s="38" t="s">
        <v>12</v>
      </c>
      <c r="D41" s="80" t="s">
        <v>13</v>
      </c>
      <c r="E41" s="55" t="s">
        <v>14</v>
      </c>
      <c r="F41" s="31" t="s">
        <v>15</v>
      </c>
      <c r="G41" s="39" t="s">
        <v>16</v>
      </c>
      <c r="H41" s="40" t="s">
        <v>17</v>
      </c>
      <c r="I41" s="60" t="s">
        <v>31</v>
      </c>
      <c r="J41" s="62" t="s">
        <v>32</v>
      </c>
      <c r="K41" s="68"/>
      <c r="L41" s="68"/>
    </row>
    <row r="42" spans="1:17" s="32" customFormat="1" ht="28.5" customHeight="1" x14ac:dyDescent="0.25">
      <c r="A42" s="54" t="s">
        <v>0</v>
      </c>
      <c r="B42" s="41" t="s">
        <v>45</v>
      </c>
      <c r="C42" s="42"/>
      <c r="D42" s="52"/>
      <c r="E42" s="52"/>
      <c r="F42" s="52" t="s">
        <v>40</v>
      </c>
      <c r="G42" s="64"/>
      <c r="H42" s="66"/>
      <c r="I42" s="65"/>
      <c r="J42" s="163">
        <v>1760</v>
      </c>
      <c r="K42" s="61"/>
      <c r="L42" s="61"/>
    </row>
    <row r="43" spans="1:17" s="32" customFormat="1" ht="28.5" customHeight="1" x14ac:dyDescent="0.25">
      <c r="A43" s="53" t="s">
        <v>11</v>
      </c>
      <c r="B43" s="43"/>
      <c r="C43" s="44"/>
      <c r="D43" s="53"/>
      <c r="E43" s="53"/>
      <c r="F43" s="54"/>
      <c r="G43" s="64"/>
      <c r="H43" s="66"/>
      <c r="I43" s="65"/>
      <c r="J43" s="164"/>
      <c r="K43" s="61"/>
      <c r="L43" s="61"/>
    </row>
    <row r="44" spans="1:17" s="32" customFormat="1" ht="28.5" customHeight="1" x14ac:dyDescent="0.25">
      <c r="A44" s="56" t="s">
        <v>12</v>
      </c>
      <c r="B44" s="57"/>
      <c r="C44" s="58"/>
      <c r="D44" s="56"/>
      <c r="E44" s="56"/>
      <c r="F44" s="56"/>
      <c r="G44" s="107"/>
      <c r="H44" s="96"/>
      <c r="I44" s="108"/>
      <c r="J44" s="165"/>
      <c r="K44" s="61"/>
      <c r="L44" s="61"/>
    </row>
    <row r="45" spans="1:17" s="32" customFormat="1" ht="24.75" customHeight="1" x14ac:dyDescent="0.25">
      <c r="A45" s="166" t="s">
        <v>46</v>
      </c>
      <c r="B45" s="166"/>
      <c r="C45" s="166"/>
      <c r="D45" s="166"/>
      <c r="E45" s="166"/>
      <c r="F45" s="166"/>
      <c r="G45" s="166"/>
      <c r="H45" s="166"/>
      <c r="I45" s="166"/>
      <c r="J45" s="166"/>
      <c r="K45" s="61"/>
      <c r="L45" s="61"/>
    </row>
    <row r="46" spans="1:17" s="32" customFormat="1" ht="33" customHeight="1" x14ac:dyDescent="0.25">
      <c r="A46" s="45"/>
      <c r="B46" s="97"/>
      <c r="C46" s="97"/>
      <c r="D46" s="45"/>
      <c r="E46" s="45"/>
      <c r="F46" s="45"/>
      <c r="G46" s="45"/>
      <c r="H46" s="46"/>
      <c r="I46" s="47"/>
      <c r="J46" s="46"/>
      <c r="K46" s="76"/>
    </row>
    <row r="47" spans="1:17" s="15" customFormat="1" ht="20.100000000000001" customHeight="1" x14ac:dyDescent="0.2">
      <c r="A47" s="15" t="s">
        <v>3</v>
      </c>
      <c r="C47" s="167"/>
      <c r="D47" s="167"/>
      <c r="E47" s="20"/>
      <c r="J47" s="21"/>
      <c r="K47" s="21"/>
    </row>
    <row r="48" spans="1:17" s="15" customFormat="1" ht="20.100000000000001" customHeight="1" x14ac:dyDescent="0.2">
      <c r="A48" s="15" t="s">
        <v>4</v>
      </c>
      <c r="C48" s="153"/>
      <c r="D48" s="153"/>
      <c r="E48" s="17"/>
      <c r="J48" s="18"/>
      <c r="K48" s="19"/>
    </row>
    <row r="49" spans="1:61" s="15" customFormat="1" ht="20.100000000000001" customHeight="1" x14ac:dyDescent="0.2">
      <c r="A49" s="15" t="s">
        <v>5</v>
      </c>
      <c r="C49" s="153"/>
      <c r="D49" s="153"/>
      <c r="E49" s="17"/>
      <c r="J49" s="18"/>
      <c r="K49" s="19"/>
    </row>
    <row r="50" spans="1:61" s="15" customFormat="1" ht="20.100000000000001" customHeight="1" x14ac:dyDescent="0.25">
      <c r="D50" s="16"/>
      <c r="E50" s="17"/>
      <c r="J50" s="18"/>
      <c r="K50" s="19"/>
    </row>
    <row r="51" spans="1:61" s="15" customFormat="1" ht="20.100000000000001" customHeight="1" x14ac:dyDescent="0.2">
      <c r="A51" s="15" t="s">
        <v>6</v>
      </c>
      <c r="C51" s="167"/>
      <c r="D51" s="167"/>
      <c r="E51" s="17"/>
      <c r="J51" s="18"/>
      <c r="K51" s="19"/>
    </row>
    <row r="52" spans="1:61" s="15" customFormat="1" ht="20.100000000000001" customHeight="1" x14ac:dyDescent="0.2">
      <c r="A52" s="15" t="s">
        <v>7</v>
      </c>
      <c r="C52" s="153"/>
      <c r="D52" s="153"/>
      <c r="E52" s="17"/>
      <c r="F52" s="22" t="s">
        <v>18</v>
      </c>
      <c r="G52" s="171"/>
      <c r="H52" s="171"/>
      <c r="J52" s="18"/>
      <c r="K52" s="19"/>
    </row>
    <row r="53" spans="1:61" s="15" customFormat="1" ht="20.100000000000001" customHeight="1" x14ac:dyDescent="0.2">
      <c r="A53" s="15" t="s">
        <v>8</v>
      </c>
      <c r="C53" s="153"/>
      <c r="D53" s="153"/>
      <c r="E53" s="17"/>
      <c r="F53" s="23"/>
      <c r="G53" s="24"/>
      <c r="H53" s="24"/>
    </row>
    <row r="54" spans="1:61" s="15" customFormat="1" ht="20.100000000000001" customHeight="1" x14ac:dyDescent="0.25">
      <c r="A54" s="16"/>
      <c r="B54" s="16"/>
      <c r="C54" s="16"/>
      <c r="D54" s="17"/>
      <c r="E54" s="17"/>
      <c r="F54" s="25" t="s">
        <v>19</v>
      </c>
      <c r="G54" s="172"/>
      <c r="H54" s="172"/>
    </row>
    <row r="55" spans="1:61" s="15" customFormat="1" ht="20.100000000000001" customHeight="1" x14ac:dyDescent="0.25">
      <c r="A55" s="16"/>
      <c r="B55" s="16"/>
      <c r="C55" s="16"/>
      <c r="D55" s="17"/>
      <c r="E55" s="17"/>
      <c r="F55" s="25" t="s">
        <v>20</v>
      </c>
      <c r="G55" s="168"/>
      <c r="H55" s="168"/>
    </row>
    <row r="56" spans="1:61" s="11" customFormat="1" ht="20.100000000000001" customHeight="1" x14ac:dyDescent="0.2">
      <c r="A56" s="8" t="s">
        <v>2</v>
      </c>
      <c r="B56" s="153"/>
      <c r="C56" s="153"/>
      <c r="D56" s="9"/>
      <c r="E56" s="9"/>
      <c r="F56" s="26" t="s">
        <v>21</v>
      </c>
      <c r="G56" s="23"/>
      <c r="H56" s="27"/>
      <c r="L56" s="8"/>
    </row>
    <row r="57" spans="1:61" s="11" customFormat="1" ht="20.100000000000001" customHeight="1" x14ac:dyDescent="0.2">
      <c r="A57" s="8" t="s">
        <v>1</v>
      </c>
      <c r="B57" s="169"/>
      <c r="C57" s="169"/>
      <c r="D57" s="9"/>
      <c r="E57" s="9"/>
      <c r="F57" s="12"/>
      <c r="G57" s="12"/>
      <c r="H57" s="12"/>
      <c r="L57" s="8"/>
    </row>
    <row r="58" spans="1:61" s="11" customFormat="1" x14ac:dyDescent="0.2">
      <c r="A58" s="8"/>
      <c r="B58" s="8"/>
      <c r="C58" s="8"/>
      <c r="D58" s="9"/>
      <c r="E58" s="9"/>
      <c r="F58" s="12"/>
      <c r="G58" s="12"/>
      <c r="H58" s="12"/>
      <c r="I58" s="12"/>
      <c r="J58" s="10"/>
      <c r="K58" s="8"/>
      <c r="L58" s="8"/>
    </row>
    <row r="59" spans="1:61" s="11" customFormat="1" ht="15" customHeight="1" x14ac:dyDescent="0.2">
      <c r="A59" s="8"/>
      <c r="B59" s="8"/>
      <c r="D59" s="9"/>
      <c r="E59" s="9"/>
      <c r="F59" s="12"/>
      <c r="G59" s="12"/>
      <c r="H59" s="12"/>
      <c r="I59" s="12"/>
      <c r="J59" s="10"/>
      <c r="K59" s="8"/>
      <c r="L59" s="8"/>
    </row>
    <row r="60" spans="1:61" s="1" customFormat="1" x14ac:dyDescent="0.2">
      <c r="A60" s="170" t="s">
        <v>9</v>
      </c>
      <c r="B60" s="170"/>
      <c r="D60" s="2"/>
      <c r="E60" s="2"/>
      <c r="F60" s="3"/>
      <c r="G60" s="3"/>
      <c r="H60" s="3"/>
      <c r="I60" s="3"/>
      <c r="J60" s="13"/>
    </row>
    <row r="61" spans="1:61" x14ac:dyDescent="0.2">
      <c r="A61" s="77"/>
      <c r="B61" s="63" t="s">
        <v>10</v>
      </c>
    </row>
    <row r="62" spans="1:61" s="5" customFormat="1" ht="6.75" customHeight="1" x14ac:dyDescent="0.2">
      <c r="A62" s="78"/>
      <c r="B62" s="79"/>
      <c r="D62" s="6"/>
      <c r="E62" s="6"/>
      <c r="F62" s="4"/>
      <c r="G62" s="4"/>
      <c r="H62" s="4"/>
      <c r="I62" s="4"/>
      <c r="J62" s="7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</row>
  </sheetData>
  <mergeCells count="68">
    <mergeCell ref="G54:H54"/>
    <mergeCell ref="G55:H55"/>
    <mergeCell ref="B56:C56"/>
    <mergeCell ref="B57:C57"/>
    <mergeCell ref="A60:B60"/>
    <mergeCell ref="K15:L15"/>
    <mergeCell ref="J18:J20"/>
    <mergeCell ref="C47:D47"/>
    <mergeCell ref="C48:D48"/>
    <mergeCell ref="C49:D49"/>
    <mergeCell ref="A22:J22"/>
    <mergeCell ref="A23:A24"/>
    <mergeCell ref="B23:B24"/>
    <mergeCell ref="C23:C24"/>
    <mergeCell ref="D23:D24"/>
    <mergeCell ref="E15:E16"/>
    <mergeCell ref="F15:F16"/>
    <mergeCell ref="G15:I15"/>
    <mergeCell ref="K23:L23"/>
    <mergeCell ref="K31:L31"/>
    <mergeCell ref="D31:D32"/>
    <mergeCell ref="C53:D53"/>
    <mergeCell ref="G52:H52"/>
    <mergeCell ref="A45:J45"/>
    <mergeCell ref="J15:J16"/>
    <mergeCell ref="C51:D51"/>
    <mergeCell ref="C52:D52"/>
    <mergeCell ref="J26:J28"/>
    <mergeCell ref="E23:E24"/>
    <mergeCell ref="F23:F24"/>
    <mergeCell ref="G23:I23"/>
    <mergeCell ref="J23:J24"/>
    <mergeCell ref="J34:J36"/>
    <mergeCell ref="A30:J30"/>
    <mergeCell ref="A31:A32"/>
    <mergeCell ref="B31:B32"/>
    <mergeCell ref="C31:C32"/>
    <mergeCell ref="A1:L1"/>
    <mergeCell ref="A3:K3"/>
    <mergeCell ref="A5:A6"/>
    <mergeCell ref="B5:B6"/>
    <mergeCell ref="C5:C6"/>
    <mergeCell ref="D5:D6"/>
    <mergeCell ref="E5:E6"/>
    <mergeCell ref="F5:F6"/>
    <mergeCell ref="H5:J5"/>
    <mergeCell ref="K5:L5"/>
    <mergeCell ref="A4:B4"/>
    <mergeCell ref="A14:J14"/>
    <mergeCell ref="A15:A16"/>
    <mergeCell ref="B15:B16"/>
    <mergeCell ref="C15:C16"/>
    <mergeCell ref="D15:D16"/>
    <mergeCell ref="E31:E32"/>
    <mergeCell ref="F31:F32"/>
    <mergeCell ref="G31:I31"/>
    <mergeCell ref="J31:J32"/>
    <mergeCell ref="K39:L39"/>
    <mergeCell ref="J42:J44"/>
    <mergeCell ref="A38:J38"/>
    <mergeCell ref="A39:A40"/>
    <mergeCell ref="B39:B40"/>
    <mergeCell ref="C39:C40"/>
    <mergeCell ref="D39:D40"/>
    <mergeCell ref="E39:E40"/>
    <mergeCell ref="F39:F40"/>
    <mergeCell ref="G39:I39"/>
    <mergeCell ref="J39:J40"/>
  </mergeCells>
  <phoneticPr fontId="9" type="noConversion"/>
  <conditionalFormatting sqref="B56:C57">
    <cfRule type="containsBlanks" dxfId="7" priority="5">
      <formula>LEN(TRIM(B56))=0</formula>
    </cfRule>
  </conditionalFormatting>
  <conditionalFormatting sqref="C47:D49">
    <cfRule type="containsBlanks" dxfId="6" priority="2">
      <formula>LEN(TRIM(C47))=0</formula>
    </cfRule>
  </conditionalFormatting>
  <conditionalFormatting sqref="C51:D53">
    <cfRule type="containsBlanks" dxfId="5" priority="1">
      <formula>LEN(TRIM(C51))=0</formula>
    </cfRule>
  </conditionalFormatting>
  <conditionalFormatting sqref="G54:H55">
    <cfRule type="containsBlanks" dxfId="4" priority="3">
      <formula>LEN(TRIM(G54))=0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7" fitToHeight="0" orientation="landscape" r:id="rId1"/>
  <headerFooter alignWithMargins="0"/>
  <colBreaks count="1" manualBreakCount="1">
    <brk id="12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D7116-B12B-4034-9387-32880AEE48F1}">
  <sheetPr>
    <tabColor theme="4" tint="0.59999389629810485"/>
    <pageSetUpPr fitToPage="1"/>
  </sheetPr>
  <dimension ref="A1:BI35"/>
  <sheetViews>
    <sheetView showGridLines="0" zoomScale="80" zoomScaleNormal="80" workbookViewId="0">
      <selection activeCell="R12" sqref="R12"/>
    </sheetView>
  </sheetViews>
  <sheetFormatPr defaultColWidth="9.140625" defaultRowHeight="12" x14ac:dyDescent="0.2"/>
  <cols>
    <col min="1" max="1" width="5" style="5" customWidth="1"/>
    <col min="2" max="2" width="29.5703125" style="5" customWidth="1"/>
    <col min="3" max="3" width="15.85546875" style="5" customWidth="1"/>
    <col min="4" max="4" width="15.28515625" style="6" customWidth="1"/>
    <col min="5" max="5" width="24.140625" style="6" customWidth="1"/>
    <col min="6" max="9" width="14.7109375" style="4" customWidth="1"/>
    <col min="10" max="10" width="14.7109375" style="7" customWidth="1"/>
    <col min="11" max="13" width="14.7109375" style="4" customWidth="1"/>
    <col min="14" max="16384" width="9.140625" style="4"/>
  </cols>
  <sheetData>
    <row r="1" spans="1:21" s="27" customFormat="1" ht="20.100000000000001" customHeight="1" x14ac:dyDescent="0.2">
      <c r="A1" s="138" t="s">
        <v>44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4"/>
      <c r="N1" s="4"/>
      <c r="O1" s="4"/>
      <c r="P1" s="4"/>
      <c r="Q1" s="4"/>
      <c r="R1" s="4"/>
      <c r="S1" s="4"/>
      <c r="T1" s="4"/>
      <c r="U1" s="69"/>
    </row>
    <row r="2" spans="1:21" ht="24.95" customHeight="1" x14ac:dyDescent="0.2">
      <c r="A2" s="70" t="s">
        <v>65</v>
      </c>
      <c r="B2" s="71"/>
      <c r="C2" s="14"/>
      <c r="D2" s="14"/>
      <c r="E2" s="14"/>
      <c r="F2" s="14"/>
      <c r="G2" s="14"/>
      <c r="H2" s="14"/>
      <c r="I2" s="14"/>
      <c r="J2" s="14"/>
      <c r="K2" s="14"/>
    </row>
    <row r="3" spans="1:21" ht="11.25" customHeight="1" x14ac:dyDescent="0.2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21" ht="35.25" customHeight="1" thickBot="1" x14ac:dyDescent="0.25">
      <c r="A4" s="152" t="s">
        <v>64</v>
      </c>
      <c r="B4" s="152"/>
      <c r="C4" s="152"/>
      <c r="D4" s="72"/>
      <c r="E4" s="72"/>
      <c r="F4" s="72"/>
      <c r="G4" s="72"/>
      <c r="H4" s="72"/>
      <c r="I4" s="72"/>
      <c r="J4" s="72"/>
      <c r="K4" s="72"/>
    </row>
    <row r="5" spans="1:21" s="73" customFormat="1" ht="40.5" customHeight="1" x14ac:dyDescent="0.25">
      <c r="A5" s="140" t="s">
        <v>22</v>
      </c>
      <c r="B5" s="142" t="s">
        <v>23</v>
      </c>
      <c r="C5" s="144" t="s">
        <v>38</v>
      </c>
      <c r="D5" s="146" t="s">
        <v>48</v>
      </c>
      <c r="E5" s="148" t="s">
        <v>27</v>
      </c>
      <c r="F5" s="148" t="s">
        <v>28</v>
      </c>
      <c r="G5" s="102" t="s">
        <v>29</v>
      </c>
      <c r="H5" s="150" t="s">
        <v>41</v>
      </c>
      <c r="I5" s="151"/>
      <c r="J5" s="151"/>
      <c r="K5" s="150" t="s">
        <v>42</v>
      </c>
      <c r="L5" s="154"/>
      <c r="N5" s="28"/>
      <c r="O5" s="28"/>
    </row>
    <row r="6" spans="1:21" s="73" customFormat="1" ht="33" customHeight="1" x14ac:dyDescent="0.25">
      <c r="A6" s="141"/>
      <c r="B6" s="143"/>
      <c r="C6" s="145"/>
      <c r="D6" s="147"/>
      <c r="E6" s="149"/>
      <c r="F6" s="149"/>
      <c r="G6" s="101"/>
      <c r="H6" s="48" t="s">
        <v>24</v>
      </c>
      <c r="I6" s="49" t="s">
        <v>30</v>
      </c>
      <c r="J6" s="50" t="s">
        <v>26</v>
      </c>
      <c r="K6" s="51" t="s">
        <v>24</v>
      </c>
      <c r="L6" s="85" t="s">
        <v>26</v>
      </c>
      <c r="N6" s="28"/>
      <c r="O6" s="28"/>
    </row>
    <row r="7" spans="1:21" s="74" customFormat="1" ht="14.1" customHeight="1" x14ac:dyDescent="0.25">
      <c r="A7" s="86" t="s">
        <v>0</v>
      </c>
      <c r="B7" s="31" t="s">
        <v>11</v>
      </c>
      <c r="C7" s="31" t="s">
        <v>12</v>
      </c>
      <c r="D7" s="31" t="s">
        <v>13</v>
      </c>
      <c r="E7" s="31" t="s">
        <v>14</v>
      </c>
      <c r="F7" s="31" t="s">
        <v>15</v>
      </c>
      <c r="G7" s="31" t="s">
        <v>16</v>
      </c>
      <c r="H7" s="81" t="s">
        <v>17</v>
      </c>
      <c r="I7" s="84" t="s">
        <v>31</v>
      </c>
      <c r="J7" s="83" t="s">
        <v>32</v>
      </c>
      <c r="K7" s="82" t="s">
        <v>33</v>
      </c>
      <c r="L7" s="87" t="s">
        <v>34</v>
      </c>
      <c r="N7" s="32"/>
      <c r="O7" s="32"/>
    </row>
    <row r="8" spans="1:21" s="74" customFormat="1" ht="44.25" customHeight="1" thickBot="1" x14ac:dyDescent="0.3">
      <c r="A8" s="88" t="s">
        <v>47</v>
      </c>
      <c r="B8" s="137" t="s">
        <v>62</v>
      </c>
      <c r="C8" s="89" t="s">
        <v>40</v>
      </c>
      <c r="D8" s="110">
        <v>6072</v>
      </c>
      <c r="E8" s="90"/>
      <c r="F8" s="90"/>
      <c r="G8" s="91"/>
      <c r="H8" s="109"/>
      <c r="I8" s="92"/>
      <c r="J8" s="93">
        <f>H8*1.23</f>
        <v>0</v>
      </c>
      <c r="K8" s="105">
        <f>D8*H8</f>
        <v>0</v>
      </c>
      <c r="L8" s="106">
        <f>K8+(K8*I8)</f>
        <v>0</v>
      </c>
      <c r="N8" s="32"/>
      <c r="O8" s="32"/>
    </row>
    <row r="9" spans="1:21" s="75" customFormat="1" ht="28.5" customHeight="1" thickBot="1" x14ac:dyDescent="0.25">
      <c r="A9" s="33"/>
      <c r="B9" s="94"/>
      <c r="C9" s="34"/>
      <c r="D9" s="95"/>
      <c r="E9" s="35"/>
      <c r="F9" s="35"/>
      <c r="G9" s="35"/>
      <c r="H9" s="34"/>
      <c r="I9" s="34"/>
      <c r="J9" s="67" t="s">
        <v>43</v>
      </c>
      <c r="K9" s="103">
        <f>SUM(K8)</f>
        <v>0</v>
      </c>
      <c r="L9" s="104">
        <f>SUM(L8)</f>
        <v>0</v>
      </c>
      <c r="N9" s="36"/>
      <c r="O9" s="36"/>
    </row>
    <row r="10" spans="1:21" s="75" customFormat="1" ht="28.5" customHeight="1" x14ac:dyDescent="0.2">
      <c r="A10" s="33"/>
      <c r="B10" s="94"/>
      <c r="C10" s="34"/>
      <c r="D10" s="95"/>
      <c r="E10" s="35"/>
      <c r="F10" s="35"/>
      <c r="G10" s="35"/>
      <c r="H10" s="34"/>
      <c r="I10" s="34"/>
      <c r="J10" s="67"/>
      <c r="K10" s="98"/>
      <c r="L10" s="99"/>
      <c r="N10" s="36"/>
      <c r="O10" s="36"/>
    </row>
    <row r="11" spans="1:21" s="37" customFormat="1" ht="18" customHeight="1" x14ac:dyDescent="0.25">
      <c r="A11" s="155" t="s">
        <v>61</v>
      </c>
      <c r="B11" s="155"/>
      <c r="C11" s="155"/>
      <c r="D11" s="155"/>
      <c r="E11" s="155"/>
      <c r="F11" s="155"/>
      <c r="G11" s="155"/>
      <c r="H11" s="155"/>
      <c r="I11" s="155"/>
      <c r="J11" s="155"/>
    </row>
    <row r="12" spans="1:21" s="28" customFormat="1" ht="41.25" customHeight="1" x14ac:dyDescent="0.25">
      <c r="A12" s="156" t="s">
        <v>22</v>
      </c>
      <c r="B12" s="156" t="s">
        <v>35</v>
      </c>
      <c r="C12" s="156" t="s">
        <v>36</v>
      </c>
      <c r="D12" s="156" t="s">
        <v>28</v>
      </c>
      <c r="E12" s="156" t="s">
        <v>29</v>
      </c>
      <c r="F12" s="156" t="s">
        <v>37</v>
      </c>
      <c r="G12" s="158" t="s">
        <v>39</v>
      </c>
      <c r="H12" s="159"/>
      <c r="I12" s="159"/>
      <c r="J12" s="160" t="s">
        <v>49</v>
      </c>
      <c r="K12" s="162"/>
      <c r="L12" s="162"/>
    </row>
    <row r="13" spans="1:21" s="28" customFormat="1" ht="15" customHeight="1" x14ac:dyDescent="0.25">
      <c r="A13" s="157"/>
      <c r="B13" s="157"/>
      <c r="C13" s="157"/>
      <c r="D13" s="157"/>
      <c r="E13" s="157"/>
      <c r="F13" s="157"/>
      <c r="G13" s="29" t="s">
        <v>24</v>
      </c>
      <c r="H13" s="30" t="s">
        <v>25</v>
      </c>
      <c r="I13" s="59" t="s">
        <v>26</v>
      </c>
      <c r="J13" s="161"/>
      <c r="K13" s="32"/>
      <c r="L13" s="32"/>
    </row>
    <row r="14" spans="1:21" s="32" customFormat="1" ht="14.1" customHeight="1" x14ac:dyDescent="0.25">
      <c r="A14" s="55" t="s">
        <v>0</v>
      </c>
      <c r="B14" s="38" t="s">
        <v>11</v>
      </c>
      <c r="C14" s="38" t="s">
        <v>12</v>
      </c>
      <c r="D14" s="80" t="s">
        <v>13</v>
      </c>
      <c r="E14" s="55" t="s">
        <v>14</v>
      </c>
      <c r="F14" s="31" t="s">
        <v>15</v>
      </c>
      <c r="G14" s="39" t="s">
        <v>16</v>
      </c>
      <c r="H14" s="40" t="s">
        <v>17</v>
      </c>
      <c r="I14" s="60" t="s">
        <v>31</v>
      </c>
      <c r="J14" s="62" t="s">
        <v>32</v>
      </c>
      <c r="K14" s="68"/>
      <c r="L14" s="68"/>
    </row>
    <row r="15" spans="1:21" s="32" customFormat="1" ht="28.5" customHeight="1" x14ac:dyDescent="0.25">
      <c r="A15" s="54" t="s">
        <v>0</v>
      </c>
      <c r="B15" s="41" t="s">
        <v>45</v>
      </c>
      <c r="C15" s="42"/>
      <c r="D15" s="52"/>
      <c r="E15" s="52"/>
      <c r="F15" s="52" t="s">
        <v>40</v>
      </c>
      <c r="G15" s="64"/>
      <c r="H15" s="66"/>
      <c r="I15" s="65"/>
      <c r="J15" s="163">
        <v>6072</v>
      </c>
      <c r="K15" s="61"/>
      <c r="L15" s="61"/>
    </row>
    <row r="16" spans="1:21" s="32" customFormat="1" ht="28.5" customHeight="1" x14ac:dyDescent="0.25">
      <c r="A16" s="53" t="s">
        <v>11</v>
      </c>
      <c r="B16" s="43"/>
      <c r="C16" s="44"/>
      <c r="D16" s="53"/>
      <c r="E16" s="53"/>
      <c r="F16" s="54"/>
      <c r="G16" s="64"/>
      <c r="H16" s="66"/>
      <c r="I16" s="65"/>
      <c r="J16" s="164"/>
      <c r="K16" s="61"/>
      <c r="L16" s="61"/>
    </row>
    <row r="17" spans="1:12" s="32" customFormat="1" ht="28.5" customHeight="1" x14ac:dyDescent="0.25">
      <c r="A17" s="56" t="s">
        <v>12</v>
      </c>
      <c r="B17" s="57"/>
      <c r="C17" s="58"/>
      <c r="D17" s="56"/>
      <c r="E17" s="56"/>
      <c r="F17" s="56"/>
      <c r="G17" s="107"/>
      <c r="H17" s="96"/>
      <c r="I17" s="108"/>
      <c r="J17" s="165"/>
      <c r="K17" s="61"/>
      <c r="L17" s="61"/>
    </row>
    <row r="18" spans="1:12" s="32" customFormat="1" ht="24.75" customHeight="1" x14ac:dyDescent="0.25">
      <c r="A18" s="166" t="s">
        <v>46</v>
      </c>
      <c r="B18" s="166"/>
      <c r="C18" s="166"/>
      <c r="D18" s="166"/>
      <c r="E18" s="166"/>
      <c r="F18" s="166"/>
      <c r="G18" s="166"/>
      <c r="H18" s="166"/>
      <c r="I18" s="166"/>
      <c r="J18" s="166"/>
      <c r="K18" s="61"/>
      <c r="L18" s="61"/>
    </row>
    <row r="19" spans="1:12" s="32" customFormat="1" ht="33" customHeight="1" x14ac:dyDescent="0.25">
      <c r="A19" s="45"/>
      <c r="B19" s="97"/>
      <c r="C19" s="97"/>
      <c r="D19" s="45"/>
      <c r="E19" s="45"/>
      <c r="F19" s="45"/>
      <c r="G19" s="45"/>
      <c r="H19" s="46"/>
      <c r="I19" s="47"/>
      <c r="J19" s="46"/>
      <c r="K19" s="76"/>
    </row>
    <row r="20" spans="1:12" s="15" customFormat="1" ht="20.100000000000001" customHeight="1" x14ac:dyDescent="0.2">
      <c r="A20" s="15" t="s">
        <v>3</v>
      </c>
      <c r="C20" s="167"/>
      <c r="D20" s="167"/>
      <c r="E20" s="20"/>
      <c r="J20" s="21"/>
      <c r="K20" s="21"/>
    </row>
    <row r="21" spans="1:12" s="15" customFormat="1" ht="20.100000000000001" customHeight="1" x14ac:dyDescent="0.2">
      <c r="A21" s="15" t="s">
        <v>4</v>
      </c>
      <c r="C21" s="153"/>
      <c r="D21" s="153"/>
      <c r="E21" s="17"/>
      <c r="J21" s="18"/>
      <c r="K21" s="19"/>
    </row>
    <row r="22" spans="1:12" s="15" customFormat="1" ht="20.100000000000001" customHeight="1" x14ac:dyDescent="0.2">
      <c r="A22" s="15" t="s">
        <v>5</v>
      </c>
      <c r="C22" s="153"/>
      <c r="D22" s="153"/>
      <c r="E22" s="17"/>
      <c r="J22" s="18"/>
      <c r="K22" s="19"/>
    </row>
    <row r="23" spans="1:12" s="15" customFormat="1" ht="20.100000000000001" customHeight="1" x14ac:dyDescent="0.25">
      <c r="D23" s="16"/>
      <c r="E23" s="17"/>
      <c r="J23" s="18"/>
      <c r="K23" s="19"/>
    </row>
    <row r="24" spans="1:12" s="15" customFormat="1" ht="20.100000000000001" customHeight="1" x14ac:dyDescent="0.2">
      <c r="A24" s="15" t="s">
        <v>6</v>
      </c>
      <c r="C24" s="167"/>
      <c r="D24" s="167"/>
      <c r="E24" s="17"/>
      <c r="J24" s="18"/>
      <c r="K24" s="19"/>
    </row>
    <row r="25" spans="1:12" s="15" customFormat="1" ht="20.100000000000001" customHeight="1" x14ac:dyDescent="0.2">
      <c r="A25" s="15" t="s">
        <v>7</v>
      </c>
      <c r="C25" s="153"/>
      <c r="D25" s="153"/>
      <c r="E25" s="17"/>
      <c r="F25" s="22" t="s">
        <v>18</v>
      </c>
      <c r="G25" s="171"/>
      <c r="H25" s="171"/>
      <c r="J25" s="18"/>
      <c r="K25" s="19"/>
    </row>
    <row r="26" spans="1:12" s="15" customFormat="1" ht="20.100000000000001" customHeight="1" x14ac:dyDescent="0.2">
      <c r="A26" s="15" t="s">
        <v>8</v>
      </c>
      <c r="C26" s="153"/>
      <c r="D26" s="153"/>
      <c r="E26" s="17"/>
      <c r="F26" s="23"/>
      <c r="G26" s="24"/>
      <c r="H26" s="24"/>
    </row>
    <row r="27" spans="1:12" s="15" customFormat="1" ht="20.100000000000001" customHeight="1" x14ac:dyDescent="0.25">
      <c r="A27" s="16"/>
      <c r="B27" s="16"/>
      <c r="C27" s="16"/>
      <c r="D27" s="17"/>
      <c r="E27" s="17"/>
      <c r="F27" s="25" t="s">
        <v>19</v>
      </c>
      <c r="G27" s="172"/>
      <c r="H27" s="172"/>
    </row>
    <row r="28" spans="1:12" s="15" customFormat="1" ht="20.100000000000001" customHeight="1" x14ac:dyDescent="0.25">
      <c r="A28" s="16"/>
      <c r="B28" s="16"/>
      <c r="C28" s="16"/>
      <c r="D28" s="17"/>
      <c r="E28" s="17"/>
      <c r="F28" s="25" t="s">
        <v>20</v>
      </c>
      <c r="G28" s="168"/>
      <c r="H28" s="168"/>
    </row>
    <row r="29" spans="1:12" s="11" customFormat="1" ht="20.100000000000001" customHeight="1" x14ac:dyDescent="0.2">
      <c r="A29" s="8" t="s">
        <v>2</v>
      </c>
      <c r="B29" s="153"/>
      <c r="C29" s="153"/>
      <c r="D29" s="9"/>
      <c r="E29" s="9"/>
      <c r="F29" s="26" t="s">
        <v>21</v>
      </c>
      <c r="G29" s="23"/>
      <c r="H29" s="27"/>
      <c r="L29" s="8"/>
    </row>
    <row r="30" spans="1:12" s="11" customFormat="1" ht="20.100000000000001" customHeight="1" x14ac:dyDescent="0.2">
      <c r="A30" s="8" t="s">
        <v>1</v>
      </c>
      <c r="B30" s="169"/>
      <c r="C30" s="169"/>
      <c r="D30" s="9"/>
      <c r="E30" s="9"/>
      <c r="F30" s="12"/>
      <c r="G30" s="12"/>
      <c r="H30" s="12"/>
      <c r="L30" s="8"/>
    </row>
    <row r="31" spans="1:12" s="11" customFormat="1" x14ac:dyDescent="0.2">
      <c r="A31" s="8"/>
      <c r="B31" s="8"/>
      <c r="C31" s="8"/>
      <c r="D31" s="9"/>
      <c r="E31" s="9"/>
      <c r="F31" s="12"/>
      <c r="G31" s="12"/>
      <c r="H31" s="12"/>
      <c r="I31" s="12"/>
      <c r="J31" s="10"/>
      <c r="K31" s="8"/>
      <c r="L31" s="8"/>
    </row>
    <row r="32" spans="1:12" s="11" customFormat="1" ht="15" customHeight="1" x14ac:dyDescent="0.2">
      <c r="A32" s="8"/>
      <c r="B32" s="8"/>
      <c r="D32" s="9"/>
      <c r="E32" s="9"/>
      <c r="F32" s="12"/>
      <c r="G32" s="12"/>
      <c r="H32" s="12"/>
      <c r="I32" s="12"/>
      <c r="J32" s="10"/>
      <c r="K32" s="8"/>
      <c r="L32" s="8"/>
    </row>
    <row r="33" spans="1:61" s="1" customFormat="1" x14ac:dyDescent="0.2">
      <c r="A33" s="170" t="s">
        <v>9</v>
      </c>
      <c r="B33" s="170"/>
      <c r="D33" s="2"/>
      <c r="E33" s="2"/>
      <c r="F33" s="3"/>
      <c r="G33" s="3"/>
      <c r="H33" s="3"/>
      <c r="I33" s="3"/>
      <c r="J33" s="13"/>
    </row>
    <row r="34" spans="1:61" x14ac:dyDescent="0.2">
      <c r="A34" s="77"/>
      <c r="B34" s="63" t="s">
        <v>10</v>
      </c>
    </row>
    <row r="35" spans="1:61" s="5" customFormat="1" ht="6.75" customHeight="1" x14ac:dyDescent="0.2">
      <c r="A35" s="78"/>
      <c r="B35" s="79"/>
      <c r="D35" s="6"/>
      <c r="E35" s="6"/>
      <c r="F35" s="4"/>
      <c r="G35" s="4"/>
      <c r="H35" s="4"/>
      <c r="I35" s="4"/>
      <c r="J35" s="7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</row>
  </sheetData>
  <mergeCells count="35">
    <mergeCell ref="G28:H28"/>
    <mergeCell ref="B29:C29"/>
    <mergeCell ref="B30:C30"/>
    <mergeCell ref="A33:B33"/>
    <mergeCell ref="C22:D22"/>
    <mergeCell ref="C24:D24"/>
    <mergeCell ref="C25:D25"/>
    <mergeCell ref="G25:H25"/>
    <mergeCell ref="C26:D26"/>
    <mergeCell ref="G27:H27"/>
    <mergeCell ref="C21:D21"/>
    <mergeCell ref="K5:L5"/>
    <mergeCell ref="A11:J11"/>
    <mergeCell ref="A12:A13"/>
    <mergeCell ref="B12:B13"/>
    <mergeCell ref="C12:C13"/>
    <mergeCell ref="D12:D13"/>
    <mergeCell ref="E12:E13"/>
    <mergeCell ref="F12:F13"/>
    <mergeCell ref="G12:I12"/>
    <mergeCell ref="J12:J13"/>
    <mergeCell ref="K12:L12"/>
    <mergeCell ref="J15:J17"/>
    <mergeCell ref="A18:J18"/>
    <mergeCell ref="C20:D20"/>
    <mergeCell ref="A1:L1"/>
    <mergeCell ref="A3:K3"/>
    <mergeCell ref="A5:A6"/>
    <mergeCell ref="B5:B6"/>
    <mergeCell ref="C5:C6"/>
    <mergeCell ref="D5:D6"/>
    <mergeCell ref="E5:E6"/>
    <mergeCell ref="F5:F6"/>
    <mergeCell ref="H5:J5"/>
    <mergeCell ref="A4:C4"/>
  </mergeCells>
  <conditionalFormatting sqref="B29:C30">
    <cfRule type="containsBlanks" dxfId="3" priority="4">
      <formula>LEN(TRIM(B29))=0</formula>
    </cfRule>
  </conditionalFormatting>
  <conditionalFormatting sqref="C20:D22">
    <cfRule type="containsBlanks" dxfId="2" priority="2">
      <formula>LEN(TRIM(C20))=0</formula>
    </cfRule>
  </conditionalFormatting>
  <conditionalFormatting sqref="C24:D26">
    <cfRule type="containsBlanks" dxfId="1" priority="1">
      <formula>LEN(TRIM(C24))=0</formula>
    </cfRule>
  </conditionalFormatting>
  <conditionalFormatting sqref="G27:H28">
    <cfRule type="containsBlanks" dxfId="0" priority="3">
      <formula>LEN(TRIM(G27))=0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2" fitToHeight="0" orientation="landscape" r:id="rId1"/>
  <headerFooter alignWithMargins="0"/>
  <colBreaks count="1" manualBreakCount="1">
    <brk id="12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Časť 1 - Kalkulácia ceny </vt:lpstr>
      <vt:lpstr>Časť 2 - Kalkulácia ceny </vt:lpstr>
      <vt:lpstr>'Časť 1 - Kalkulácia ceny '!Oblasť_tlače</vt:lpstr>
      <vt:lpstr>'Časť 2 - Kalkulácia ceny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Dana Kapáková</cp:lastModifiedBy>
  <cp:lastPrinted>2026-04-15T07:30:48Z</cp:lastPrinted>
  <dcterms:created xsi:type="dcterms:W3CDTF">2016-07-20T08:41:08Z</dcterms:created>
  <dcterms:modified xsi:type="dcterms:W3CDTF">2026-04-15T08:58:20Z</dcterms:modified>
</cp:coreProperties>
</file>