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C:\Práca\RAČA_Didaktika\Exponáty\SP a prílohy\"/>
    </mc:Choice>
  </mc:AlternateContent>
  <xr:revisionPtr revIDLastSave="0" documentId="13_ncr:1_{DA7F4DA4-2642-48D0-B5DD-2FD91CB4D68A}" xr6:coauthVersionLast="47" xr6:coauthVersionMax="47" xr10:uidLastSave="{00000000-0000-0000-0000-000000000000}"/>
  <bookViews>
    <workbookView xWindow="-105" yWindow="-16320" windowWidth="29040" windowHeight="15720" xr2:uid="{00000000-000D-0000-FFFF-FFFF00000000}"/>
  </bookViews>
  <sheets>
    <sheet name="Exponáty - časť A"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2" l="1"/>
  <c r="F16" i="2"/>
  <c r="G16" i="2" s="1"/>
  <c r="F17" i="2"/>
  <c r="G17" i="2" s="1"/>
  <c r="F18" i="2"/>
  <c r="G18" i="2" s="1"/>
  <c r="F19" i="2"/>
  <c r="G19" i="2" s="1"/>
  <c r="F20" i="2"/>
  <c r="G20" i="2" s="1"/>
  <c r="F21" i="2"/>
  <c r="G21" i="2" s="1"/>
  <c r="F22" i="2"/>
  <c r="G22" i="2" s="1"/>
  <c r="F23" i="2"/>
  <c r="G23" i="2" s="1"/>
  <c r="F24" i="2"/>
  <c r="G24" i="2" s="1"/>
  <c r="F25" i="2"/>
  <c r="G25" i="2" s="1"/>
  <c r="F26" i="2"/>
  <c r="F15" i="2"/>
  <c r="F27" i="2" l="1"/>
  <c r="F32" i="2" s="1"/>
  <c r="G26" i="2"/>
  <c r="G15" i="2" l="1"/>
  <c r="G27" i="2" s="1"/>
  <c r="G32" i="2" s="1"/>
</calcChain>
</file>

<file path=xl/sharedStrings.xml><?xml version="1.0" encoding="utf-8"?>
<sst xmlns="http://schemas.openxmlformats.org/spreadsheetml/2006/main" count="59" uniqueCount="58">
  <si>
    <t>Názov</t>
  </si>
  <si>
    <t>1.</t>
  </si>
  <si>
    <t>Samostatne stojaca priestorová pomôcka/hra v tvare labyrintu slúžiaca na rozvíjanie logických a motorických zručností, koordinácie oko-ruka, priestorového vnímania predstavivosti a orientácie v priestore. Žiak musí vykyvovaním presunúť guľôčku voľne sa pohybujúcu medzi stenami labyrintu do vyznačeného cieľového bodu. Pomôcka má byť umiestnená (integrovaná) na pevnom, stabilnom podstavci; konštrukcia s vykyvovacím mechanizmom má byť uspôsobená na časté používanie pomôcky. Materiál: drevo/sklo/PVC/kov (kombin.). Základná doska s priemerom Ø 60 - 90 cm, výška od zeme 60 - 80 cm. (Alebo ekvivalent spĺňajúci podmienku názornej pomôcky na rozvíjanie orientácie v priestore, priestorového vnímania, ako aj motorických a logických zručností.)</t>
  </si>
  <si>
    <t>2.</t>
  </si>
  <si>
    <t>Interaktívna priestorová pomôcka/hra na rozvoj pozornosti a koordinácie. Žiak musí stlačiť (vypnúť) všetky tlačidlá na paneli, ktoré sa náhodne rozsvecujú, pričom skóre aj zostávajúci čas sa zobrazujú na displeji. Možnosť súčasného zapojenia dvoch hráčov rozdelením panelu (hernej plochy). Pri hre jedného žiaka je možné porovnávať reakcie pravej a ľavej hemisféry, testovať reakčný čas atď. Samostatne stojaca pomôcka má byť upevnená na stabilnom podstavci, výška hernej plochy od zeme 60 - 80 cm, cm, priemer Ø 70 – 90 cm. (Alebo ekvivalent spĺňajúci podmienku názornej pomôcky na testovanie rýchlosti reakcie + rozvíjanie pozornosti a koordinácie pri hre jedného alebo viacerých žiakov). El. napájanie, 230 V.</t>
  </si>
  <si>
    <t>3.</t>
  </si>
  <si>
    <t>Pomôcka má demonštrovať Bernoulliho aerodynamický paradox (princíp obtekania telesa vzduchom) na príklade penových/plastových loptičiek vznášajúcich sa vo vzdušnom prúde. Úlohou žiaka je pohybom hadice s prúdom vzduchu (určovaním smeru lopty) trafiť loptičku do kruhov, ktoré sú súčasťou konštrukcie. Pomôcka má slúžiť na prehĺbenie znalostí v oblasti aerodynamiky, názorné priblíženie fenoménu aerodynamického vztlaku, rozvoj motorických zručností, pozornosti a koordinácie činností. Samostatne stojace zariadenie integrované v pevnomj podstavci má byť manuálne ovládateľné, pôdorys pracovnej dosky/hernej plochy Ø  100 – 140 cm. (Alebo ekvivalent spĺňajúci podmienku názornej demonštrácie aerodynamického paradoxu). El. napájanie, 230 V.</t>
  </si>
  <si>
    <t>4.</t>
  </si>
  <si>
    <t>Samostatne stojaca pomôcka/hra na koordináciu pohybov a činností pre min. 2 hráčov. Vzájomnou koordináciou a synchronizáciou pohybov majú hráči pomocou laniek/šnúrok pripevnených k žeriavu premiestniť materiál na určené miesto.  Pomôcka má slúžiť na rozvíjanie motorických zručností, koordinácie pohybov a činností a kooperácie. Pomôcka má byť ručne ovládateľná, umiestnená na pevnom, stabilnom podstavci, výška prac. dosky od zeme 70 – 80 cm. Priemer pracovnej dosky má byť  v rozsahu Ø 60 – 100 cm.</t>
  </si>
  <si>
    <t xml:space="preserve">Pomôcka má demonštrovať zákon zachovanie energie a hybnosti a obsahovať minimálne: kovovú, príp. drevenú (kombinovanú) nosnú konštrukciu s radom min. 7 kovových guľôčok zavesených na tenkých vláknach v rovnakej výške umožňujúcej vzájomný dotyk. Po uvoľnení prvej guľôčky sa jej kinetická energia prenesie cez stojace stredné guľôčky až k poslednej, ktorá zrkadlovo napodobní prvú. Samostatne stojaca pomôcka do interiéru, min. rozmer D/Š/V 50 x 30 x 40 cm. </t>
  </si>
  <si>
    <t>Interiérová pomôcka s elektr. napájaním slúžiaca na rozvíjanie koncentrácie, motoriky a vytrvalosti, ako aj na testovanie nervovej a napäťovej úrovne svalov ruky. Cieľom hry je prejsť dráhu v tvare vlnovky bez dotyku vodivej tyče v čo najkratšom čase (výsledok sa má zobraziť na displeji). Pomôcka má obsahovať minimálne: nosnú konštrukciu, vodivú dráhu v tvare vlnovky, vodivú tyč s prstencom a držadlom, prepojenie so zobrazovacím zariadením/displejom. Upevnenie/umiestnenie na stabilnom podstavci, rozmer prac. dosky  Ø 60 - 90 cm, výška hernej plochy od zeme 70-80 cm. Elektr. napájanie 230 V.</t>
  </si>
  <si>
    <t>Pomôcka slúžiaca na rozvíjanie manuálnej zručnosti, predstavivosti a technického myslenia. Cieľom je v stanovenom čase poskladať jednotlivé komponenty do oblúkovej stavby/mosta a následne otestovať jej/jeho pevnosť. Súčasťou dodania má byť odnímateľná zaoblená konštrukcia (podpera) a základňa so zábradlím slúžiaca pre potreby bezpečnosti a stability zostavy. Materiál: drevo, kov. Rozmery so zábradlím D/V/Š min. 130x110x40 cm.</t>
  </si>
  <si>
    <t>Interaktívna priestorová pomôcka – nástenná alebo samostatne stojaca - na rozvíjanie predstavivosti a orientácie v priestore a testovanie reakčného času. Pomôcka má fungovať na princípe optického efektu/klamu vznikajúceho súborom zrkadiel  situovaných oproti sebe na protiľahlých stenách. Medzi zrkadlami má byť umiestnený svetlený zdroj, ktorého svetlo sa opakovane odráža medzi zrkadlami. Efekt nekonečne dlhej chodby/tunela má žiacky atraktívnou formou demonštrovať vlastnosti odrazu svetla a zrkadlenia v optike. Drevená/plastová, príp. kombinovaná konštrukcia s priezormi pre oči, cez ktoré môže žiak pozorovať súbor zrkadiel navodzujúci dojem nekonečne dlhej chodby. Min. rozmer výrobku v príp. obdĺžnikového tvaru 80 x 110 cm, v príp. okrúhleho Ø min. 50 cm. Elektr. napájanie 230 V. (Alebo ekvivalent spĺňajúci podmienku názornej demonštrácie efektu "nekonečnej chodby".)</t>
  </si>
  <si>
    <t>Priestorová pomôcka spájajúca optický efekt nekonečnej chodby/studne s možnosťou testovania a súčasne rozvíjania reflexov a schopnosti odhadu žiaka. Hra má fungovať na princípe rotujúceho farebného bodu, ktorý má žiak stlačením tlačidla zastaviť na určenom mieste, zohľadňujúc zotrvačnosť pohybu/brzdnú dráhu.  Umiestnenie na stabilnej/integrovanej podstave, pôdorys prac. panela/hernej plochy Ø 60 - 80 cm, výška prac. panela od zeme 70 - 80 cm. El. napájanie 230 V. (Alebo ekvivalent spĺňajúci podmienku názornej demonštrácie efektu nekonečnej chodby v spojení s testom postrehu a odhadu.)</t>
  </si>
  <si>
    <t>Interaktívny kiosk ako HW podpora pre používanie SW vybavenia.</t>
  </si>
  <si>
    <t>Samostatne stojaca pomôcka slúžiaca ako multimediálny interaktívny kiosk pre súčasne min. 3 žiakov (trojstranná konštrukcia), ponúkajúca grafiku, animácie, prezentácie, kvízy, hry a pod. Zariadenie má obsahovať min. 3 integrované PC, min. 3 dotykové obrazovky min. 18 ´´ (výška od zeme prispôsobená pre prácu v sede) + softvér s licenciou obsahujúci edukačné e-materiály, nástroje, videá či 3D modely z rôznych učebných predmetov. Rozmer V/Š max 180 x 100 cm. Elektr. napájanie 230 V.</t>
  </si>
  <si>
    <t>Priestorová pomôcka na koordináciu pohybov a činností</t>
  </si>
  <si>
    <t>Newtonova kolíska/kyvadlo - priestorová pomôcka</t>
  </si>
  <si>
    <t>Vlnovka - pomôcka na nácvik koncentrácie</t>
  </si>
  <si>
    <t>Koordinácia a skreslené videnie - priestorová pomôcka</t>
  </si>
  <si>
    <t>Most - priestorová pomôcka</t>
  </si>
  <si>
    <t>Nekonečné zrkadlo - priestorová pomôcka</t>
  </si>
  <si>
    <t>Nekonečná studňa - priestorová pomôcka</t>
  </si>
  <si>
    <t>Pytagorova veta - nástenná pomôcka</t>
  </si>
  <si>
    <t xml:space="preserve"> 
Labyrint - priestorová pomôcka
</t>
  </si>
  <si>
    <t xml:space="preserve"> Postreh – priestorová pomôcka </t>
  </si>
  <si>
    <t>Identifikácia uchádzača</t>
  </si>
  <si>
    <t>Názov uchádzača</t>
  </si>
  <si>
    <t>Sídlo</t>
  </si>
  <si>
    <t>IČO</t>
  </si>
  <si>
    <t>Kontaktná osoba</t>
  </si>
  <si>
    <t>Tel. kontakt</t>
  </si>
  <si>
    <t>Číslo položky</t>
  </si>
  <si>
    <t>Opis položky</t>
  </si>
  <si>
    <t>Počet ks</t>
  </si>
  <si>
    <r>
      <t xml:space="preserve">Jednot. cena v € 
</t>
    </r>
    <r>
      <rPr>
        <b/>
        <sz val="10"/>
        <color rgb="FF000000"/>
        <rFont val="Calibri"/>
        <family val="2"/>
        <charset val="238"/>
      </rPr>
      <t>bez DPH</t>
    </r>
  </si>
  <si>
    <r>
      <t xml:space="preserve">Cena spolu v €
</t>
    </r>
    <r>
      <rPr>
        <b/>
        <sz val="11"/>
        <color rgb="FF000000"/>
        <rFont val="Calibri"/>
        <family val="2"/>
        <charset val="238"/>
      </rPr>
      <t xml:space="preserve"> bez DPH</t>
    </r>
  </si>
  <si>
    <t>Cena spolu v € s DPH</t>
  </si>
  <si>
    <r>
      <t xml:space="preserve">Cena spolu v €
</t>
    </r>
    <r>
      <rPr>
        <b/>
        <sz val="11"/>
        <color rgb="FF000000"/>
        <rFont val="Calibri"/>
        <family val="2"/>
        <charset val="238"/>
      </rPr>
      <t xml:space="preserve"> </t>
    </r>
    <r>
      <rPr>
        <sz val="11"/>
        <color rgb="FF000000"/>
        <rFont val="Calibri"/>
        <family val="2"/>
        <charset val="238"/>
      </rPr>
      <t>bez DPH</t>
    </r>
  </si>
  <si>
    <t>Cena spolu</t>
  </si>
  <si>
    <t>Bernoulliho aerodynamický efekt - priestorová pomôcka</t>
  </si>
  <si>
    <t xml:space="preserve">Edukačná interiérová pomôcka bez nutnosti elektr. napájania, slúžiaca na rozvoj koordinácie a kooperácie, a simulujúca skreslené/oslabené videnie. Cieľom má byť koordinovaným vertikálnym ťahaním laniek s guľôčkou umiestnenou v prstenci dopraviť guľôčku do cieľového bodu a vyhnúť sa pritom otvorom na zvislej ploche. Pomôcka má umožňovať aj kooperatívnu formu hry, v ktorej druhá osoba naviguje žiaka, ktorý na dráhu nevidí, a tiež modus simulujúci skreslené videnie človeka pod vplyom alkoholu napr. použitím okuliarov simulujúcich účinky alkoholu a drog. Samostatne stojaca pomôcka, rozmery V/Š/H  140x70x40 cm - 180x100x70 cm. </t>
  </si>
  <si>
    <t>5</t>
  </si>
  <si>
    <t>6</t>
  </si>
  <si>
    <t>7</t>
  </si>
  <si>
    <t>8</t>
  </si>
  <si>
    <t>9</t>
  </si>
  <si>
    <t>10</t>
  </si>
  <si>
    <t>11</t>
  </si>
  <si>
    <t>12</t>
  </si>
  <si>
    <t>Doprava a montáž na miesto dodania všetkých položiek</t>
  </si>
  <si>
    <t>Časť 1. - Edukačné prvky - základné javy a princípy</t>
  </si>
  <si>
    <t>Celková cena za položky + Doprava a montáž</t>
  </si>
  <si>
    <t>Verejný obstarávateľ: Mestská časť Bratislava - Rača</t>
  </si>
  <si>
    <t>Zákazka: Nákup interaktívnych edukačných prvkov - Základná škola Plickova 9, Bratislava - Rača</t>
  </si>
  <si>
    <t>V ...................................... Dňa ...........................................</t>
  </si>
  <si>
    <t>Pečiatka a podpis</t>
  </si>
  <si>
    <t xml:space="preserve">Pomôcka má názornou formou demonštrovať platnosť Pytagorovej vety. Umiestnenie/ukotvenie pomôcky: nástenná (ukotvenie do sadrokartónovej steny, priemer základnej dosky Ø 70 – 120 cm.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</si>
</sst>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0.00\ &quot;€&quot;;\-#,##0.00\ &quot;€&quot;"/>
    <numFmt numFmtId="44" formatCode="_-* #,##0.00\ &quot;€&quot;_-;\-* #,##0.00\ &quot;€&quot;_-;_-* &quot;-&quot;??\ &quot;€&quot;_-;_-@_-"/>
    <numFmt numFmtId="164" formatCode="_-* #,##0.00\ [$€-1]_-;\-* #,##0.00\ [$€-1]_-;_-* &quot;-&quot;??\ [$€-1]_-;_-@_-"/>
  </numFmts>
  <fonts count="20" x14ac:knownFonts="1">
    <font>
      <sz val="11"/>
      <color theme="1"/>
      <name val="Calibri"/>
      <family val="2"/>
      <scheme val="minor"/>
    </font>
    <font>
      <b/>
      <sz val="11"/>
      <color theme="1"/>
      <name val="Calibri"/>
      <family val="2"/>
      <charset val="238"/>
      <scheme val="minor"/>
    </font>
    <font>
      <sz val="11"/>
      <color theme="1"/>
      <name val="Calibri"/>
      <family val="2"/>
      <scheme val="minor"/>
    </font>
    <font>
      <u/>
      <sz val="11"/>
      <color theme="10"/>
      <name val="Calibri"/>
      <family val="2"/>
      <charset val="238"/>
      <scheme val="minor"/>
    </font>
    <font>
      <sz val="11"/>
      <name val="Calibri"/>
      <family val="2"/>
      <charset val="238"/>
      <scheme val="minor"/>
    </font>
    <font>
      <sz val="11"/>
      <name val="Calibri"/>
      <family val="2"/>
      <scheme val="minor"/>
    </font>
    <font>
      <b/>
      <sz val="12"/>
      <color theme="1"/>
      <name val="Calibri"/>
      <family val="2"/>
      <scheme val="minor"/>
    </font>
    <font>
      <b/>
      <sz val="12"/>
      <color indexed="8"/>
      <name val="Calibri"/>
      <family val="2"/>
      <charset val="238"/>
    </font>
    <font>
      <b/>
      <sz val="11"/>
      <name val="Calibri"/>
      <family val="2"/>
      <charset val="238"/>
      <scheme val="minor"/>
    </font>
    <font>
      <b/>
      <sz val="12"/>
      <color theme="1"/>
      <name val="Calibri"/>
      <family val="2"/>
      <charset val="238"/>
      <scheme val="minor"/>
    </font>
    <font>
      <b/>
      <sz val="14"/>
      <color theme="1"/>
      <name val="Calibri"/>
      <family val="2"/>
      <charset val="238"/>
      <scheme val="minor"/>
    </font>
    <font>
      <b/>
      <sz val="11"/>
      <color indexed="8"/>
      <name val="Calibri"/>
      <family val="2"/>
      <charset val="238"/>
    </font>
    <font>
      <b/>
      <sz val="10"/>
      <color rgb="FF000000"/>
      <name val="Calibri"/>
      <family val="2"/>
      <charset val="238"/>
    </font>
    <font>
      <b/>
      <sz val="11"/>
      <color rgb="FF000000"/>
      <name val="Calibri"/>
      <family val="2"/>
      <charset val="238"/>
    </font>
    <font>
      <b/>
      <sz val="10"/>
      <color indexed="8"/>
      <name val="Calibri"/>
      <family val="2"/>
      <charset val="238"/>
    </font>
    <font>
      <sz val="10"/>
      <color indexed="8"/>
      <name val="Calibri"/>
      <family val="2"/>
      <charset val="238"/>
    </font>
    <font>
      <sz val="11"/>
      <color rgb="FF000000"/>
      <name val="Calibri"/>
      <family val="2"/>
      <charset val="238"/>
    </font>
    <font>
      <sz val="8"/>
      <name val="Calibri"/>
      <family val="2"/>
      <scheme val="minor"/>
    </font>
    <font>
      <sz val="14"/>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8"/>
      </patternFill>
    </fill>
    <fill>
      <patternFill patternType="solid">
        <fgColor rgb="FF92D050"/>
        <bgColor indexed="64"/>
      </patternFill>
    </fill>
    <fill>
      <patternFill patternType="solid">
        <fgColor theme="0" tint="-4.9989318521683403E-2"/>
        <bgColor indexed="8"/>
      </patternFill>
    </fill>
    <fill>
      <patternFill patternType="solid">
        <fgColor theme="5" tint="0.59999389629810485"/>
        <bgColor indexed="8"/>
      </patternFill>
    </fill>
    <fill>
      <patternFill patternType="solid">
        <fgColor theme="5" tint="0.59999389629810485"/>
        <bgColor indexed="64"/>
      </patternFill>
    </fill>
    <fill>
      <patternFill patternType="solid">
        <fgColor theme="4" tint="0.59999389629810485"/>
        <bgColor indexed="64"/>
      </patternFill>
    </fill>
  </fills>
  <borders count="38">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3">
    <xf numFmtId="0" fontId="0" fillId="0" borderId="0"/>
    <xf numFmtId="44" fontId="2" fillId="0" borderId="0" applyFont="0" applyFill="0" applyBorder="0" applyAlignment="0" applyProtection="0"/>
    <xf numFmtId="0" fontId="3" fillId="0" borderId="0" applyNumberFormat="0" applyFill="0" applyBorder="0" applyAlignment="0" applyProtection="0"/>
  </cellStyleXfs>
  <cellXfs count="86">
    <xf numFmtId="0" fontId="0" fillId="0" borderId="0" xfId="0"/>
    <xf numFmtId="0" fontId="0" fillId="0" borderId="0" xfId="0" applyAlignment="1">
      <alignment vertical="center"/>
    </xf>
    <xf numFmtId="0" fontId="0" fillId="0" borderId="2" xfId="0" applyBorder="1" applyAlignment="1">
      <alignment vertical="center" wrapText="1"/>
    </xf>
    <xf numFmtId="0" fontId="0" fillId="2" borderId="3" xfId="0" applyFill="1" applyBorder="1" applyAlignment="1">
      <alignment vertical="center"/>
    </xf>
    <xf numFmtId="0" fontId="0" fillId="0" borderId="4" xfId="0" applyBorder="1" applyAlignment="1">
      <alignment vertical="center" wrapText="1"/>
    </xf>
    <xf numFmtId="0" fontId="0" fillId="2" borderId="5" xfId="0" applyFill="1" applyBorder="1" applyAlignment="1">
      <alignment vertical="center"/>
    </xf>
    <xf numFmtId="0" fontId="0" fillId="0" borderId="6" xfId="0" applyBorder="1" applyAlignment="1">
      <alignment vertical="center" wrapText="1"/>
    </xf>
    <xf numFmtId="3" fontId="0" fillId="2" borderId="7" xfId="0" applyNumberFormat="1" applyFill="1" applyBorder="1" applyAlignment="1">
      <alignment vertical="center"/>
    </xf>
    <xf numFmtId="0" fontId="10" fillId="0" borderId="0" xfId="0" applyFont="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0" fillId="0" borderId="0" xfId="0" applyAlignment="1">
      <alignment horizontal="center"/>
    </xf>
    <xf numFmtId="0" fontId="3" fillId="0" borderId="0" xfId="2" applyBorder="1" applyAlignment="1">
      <alignment vertical="center"/>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44" fontId="4" fillId="0" borderId="11" xfId="1" applyFont="1" applyBorder="1" applyAlignment="1">
      <alignment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14" fillId="0" borderId="0" xfId="0" applyFont="1" applyAlignment="1">
      <alignment horizontal="left" vertical="center" wrapText="1"/>
    </xf>
    <xf numFmtId="44" fontId="0" fillId="4" borderId="13" xfId="1" applyFont="1" applyFill="1" applyBorder="1" applyAlignment="1">
      <alignment vertical="center"/>
    </xf>
    <xf numFmtId="44" fontId="0" fillId="4" borderId="14" xfId="1" applyFont="1" applyFill="1" applyBorder="1" applyAlignment="1">
      <alignment vertical="center"/>
    </xf>
    <xf numFmtId="0" fontId="0" fillId="0" borderId="0" xfId="0" applyAlignment="1">
      <alignment horizontal="left" vertical="center"/>
    </xf>
    <xf numFmtId="0" fontId="0" fillId="0" borderId="0" xfId="0" applyAlignment="1">
      <alignment horizontal="left" vertical="center" wrapText="1"/>
    </xf>
    <xf numFmtId="0" fontId="15" fillId="0" borderId="0" xfId="0" applyFont="1" applyAlignment="1">
      <alignment horizontal="left" vertical="center" wrapText="1"/>
    </xf>
    <xf numFmtId="0" fontId="1" fillId="0" borderId="0" xfId="0" applyFont="1" applyAlignment="1">
      <alignment horizontal="center"/>
    </xf>
    <xf numFmtId="7" fontId="1" fillId="0" borderId="0" xfId="0" applyNumberFormat="1" applyFont="1"/>
    <xf numFmtId="0" fontId="11" fillId="5" borderId="15" xfId="0" applyFont="1" applyFill="1" applyBorder="1" applyAlignment="1">
      <alignment horizontal="center" vertical="center" wrapText="1"/>
    </xf>
    <xf numFmtId="7" fontId="11" fillId="0" borderId="11" xfId="0" applyNumberFormat="1" applyFont="1" applyBorder="1" applyAlignment="1">
      <alignment vertical="center"/>
    </xf>
    <xf numFmtId="44" fontId="7" fillId="6" borderId="9" xfId="0" applyNumberFormat="1" applyFont="1" applyFill="1" applyBorder="1" applyAlignment="1">
      <alignment horizontal="right" vertical="center"/>
    </xf>
    <xf numFmtId="44" fontId="7" fillId="6" borderId="10" xfId="0" applyNumberFormat="1" applyFont="1" applyFill="1" applyBorder="1" applyAlignment="1">
      <alignment horizontal="right" vertical="center"/>
    </xf>
    <xf numFmtId="0" fontId="5" fillId="0" borderId="4" xfId="0" applyFont="1" applyBorder="1" applyAlignment="1">
      <alignment horizontal="center" vertical="center"/>
    </xf>
    <xf numFmtId="0" fontId="4" fillId="0" borderId="19" xfId="0" applyFont="1" applyBorder="1" applyAlignment="1">
      <alignment vertical="center" wrapText="1"/>
    </xf>
    <xf numFmtId="0" fontId="4" fillId="0" borderId="19" xfId="0" applyFont="1" applyBorder="1" applyAlignment="1">
      <alignment horizontal="center" vertical="center" wrapText="1"/>
    </xf>
    <xf numFmtId="44" fontId="4" fillId="0" borderId="19" xfId="1" applyFont="1" applyBorder="1" applyAlignment="1">
      <alignment vertical="center" wrapText="1"/>
    </xf>
    <xf numFmtId="0" fontId="5" fillId="0" borderId="20" xfId="0" applyFont="1" applyBorder="1" applyAlignment="1">
      <alignment horizontal="center" vertical="center"/>
    </xf>
    <xf numFmtId="0" fontId="4" fillId="0" borderId="21" xfId="0" applyFont="1" applyBorder="1" applyAlignment="1">
      <alignment vertical="center" wrapText="1"/>
    </xf>
    <xf numFmtId="0" fontId="4" fillId="0" borderId="21" xfId="0" applyFont="1" applyBorder="1" applyAlignment="1">
      <alignment horizontal="center" vertical="center" wrapText="1"/>
    </xf>
    <xf numFmtId="44" fontId="4" fillId="0" borderId="21" xfId="1" applyFont="1" applyBorder="1" applyAlignment="1">
      <alignment vertical="center" wrapText="1"/>
    </xf>
    <xf numFmtId="0" fontId="5" fillId="0" borderId="6" xfId="0" applyFont="1" applyBorder="1" applyAlignment="1">
      <alignment horizontal="center" vertical="center"/>
    </xf>
    <xf numFmtId="0" fontId="8" fillId="0" borderId="21"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9" xfId="0" applyFont="1" applyBorder="1" applyAlignment="1">
      <alignment horizontal="center" vertical="center" wrapText="1"/>
    </xf>
    <xf numFmtId="0" fontId="11" fillId="3" borderId="22" xfId="0" applyFont="1" applyFill="1" applyBorder="1" applyAlignment="1">
      <alignment horizontal="center" vertical="center" wrapText="1"/>
    </xf>
    <xf numFmtId="44" fontId="5" fillId="0" borderId="23" xfId="1" applyFont="1" applyBorder="1" applyAlignment="1">
      <alignment vertical="center"/>
    </xf>
    <xf numFmtId="44" fontId="5" fillId="0" borderId="16" xfId="1" applyFont="1" applyBorder="1" applyAlignment="1">
      <alignment vertical="center"/>
    </xf>
    <xf numFmtId="44" fontId="5" fillId="0" borderId="24" xfId="1" applyFont="1" applyBorder="1" applyAlignment="1">
      <alignment vertical="center"/>
    </xf>
    <xf numFmtId="0" fontId="3" fillId="0" borderId="0" xfId="2" applyBorder="1" applyAlignment="1">
      <alignment horizontal="center" vertical="center"/>
    </xf>
    <xf numFmtId="0" fontId="11" fillId="0" borderId="0" xfId="0" applyFont="1" applyAlignment="1">
      <alignment horizontal="center" vertical="center" wrapText="1"/>
    </xf>
    <xf numFmtId="0" fontId="11" fillId="3" borderId="25" xfId="0" applyFont="1" applyFill="1" applyBorder="1" applyAlignment="1">
      <alignment horizontal="center" vertical="center" wrapText="1"/>
    </xf>
    <xf numFmtId="44" fontId="5" fillId="0" borderId="26" xfId="1" applyFont="1" applyBorder="1" applyAlignment="1">
      <alignment vertical="center"/>
    </xf>
    <xf numFmtId="44" fontId="5" fillId="0" borderId="27" xfId="1" applyFont="1" applyBorder="1" applyAlignment="1">
      <alignment vertical="center"/>
    </xf>
    <xf numFmtId="44" fontId="5" fillId="0" borderId="28" xfId="1" applyFont="1" applyBorder="1" applyAlignment="1">
      <alignment vertical="center"/>
    </xf>
    <xf numFmtId="0" fontId="10" fillId="0" borderId="0" xfId="0" applyFont="1" applyAlignment="1">
      <alignment vertical="center" wrapText="1"/>
    </xf>
    <xf numFmtId="0" fontId="6" fillId="0" borderId="0" xfId="0" applyFont="1" applyAlignment="1">
      <alignment horizontal="left"/>
    </xf>
    <xf numFmtId="0" fontId="18" fillId="8" borderId="33" xfId="0" applyFont="1" applyFill="1" applyBorder="1" applyAlignment="1">
      <alignment horizontal="left"/>
    </xf>
    <xf numFmtId="0" fontId="10" fillId="8" borderId="31" xfId="0" applyFont="1" applyFill="1" applyBorder="1" applyAlignment="1">
      <alignment horizontal="left"/>
    </xf>
    <xf numFmtId="0" fontId="10" fillId="8" borderId="32" xfId="0" applyFont="1" applyFill="1" applyBorder="1" applyAlignment="1">
      <alignment horizontal="left"/>
    </xf>
    <xf numFmtId="0" fontId="19" fillId="8" borderId="34" xfId="0" applyFont="1" applyFill="1" applyBorder="1" applyAlignment="1">
      <alignment horizontal="left"/>
    </xf>
    <xf numFmtId="0" fontId="19" fillId="8" borderId="1" xfId="0" applyFont="1" applyFill="1" applyBorder="1" applyAlignment="1">
      <alignment horizontal="left"/>
    </xf>
    <xf numFmtId="0" fontId="19" fillId="8" borderId="35" xfId="0" applyFont="1" applyFill="1" applyBorder="1" applyAlignment="1">
      <alignment horizontal="left"/>
    </xf>
    <xf numFmtId="164" fontId="0" fillId="0" borderId="31" xfId="0" applyNumberFormat="1" applyBorder="1" applyAlignment="1">
      <alignment horizontal="left" vertical="center" wrapText="1"/>
    </xf>
    <xf numFmtId="164" fontId="0" fillId="0" borderId="32" xfId="0" applyNumberFormat="1" applyBorder="1" applyAlignment="1">
      <alignment horizontal="left" vertical="center" wrapText="1"/>
    </xf>
    <xf numFmtId="164" fontId="0" fillId="0" borderId="33" xfId="0" applyNumberFormat="1" applyBorder="1" applyAlignment="1">
      <alignment horizontal="left" vertical="center" wrapText="1"/>
    </xf>
    <xf numFmtId="164" fontId="0" fillId="0" borderId="34" xfId="0" applyNumberFormat="1" applyBorder="1" applyAlignment="1">
      <alignment horizontal="left" vertical="center" wrapText="1"/>
    </xf>
    <xf numFmtId="164" fontId="0" fillId="0" borderId="1" xfId="0" applyNumberFormat="1" applyBorder="1" applyAlignment="1">
      <alignment horizontal="left" vertical="center" wrapText="1"/>
    </xf>
    <xf numFmtId="164" fontId="0" fillId="0" borderId="35" xfId="0" applyNumberFormat="1" applyBorder="1" applyAlignment="1">
      <alignment horizontal="left" vertical="center" wrapText="1"/>
    </xf>
    <xf numFmtId="164" fontId="0" fillId="0" borderId="31" xfId="0" applyNumberFormat="1" applyBorder="1" applyAlignment="1">
      <alignment horizontal="center" wrapText="1"/>
    </xf>
    <xf numFmtId="164" fontId="0" fillId="0" borderId="32" xfId="0" applyNumberFormat="1" applyBorder="1" applyAlignment="1">
      <alignment horizontal="center" wrapText="1"/>
    </xf>
    <xf numFmtId="164" fontId="0" fillId="0" borderId="33" xfId="0" applyNumberFormat="1" applyBorder="1" applyAlignment="1">
      <alignment horizontal="center" wrapText="1"/>
    </xf>
    <xf numFmtId="164" fontId="0" fillId="0" borderId="36" xfId="0" applyNumberFormat="1" applyBorder="1" applyAlignment="1">
      <alignment horizontal="center" wrapText="1"/>
    </xf>
    <xf numFmtId="164" fontId="0" fillId="0" borderId="0" xfId="0" applyNumberFormat="1" applyAlignment="1">
      <alignment horizontal="center" wrapText="1"/>
    </xf>
    <xf numFmtId="164" fontId="0" fillId="0" borderId="37" xfId="0" applyNumberFormat="1" applyBorder="1" applyAlignment="1">
      <alignment horizontal="center" wrapText="1"/>
    </xf>
    <xf numFmtId="164" fontId="0" fillId="0" borderId="34" xfId="0" applyNumberFormat="1" applyBorder="1" applyAlignment="1">
      <alignment horizontal="center" wrapText="1"/>
    </xf>
    <xf numFmtId="164" fontId="0" fillId="0" borderId="1" xfId="0" applyNumberFormat="1" applyBorder="1" applyAlignment="1">
      <alignment horizontal="center" wrapText="1"/>
    </xf>
    <xf numFmtId="164" fontId="0" fillId="0" borderId="35" xfId="0" applyNumberFormat="1" applyBorder="1" applyAlignment="1">
      <alignment horizontal="center" wrapText="1"/>
    </xf>
    <xf numFmtId="0" fontId="7" fillId="6" borderId="8" xfId="0" applyFont="1" applyFill="1" applyBorder="1" applyAlignment="1">
      <alignment horizontal="right" vertical="center"/>
    </xf>
    <xf numFmtId="0" fontId="7" fillId="6" borderId="9" xfId="0" applyFont="1" applyFill="1" applyBorder="1" applyAlignment="1">
      <alignment horizontal="right" vertical="center"/>
    </xf>
    <xf numFmtId="0" fontId="9" fillId="0" borderId="1" xfId="0" applyFont="1" applyBorder="1" applyAlignment="1">
      <alignment horizontal="center"/>
    </xf>
    <xf numFmtId="0" fontId="0" fillId="4" borderId="12" xfId="0" applyFill="1" applyBorder="1" applyAlignment="1">
      <alignment horizontal="center" vertical="center" wrapText="1"/>
    </xf>
    <xf numFmtId="0" fontId="0" fillId="4" borderId="13" xfId="0" applyFill="1" applyBorder="1" applyAlignment="1">
      <alignment horizontal="center" vertical="center" wrapText="1"/>
    </xf>
    <xf numFmtId="0" fontId="11" fillId="0" borderId="16" xfId="0" applyFont="1" applyBorder="1" applyAlignment="1">
      <alignment horizontal="right" vertical="center"/>
    </xf>
    <xf numFmtId="0" fontId="11" fillId="0" borderId="17" xfId="0" applyFont="1" applyBorder="1" applyAlignment="1">
      <alignment horizontal="right" vertical="center"/>
    </xf>
    <xf numFmtId="0" fontId="11" fillId="0" borderId="18" xfId="0" applyFont="1" applyBorder="1" applyAlignment="1">
      <alignment horizontal="right" vertical="center"/>
    </xf>
    <xf numFmtId="0" fontId="10" fillId="0" borderId="0" xfId="0" applyFont="1" applyAlignment="1">
      <alignment horizontal="center" vertical="center"/>
    </xf>
    <xf numFmtId="0" fontId="10" fillId="7" borderId="29" xfId="0" applyFont="1" applyFill="1" applyBorder="1" applyAlignment="1">
      <alignment horizontal="center" vertical="center"/>
    </xf>
    <xf numFmtId="0" fontId="10" fillId="7" borderId="30" xfId="0" applyFont="1" applyFill="1" applyBorder="1" applyAlignment="1">
      <alignment horizontal="center" vertical="center"/>
    </xf>
  </cellXfs>
  <cellStyles count="3">
    <cellStyle name="Hypertextové prepojenie" xfId="2" builtinId="8"/>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56A523-7D2D-4B9A-A26E-03CFB7100331}">
  <dimension ref="A1:H46"/>
  <sheetViews>
    <sheetView tabSelected="1" zoomScaleNormal="100" workbookViewId="0">
      <selection activeCell="C38" sqref="C38"/>
    </sheetView>
  </sheetViews>
  <sheetFormatPr defaultRowHeight="14.5" x14ac:dyDescent="0.35"/>
  <cols>
    <col min="1" max="1" width="24.36328125" customWidth="1"/>
    <col min="2" max="2" width="43.1796875" customWidth="1"/>
    <col min="3" max="3" width="100.26953125" customWidth="1"/>
    <col min="4" max="4" width="15.7265625" style="11" customWidth="1"/>
    <col min="5" max="5" width="18.36328125" customWidth="1"/>
    <col min="6" max="6" width="20.453125" customWidth="1"/>
    <col min="7" max="7" width="20.54296875" customWidth="1"/>
    <col min="8" max="8" width="8.7265625" customWidth="1"/>
  </cols>
  <sheetData>
    <row r="1" spans="1:8" ht="15" thickBot="1" x14ac:dyDescent="0.4"/>
    <row r="2" spans="1:8" ht="18.5" x14ac:dyDescent="0.45">
      <c r="A2" s="55" t="s">
        <v>53</v>
      </c>
      <c r="B2" s="56"/>
      <c r="C2" s="54"/>
    </row>
    <row r="3" spans="1:8" ht="19" thickBot="1" x14ac:dyDescent="0.5">
      <c r="A3" s="57" t="s">
        <v>54</v>
      </c>
      <c r="B3" s="58"/>
      <c r="C3" s="59"/>
    </row>
    <row r="4" spans="1:8" ht="15.5" x14ac:dyDescent="0.35">
      <c r="A4" s="53"/>
      <c r="B4" s="53"/>
      <c r="C4" s="53"/>
    </row>
    <row r="5" spans="1:8" ht="16" thickBot="1" x14ac:dyDescent="0.4">
      <c r="A5" s="77" t="s">
        <v>26</v>
      </c>
      <c r="B5" s="77"/>
    </row>
    <row r="6" spans="1:8" x14ac:dyDescent="0.35">
      <c r="A6" s="2" t="s">
        <v>27</v>
      </c>
      <c r="B6" s="3"/>
    </row>
    <row r="7" spans="1:8" x14ac:dyDescent="0.35">
      <c r="A7" s="4" t="s">
        <v>28</v>
      </c>
      <c r="B7" s="5"/>
    </row>
    <row r="8" spans="1:8" x14ac:dyDescent="0.35">
      <c r="A8" s="4" t="s">
        <v>29</v>
      </c>
      <c r="B8" s="5"/>
    </row>
    <row r="9" spans="1:8" x14ac:dyDescent="0.35">
      <c r="A9" s="4" t="s">
        <v>30</v>
      </c>
      <c r="B9" s="5"/>
    </row>
    <row r="10" spans="1:8" ht="15" thickBot="1" x14ac:dyDescent="0.4">
      <c r="A10" s="6" t="s">
        <v>31</v>
      </c>
      <c r="B10" s="7"/>
    </row>
    <row r="11" spans="1:8" ht="15" thickBot="1" x14ac:dyDescent="0.4"/>
    <row r="12" spans="1:8" ht="18.5" customHeight="1" thickBot="1" x14ac:dyDescent="0.4">
      <c r="A12" s="83"/>
      <c r="B12" s="83"/>
      <c r="C12" s="84" t="s">
        <v>51</v>
      </c>
      <c r="D12" s="85"/>
      <c r="E12" s="52"/>
      <c r="F12" s="52"/>
      <c r="G12" s="52"/>
      <c r="H12" s="52"/>
    </row>
    <row r="13" spans="1:8" ht="19" thickBot="1" x14ac:dyDescent="0.4">
      <c r="A13" s="8"/>
      <c r="B13" s="8"/>
      <c r="C13" s="8"/>
      <c r="D13" s="8"/>
      <c r="E13" s="8"/>
      <c r="F13" s="8"/>
      <c r="G13" s="8"/>
      <c r="H13" s="8"/>
    </row>
    <row r="14" spans="1:8" ht="29.5" thickBot="1" x14ac:dyDescent="0.4">
      <c r="A14" s="9" t="s">
        <v>32</v>
      </c>
      <c r="B14" s="10" t="s">
        <v>0</v>
      </c>
      <c r="C14" s="10" t="s">
        <v>33</v>
      </c>
      <c r="D14" s="10" t="s">
        <v>34</v>
      </c>
      <c r="E14" s="10" t="s">
        <v>35</v>
      </c>
      <c r="F14" s="42" t="s">
        <v>36</v>
      </c>
      <c r="G14" s="48" t="s">
        <v>37</v>
      </c>
      <c r="H14" s="47"/>
    </row>
    <row r="15" spans="1:8" ht="131.25" customHeight="1" x14ac:dyDescent="0.35">
      <c r="A15" s="34" t="s">
        <v>1</v>
      </c>
      <c r="B15" s="39" t="s">
        <v>24</v>
      </c>
      <c r="C15" s="35" t="s">
        <v>2</v>
      </c>
      <c r="D15" s="36">
        <v>1</v>
      </c>
      <c r="E15" s="37">
        <v>0</v>
      </c>
      <c r="F15" s="43">
        <f>D15*E15</f>
        <v>0</v>
      </c>
      <c r="G15" s="49">
        <f>F15*1.23</f>
        <v>0</v>
      </c>
      <c r="H15" s="46"/>
    </row>
    <row r="16" spans="1:8" ht="116.25" customHeight="1" x14ac:dyDescent="0.35">
      <c r="A16" s="30" t="s">
        <v>3</v>
      </c>
      <c r="B16" s="40" t="s">
        <v>25</v>
      </c>
      <c r="C16" s="13" t="s">
        <v>4</v>
      </c>
      <c r="D16" s="14">
        <v>1</v>
      </c>
      <c r="E16" s="15">
        <v>0</v>
      </c>
      <c r="F16" s="44">
        <f t="shared" ref="F16:F26" si="0">D16*E16</f>
        <v>0</v>
      </c>
      <c r="G16" s="50">
        <f t="shared" ref="G16:G26" si="1">F16*1.23</f>
        <v>0</v>
      </c>
      <c r="H16" s="12"/>
    </row>
    <row r="17" spans="1:8" ht="119.25" customHeight="1" x14ac:dyDescent="0.35">
      <c r="A17" s="30" t="s">
        <v>5</v>
      </c>
      <c r="B17" s="40" t="s">
        <v>40</v>
      </c>
      <c r="C17" s="13" t="s">
        <v>6</v>
      </c>
      <c r="D17" s="14">
        <v>1</v>
      </c>
      <c r="E17" s="15">
        <v>0</v>
      </c>
      <c r="F17" s="44">
        <f t="shared" si="0"/>
        <v>0</v>
      </c>
      <c r="G17" s="50">
        <f t="shared" si="1"/>
        <v>0</v>
      </c>
      <c r="H17" s="12"/>
    </row>
    <row r="18" spans="1:8" ht="108" customHeight="1" x14ac:dyDescent="0.35">
      <c r="A18" s="30" t="s">
        <v>7</v>
      </c>
      <c r="B18" s="40" t="s">
        <v>16</v>
      </c>
      <c r="C18" s="13" t="s">
        <v>8</v>
      </c>
      <c r="D18" s="14">
        <v>1</v>
      </c>
      <c r="E18" s="15">
        <v>0</v>
      </c>
      <c r="F18" s="44">
        <f t="shared" si="0"/>
        <v>0</v>
      </c>
      <c r="G18" s="50">
        <f t="shared" si="1"/>
        <v>0</v>
      </c>
      <c r="H18" s="12"/>
    </row>
    <row r="19" spans="1:8" ht="78.75" customHeight="1" x14ac:dyDescent="0.35">
      <c r="A19" s="34" t="s">
        <v>42</v>
      </c>
      <c r="B19" s="40" t="s">
        <v>17</v>
      </c>
      <c r="C19" s="13" t="s">
        <v>9</v>
      </c>
      <c r="D19" s="14">
        <v>1</v>
      </c>
      <c r="E19" s="15">
        <v>0</v>
      </c>
      <c r="F19" s="44">
        <f t="shared" si="0"/>
        <v>0</v>
      </c>
      <c r="G19" s="50">
        <f t="shared" si="1"/>
        <v>0</v>
      </c>
      <c r="H19" s="12"/>
    </row>
    <row r="20" spans="1:8" ht="105" customHeight="1" x14ac:dyDescent="0.35">
      <c r="A20" s="30" t="s">
        <v>43</v>
      </c>
      <c r="B20" s="40" t="s">
        <v>18</v>
      </c>
      <c r="C20" s="13" t="s">
        <v>10</v>
      </c>
      <c r="D20" s="14">
        <v>1</v>
      </c>
      <c r="E20" s="15">
        <v>0</v>
      </c>
      <c r="F20" s="44">
        <f t="shared" si="0"/>
        <v>0</v>
      </c>
      <c r="G20" s="50">
        <f t="shared" si="1"/>
        <v>0</v>
      </c>
      <c r="H20" s="12"/>
    </row>
    <row r="21" spans="1:8" ht="193.5" customHeight="1" x14ac:dyDescent="0.35">
      <c r="A21" s="30" t="s">
        <v>44</v>
      </c>
      <c r="B21" s="40" t="s">
        <v>19</v>
      </c>
      <c r="C21" s="13" t="s">
        <v>41</v>
      </c>
      <c r="D21" s="14">
        <v>1</v>
      </c>
      <c r="E21" s="15">
        <v>0</v>
      </c>
      <c r="F21" s="44">
        <f t="shared" si="0"/>
        <v>0</v>
      </c>
      <c r="G21" s="50">
        <f t="shared" si="1"/>
        <v>0</v>
      </c>
      <c r="H21" s="12"/>
    </row>
    <row r="22" spans="1:8" ht="135.75" customHeight="1" x14ac:dyDescent="0.35">
      <c r="A22" s="30" t="s">
        <v>45</v>
      </c>
      <c r="B22" s="40" t="s">
        <v>20</v>
      </c>
      <c r="C22" s="13" t="s">
        <v>11</v>
      </c>
      <c r="D22" s="14">
        <v>1</v>
      </c>
      <c r="E22" s="15">
        <v>0</v>
      </c>
      <c r="F22" s="44">
        <f t="shared" si="0"/>
        <v>0</v>
      </c>
      <c r="G22" s="50">
        <f t="shared" si="1"/>
        <v>0</v>
      </c>
      <c r="H22" s="12"/>
    </row>
    <row r="23" spans="1:8" ht="169.5" customHeight="1" x14ac:dyDescent="0.35">
      <c r="A23" s="34" t="s">
        <v>46</v>
      </c>
      <c r="B23" s="40" t="s">
        <v>21</v>
      </c>
      <c r="C23" s="13" t="s">
        <v>12</v>
      </c>
      <c r="D23" s="14">
        <v>1</v>
      </c>
      <c r="E23" s="15">
        <v>0</v>
      </c>
      <c r="F23" s="44">
        <f t="shared" si="0"/>
        <v>0</v>
      </c>
      <c r="G23" s="50">
        <f t="shared" si="1"/>
        <v>0</v>
      </c>
      <c r="H23" s="12"/>
    </row>
    <row r="24" spans="1:8" ht="177.75" customHeight="1" x14ac:dyDescent="0.35">
      <c r="A24" s="30" t="s">
        <v>47</v>
      </c>
      <c r="B24" s="40" t="s">
        <v>22</v>
      </c>
      <c r="C24" s="13" t="s">
        <v>13</v>
      </c>
      <c r="D24" s="14">
        <v>1</v>
      </c>
      <c r="E24" s="15">
        <v>0</v>
      </c>
      <c r="F24" s="44">
        <f t="shared" si="0"/>
        <v>0</v>
      </c>
      <c r="G24" s="50">
        <f t="shared" si="1"/>
        <v>0</v>
      </c>
      <c r="H24" s="1"/>
    </row>
    <row r="25" spans="1:8" ht="79.5" customHeight="1" x14ac:dyDescent="0.35">
      <c r="A25" s="30" t="s">
        <v>48</v>
      </c>
      <c r="B25" s="40" t="s">
        <v>23</v>
      </c>
      <c r="C25" s="13" t="s">
        <v>57</v>
      </c>
      <c r="D25" s="14">
        <v>1</v>
      </c>
      <c r="E25" s="15">
        <v>0</v>
      </c>
      <c r="F25" s="44">
        <f t="shared" si="0"/>
        <v>0</v>
      </c>
      <c r="G25" s="50">
        <f t="shared" si="1"/>
        <v>0</v>
      </c>
      <c r="H25" s="12"/>
    </row>
    <row r="26" spans="1:8" ht="165" customHeight="1" thickBot="1" x14ac:dyDescent="0.4">
      <c r="A26" s="38" t="s">
        <v>49</v>
      </c>
      <c r="B26" s="41" t="s">
        <v>14</v>
      </c>
      <c r="C26" s="31" t="s">
        <v>15</v>
      </c>
      <c r="D26" s="32">
        <v>1</v>
      </c>
      <c r="E26" s="33">
        <v>0</v>
      </c>
      <c r="F26" s="45">
        <f t="shared" si="0"/>
        <v>0</v>
      </c>
      <c r="G26" s="51">
        <f t="shared" si="1"/>
        <v>0</v>
      </c>
      <c r="H26" s="12"/>
    </row>
    <row r="27" spans="1:8" ht="15" thickBot="1" x14ac:dyDescent="0.4">
      <c r="A27" s="16"/>
      <c r="B27" s="17"/>
      <c r="C27" s="18"/>
      <c r="D27" s="78" t="s">
        <v>39</v>
      </c>
      <c r="E27" s="79"/>
      <c r="F27" s="19">
        <f>SUM(F15:F26)</f>
        <v>0</v>
      </c>
      <c r="G27" s="20">
        <f>SUM(G15:G26)</f>
        <v>0</v>
      </c>
      <c r="H27" s="12"/>
    </row>
    <row r="28" spans="1:8" x14ac:dyDescent="0.35">
      <c r="A28" s="21"/>
      <c r="B28" s="22"/>
      <c r="C28" s="23"/>
      <c r="D28" s="24"/>
      <c r="E28" s="24"/>
      <c r="F28" s="25"/>
      <c r="G28" s="25"/>
      <c r="H28" s="12"/>
    </row>
    <row r="29" spans="1:8" ht="27" customHeight="1" x14ac:dyDescent="0.35">
      <c r="A29" s="1"/>
      <c r="B29" s="1"/>
      <c r="C29" s="1"/>
      <c r="D29" s="1"/>
      <c r="E29" s="1"/>
      <c r="F29" s="26" t="s">
        <v>38</v>
      </c>
      <c r="G29" s="26" t="s">
        <v>37</v>
      </c>
    </row>
    <row r="30" spans="1:8" x14ac:dyDescent="0.35">
      <c r="A30" s="80" t="s">
        <v>50</v>
      </c>
      <c r="B30" s="81"/>
      <c r="C30" s="81"/>
      <c r="D30" s="81"/>
      <c r="E30" s="82"/>
      <c r="F30" s="27">
        <v>0</v>
      </c>
      <c r="G30" s="27">
        <f>F30*1.23</f>
        <v>0</v>
      </c>
    </row>
    <row r="31" spans="1:8" ht="15" thickBot="1" x14ac:dyDescent="0.4">
      <c r="A31" s="1"/>
      <c r="B31" s="1"/>
      <c r="C31" s="1"/>
      <c r="D31" s="1"/>
      <c r="E31" s="1"/>
      <c r="F31" s="1"/>
      <c r="G31" s="1"/>
    </row>
    <row r="32" spans="1:8" ht="16" thickBot="1" x14ac:dyDescent="0.4">
      <c r="A32" s="75" t="s">
        <v>52</v>
      </c>
      <c r="B32" s="76"/>
      <c r="C32" s="76"/>
      <c r="D32" s="76"/>
      <c r="E32" s="76"/>
      <c r="F32" s="28">
        <f>F27+F30</f>
        <v>0</v>
      </c>
      <c r="G32" s="29">
        <f>G27+G30</f>
        <v>0</v>
      </c>
    </row>
    <row r="36" spans="5:7" ht="15" thickBot="1" x14ac:dyDescent="0.4"/>
    <row r="37" spans="5:7" x14ac:dyDescent="0.35">
      <c r="E37" s="60" t="s">
        <v>55</v>
      </c>
      <c r="F37" s="61"/>
      <c r="G37" s="62"/>
    </row>
    <row r="38" spans="5:7" ht="15" thickBot="1" x14ac:dyDescent="0.4">
      <c r="E38" s="63"/>
      <c r="F38" s="64"/>
      <c r="G38" s="65"/>
    </row>
    <row r="40" spans="5:7" ht="15" thickBot="1" x14ac:dyDescent="0.4"/>
    <row r="41" spans="5:7" x14ac:dyDescent="0.35">
      <c r="E41" s="66" t="s">
        <v>56</v>
      </c>
      <c r="F41" s="67"/>
      <c r="G41" s="68"/>
    </row>
    <row r="42" spans="5:7" x14ac:dyDescent="0.35">
      <c r="E42" s="69"/>
      <c r="F42" s="70"/>
      <c r="G42" s="71"/>
    </row>
    <row r="43" spans="5:7" x14ac:dyDescent="0.35">
      <c r="E43" s="69"/>
      <c r="F43" s="70"/>
      <c r="G43" s="71"/>
    </row>
    <row r="44" spans="5:7" x14ac:dyDescent="0.35">
      <c r="E44" s="69"/>
      <c r="F44" s="70"/>
      <c r="G44" s="71"/>
    </row>
    <row r="45" spans="5:7" x14ac:dyDescent="0.35">
      <c r="E45" s="69"/>
      <c r="F45" s="70"/>
      <c r="G45" s="71"/>
    </row>
    <row r="46" spans="5:7" ht="15" thickBot="1" x14ac:dyDescent="0.4">
      <c r="E46" s="72"/>
      <c r="F46" s="73"/>
      <c r="G46" s="74"/>
    </row>
  </sheetData>
  <mergeCells count="10">
    <mergeCell ref="A2:B2"/>
    <mergeCell ref="A3:C3"/>
    <mergeCell ref="E37:G38"/>
    <mergeCell ref="E41:G46"/>
    <mergeCell ref="A32:E32"/>
    <mergeCell ref="A5:B5"/>
    <mergeCell ref="D27:E27"/>
    <mergeCell ref="A30:E30"/>
    <mergeCell ref="A12:B12"/>
    <mergeCell ref="C12:D12"/>
  </mergeCells>
  <phoneticPr fontId="17" type="noConversion"/>
  <pageMargins left="0.7" right="0.7" top="0.75" bottom="0.75" header="0.3" footer="0.3"/>
  <pageSetup paperSize="9" scale="60" orientation="landscape"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edcf0ff6-4ad5-4024-a3b9-5fb58e035e2a" xsi:nil="true"/>
    <TaxCatchAll xmlns="0100f25a-e9d7-4098-9493-e61bb0d50cd9" xsi:nil="true"/>
    <lcf76f155ced4ddcb4097134ff3c332f xmlns="edcf0ff6-4ad5-4024-a3b9-5fb58e035e2a">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A5E2E797F8B574FB9FCD2D7515D79A9" ma:contentTypeVersion="13" ma:contentTypeDescription="Umožňuje vytvoriť nový dokument." ma:contentTypeScope="" ma:versionID="3050f1be61d4d4bc3d634d899d206e0e">
  <xsd:schema xmlns:xsd="http://www.w3.org/2001/XMLSchema" xmlns:xs="http://www.w3.org/2001/XMLSchema" xmlns:p="http://schemas.microsoft.com/office/2006/metadata/properties" xmlns:ns2="edcf0ff6-4ad5-4024-a3b9-5fb58e035e2a" xmlns:ns3="0100f25a-e9d7-4098-9493-e61bb0d50cd9" targetNamespace="http://schemas.microsoft.com/office/2006/metadata/properties" ma:root="true" ma:fieldsID="98d06c666981b5da0b9acb94370d08d2" ns2:_="" ns3:_="">
    <xsd:import namespace="edcf0ff6-4ad5-4024-a3b9-5fb58e035e2a"/>
    <xsd:import namespace="0100f25a-e9d7-4098-9493-e61bb0d50cd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cf0ff6-4ad5-4024-a3b9-5fb58e035e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Stav odhlásenia" ma:internalName="Stav_x0020_odhl_x00e1_senia">
      <xsd:simpleType>
        <xsd:restriction base="dms:Text"/>
      </xsd:simpleType>
    </xsd:element>
    <xsd:element name="lcf76f155ced4ddcb4097134ff3c332f" ma:index="14" nillable="true" ma:taxonomy="true" ma:internalName="lcf76f155ced4ddcb4097134ff3c332f" ma:taxonomyFieldName="MediaServiceImageTags" ma:displayName="Značky obrázka" ma:readOnly="false" ma:fieldId="{5cf76f15-5ced-4ddc-b409-7134ff3c332f}" ma:taxonomyMulti="true" ma:sspId="96c700ab-a209-4231-a316-fc82b0d673ba"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00f25a-e9d7-4098-9493-e61bb0d50cd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940bbc2-0d23-416e-bfab-f730326401bc}" ma:internalName="TaxCatchAll" ma:showField="CatchAllData" ma:web="0100f25a-e9d7-4098-9493-e61bb0d50c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69D4A7-5F4E-4E2E-AE02-1A8EF5ADE5A8}">
  <ds:schemaRefs>
    <ds:schemaRef ds:uri="http://schemas.microsoft.com/sharepoint/v3/contenttype/forms"/>
  </ds:schemaRefs>
</ds:datastoreItem>
</file>

<file path=customXml/itemProps2.xml><?xml version="1.0" encoding="utf-8"?>
<ds:datastoreItem xmlns:ds="http://schemas.openxmlformats.org/officeDocument/2006/customXml" ds:itemID="{15E17C24-CF7B-4FB4-9915-33BD39995563}">
  <ds:schemaRefs>
    <ds:schemaRef ds:uri="http://purl.org/dc/dcmitype/"/>
    <ds:schemaRef ds:uri="0100f25a-e9d7-4098-9493-e61bb0d50cd9"/>
    <ds:schemaRef ds:uri="http://purl.org/dc/elements/1.1/"/>
    <ds:schemaRef ds:uri="http://schemas.microsoft.com/office/2006/documentManagement/types"/>
    <ds:schemaRef ds:uri="edcf0ff6-4ad5-4024-a3b9-5fb58e035e2a"/>
    <ds:schemaRef ds:uri="http://schemas.microsoft.com/office/infopath/2007/PartnerControls"/>
    <ds:schemaRef ds:uri="http://schemas.openxmlformats.org/package/2006/metadata/core-properties"/>
    <ds:schemaRef ds:uri="http://purl.org/dc/term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A9A0CE2-6035-4DFE-8EE5-83C06564E6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cf0ff6-4ad5-4024-a3b9-5fb58e035e2a"/>
    <ds:schemaRef ds:uri="0100f25a-e9d7-4098-9493-e61bb0d50c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Exponáty - časť 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Jana Bednaričová</dc:creator>
  <cp:keywords/>
  <dc:description/>
  <cp:lastModifiedBy>Lucia Matulová</cp:lastModifiedBy>
  <cp:revision/>
  <dcterms:created xsi:type="dcterms:W3CDTF">2025-04-28T15:46:09Z</dcterms:created>
  <dcterms:modified xsi:type="dcterms:W3CDTF">2026-04-15T10:26:56Z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0x0101005A5E2E797F8B574FB9FCD2D7515D79A9</vt:lpwstr>
  </property>
  <property fmtid="{D5CDD505-2E9C-101B-9397-08002B2CF9AE}" pid="3" name="MediaServiceImageTags">
    <vt:lpwstr/>
  </property>
</Properties>
</file>