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bohuslav.chudik\Documents\VO 2022 - IT_ASDS servis_DNS\VO - ASDSservis - Vyzva 5\"/>
    </mc:Choice>
  </mc:AlternateContent>
  <xr:revisionPtr revIDLastSave="0" documentId="8_{F1486E34-3DC7-409C-84C2-2B1D8DDBBD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F37" i="1"/>
  <c r="F32" i="1"/>
  <c r="F29" i="1"/>
  <c r="F30" i="1"/>
  <c r="F38" i="1"/>
  <c r="F35" i="1"/>
  <c r="F34" i="1"/>
  <c r="F33" i="1"/>
  <c r="F31" i="1"/>
  <c r="F28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6" i="1" l="1"/>
  <c r="F39" i="1"/>
  <c r="F41" i="1" l="1"/>
</calcChain>
</file>

<file path=xl/sharedStrings.xml><?xml version="1.0" encoding="utf-8"?>
<sst xmlns="http://schemas.openxmlformats.org/spreadsheetml/2006/main" count="89" uniqueCount="53">
  <si>
    <t>číslo položky</t>
  </si>
  <si>
    <t>popis položky</t>
  </si>
  <si>
    <t>popis mernej jednotky</t>
  </si>
  <si>
    <t>predpokladaný počet jednotiek</t>
  </si>
  <si>
    <t>jednotková cena
(v EUR bez DPH)</t>
  </si>
  <si>
    <t>cena spolu 
(v EUR bez DPH)</t>
  </si>
  <si>
    <t>poznámka</t>
  </si>
  <si>
    <t>RC/vez</t>
  </si>
  <si>
    <t>Servis poškodeného senzoru FireWatch (výrobca IQ wireless GmbH, Berlín) (cena za 1 hod. práce)</t>
  </si>
  <si>
    <t>hodina</t>
  </si>
  <si>
    <t>kus</t>
  </si>
  <si>
    <t>Diagnostika poškodeného senzoru FireWatch (u výrobcu IQ wireless GmbH, Berlín) - diagnostické a transportné náklady.</t>
  </si>
  <si>
    <t>Senzor FireWatch nový diel (výrobca IQ wireless GmbH, Berlín)</t>
  </si>
  <si>
    <t>Senzor FireWatch nový diel - predĺženie záruky na 3 roky (prvni rok v ceně, prodloužení o 2 roky)</t>
  </si>
  <si>
    <r>
      <rPr>
        <sz val="10"/>
        <color indexed="8"/>
        <rFont val="Arial"/>
      </rPr>
      <t>Vzdialený monitoring 3 riadiacich centier (Šaštín, L.Hrádok, Poprad) 24/7 včítane vzdialených zásahov (reštart systémov, kontrola funkcie,vzdialená detekcia poruchových stavov).</t>
    </r>
    <r>
      <rPr>
        <b/>
        <sz val="10"/>
        <color indexed="8"/>
        <rFont val="Arial"/>
      </rPr>
      <t xml:space="preserve">Predplatná služba s fakturáciou za štvrťrok. </t>
    </r>
    <r>
      <rPr>
        <sz val="10"/>
        <color indexed="8"/>
        <rFont val="Arial"/>
      </rPr>
      <t xml:space="preserve">
</t>
    </r>
    <r>
      <rPr>
        <i/>
        <sz val="10"/>
        <color indexed="8"/>
        <rFont val="Arial"/>
      </rPr>
      <t xml:space="preserve">Pod "vzdialeným monitoringom" sa rozumejú nepravidelné zásahy dodávateľa prostredníctvom vzdialeného prístupu na zariadeniach Fire Watch (na vežiach prípadne na ridiacich centrách) na základe automatických e-mailovýmch alebo SMS alertov (súčasť systému Fire Watch), resp. na základe e-mailových hlásení stálej obsluhy riadiaceho centra ASDS. Jedná sa sa spravidla o reštart systémov, kontrolu a úpravu konfigurácie zariadení Fire Watch pri poruchových stavoch. </t>
    </r>
  </si>
  <si>
    <t>mesiac</t>
  </si>
  <si>
    <t xml:space="preserve">Montáž/demontáž senzoru FireWatch s použitím výškovej techniky (bez náhradného dielu) </t>
  </si>
  <si>
    <t xml:space="preserve">Odvlhčovacia patróna senzoru Fire Watch - náhradný diel </t>
  </si>
  <si>
    <t>Uzemňujúci kábel - náhradný diel</t>
  </si>
  <si>
    <t xml:space="preserve">Práce na výmene odvlhčovacej patróny  s použitím výškovej techniky (bez náhradného dielu) </t>
  </si>
  <si>
    <t xml:space="preserve">Práce na výmene uzemňovacieho kábla s použitím výškovej techniky (bez náhradného dielu) </t>
  </si>
  <si>
    <t>Ročný servis všetkých vežových inštalácií včítane senzorov FireWatch - práce</t>
  </si>
  <si>
    <r>
      <rPr>
        <sz val="10"/>
        <color indexed="8"/>
        <rFont val="Arial"/>
      </rPr>
      <t>Ročný servis všetkých vežových inštalácií včítane senzorov FireWatch -</t>
    </r>
    <r>
      <rPr>
        <b/>
        <sz val="10"/>
        <color indexed="8"/>
        <rFont val="Arial"/>
      </rPr>
      <t xml:space="preserve"> dopravné náklady</t>
    </r>
  </si>
  <si>
    <t>km</t>
  </si>
  <si>
    <r>
      <rPr>
        <sz val="10"/>
        <color indexed="8"/>
        <rFont val="Arial"/>
      </rPr>
      <t xml:space="preserve">Ročný servis všetkých vežových inštalácií včítane senzorov FireWatch - </t>
    </r>
    <r>
      <rPr>
        <b/>
        <sz val="10"/>
        <color indexed="8"/>
        <rFont val="Arial"/>
      </rPr>
      <t>čas servisných technikov na ceste</t>
    </r>
  </si>
  <si>
    <r>
      <rPr>
        <sz val="10"/>
        <color indexed="8"/>
        <rFont val="Arial"/>
      </rPr>
      <t>Ročný servis všetkých vežových inštalácií včítane senzorov FireWatch -</t>
    </r>
    <r>
      <rPr>
        <b/>
        <sz val="10"/>
        <color indexed="8"/>
        <rFont val="Arial"/>
      </rPr>
      <t xml:space="preserve"> ubytovanie servisných technikov</t>
    </r>
  </si>
  <si>
    <t>Náklady na výjazd riadiace centrum (RC) Šaštín - 1 deň</t>
  </si>
  <si>
    <t>prvý deň servisného výjazdu</t>
  </si>
  <si>
    <t>Náklady na výjazd riadiace centrum (RC) Poprad - 1 deň</t>
  </si>
  <si>
    <t>Náklady na výjazd riadiace centrum (RC) Liptovský Hrádok - 1 deň</t>
  </si>
  <si>
    <r>
      <rPr>
        <sz val="10"/>
        <color indexed="8"/>
        <rFont val="Arial"/>
      </rPr>
      <t xml:space="preserve">Náklady na výjazd riadiace centrum (RC) - doplatok za ďalší deň - </t>
    </r>
    <r>
      <rPr>
        <b/>
        <sz val="10"/>
        <color indexed="8"/>
        <rFont val="Arial"/>
      </rPr>
      <t>bez presunu na iné RC</t>
    </r>
  </si>
  <si>
    <r>
      <rPr>
        <sz val="10"/>
        <color indexed="8"/>
        <rFont val="Arial"/>
      </rPr>
      <t xml:space="preserve">Náklady na výjazd riadiace centrum (RC) - doplatok za ďalší deň - </t>
    </r>
    <r>
      <rPr>
        <b/>
        <sz val="10"/>
        <color indexed="8"/>
        <rFont val="Arial"/>
      </rPr>
      <t>s presunom na iné RC</t>
    </r>
  </si>
  <si>
    <r>
      <rPr>
        <sz val="10"/>
        <color indexed="8"/>
        <rFont val="Arial"/>
      </rPr>
      <t xml:space="preserve">IQ Fire Watch Second Level Support. </t>
    </r>
    <r>
      <rPr>
        <b/>
        <sz val="10"/>
        <color indexed="8"/>
        <rFont val="Arial"/>
      </rPr>
      <t>Predplatná služba na obdobie 12 mesiacov.</t>
    </r>
  </si>
  <si>
    <t>ročná servisná podpora výrobcu na všetky produkty FireWatch</t>
  </si>
  <si>
    <t>SPOLU</t>
  </si>
  <si>
    <t xml:space="preserve">Poznámky: - všetky služby/náhradné diely budú vykonávané iba na základe samostatnej objednávky so súpisom požadovaných prác a náhradných dielov. </t>
  </si>
  <si>
    <t>doplatok za ďalší deň servisného výjazdu</t>
  </si>
  <si>
    <t>Medzisúčet za štandardný servisný rozsah</t>
  </si>
  <si>
    <t>Servis výmenou - stožiarové riadiace počítače</t>
  </si>
  <si>
    <t>Zariadenie na plnohodnotnú opravu  existujúceho stožiarového počítača výmenným spôsobom s plnou kompatibilitou garantovanou výrobcom FireWatch so zachovaním doterajšej funkčnosti.</t>
  </si>
  <si>
    <r>
      <t>práce nešpecifikované v zozname</t>
    </r>
    <r>
      <rPr>
        <b/>
        <sz val="11"/>
        <color rgb="FF000000"/>
        <rFont val="Calibri"/>
        <family val="2"/>
        <charset val="238"/>
      </rPr>
      <t xml:space="preserve"> pri havarijných opravách</t>
    </r>
    <r>
      <rPr>
        <sz val="11"/>
        <color indexed="8"/>
        <rFont val="Calibri"/>
        <family val="2"/>
        <charset val="238"/>
      </rPr>
      <t xml:space="preserve"> (cena za 1 hod. práce výškového špecialistu)</t>
    </r>
  </si>
  <si>
    <r>
      <t xml:space="preserve">práce nešpecifikované v zozname </t>
    </r>
    <r>
      <rPr>
        <b/>
        <sz val="11"/>
        <color rgb="FF000000"/>
        <rFont val="Calibri"/>
        <family val="2"/>
        <charset val="238"/>
      </rPr>
      <t>pri havarijných opravách</t>
    </r>
    <r>
      <rPr>
        <sz val="11"/>
        <color indexed="8"/>
        <rFont val="Calibri"/>
        <family val="2"/>
        <charset val="238"/>
      </rPr>
      <t xml:space="preserve"> (cena za 1 hod. práce špecialistu Fire Watch)</t>
    </r>
  </si>
  <si>
    <t>doplniť odhadovaný počet pri hromadnej výmene všetkých 18 počítačov</t>
  </si>
  <si>
    <r>
      <rPr>
        <sz val="10"/>
        <color indexed="8"/>
        <rFont val="Arial"/>
      </rPr>
      <t>Oprava poškodeného senzoru FireWatch (výrobca IQ wireless GmbH, Berlín) -</t>
    </r>
    <r>
      <rPr>
        <b/>
        <sz val="10"/>
        <color indexed="8"/>
        <rFont val="Arial"/>
      </rPr>
      <t xml:space="preserve"> na základe diagnostiky u výrobcu a samostatnej kalkulácie </t>
    </r>
    <r>
      <rPr>
        <sz val="10"/>
        <color indexed="8"/>
        <rFont val="Arial"/>
      </rPr>
      <t xml:space="preserve">. </t>
    </r>
  </si>
  <si>
    <t>Mezisúčet za opravu stožiarových počítačov</t>
  </si>
  <si>
    <t>Ubytovanie(2 osoby)</t>
  </si>
  <si>
    <t>Inštalácia</t>
  </si>
  <si>
    <t>Záruka HW 6 rokov</t>
  </si>
  <si>
    <t>Príloha č. 2
Predpokladaný rozpočet položiek pre obdobie jún 2026 - máj 2027</t>
  </si>
  <si>
    <r>
      <rPr>
        <sz val="10"/>
        <color indexed="8"/>
        <rFont val="Arial"/>
      </rPr>
      <t xml:space="preserve">Náklady na výjazd riadiace centrum (RC) - doplatok za ďalší deň - </t>
    </r>
    <r>
      <rPr>
        <b/>
        <sz val="10"/>
        <color indexed="8"/>
        <rFont val="Arial"/>
      </rPr>
      <t>s presunom na iné RC</t>
    </r>
    <r>
      <rPr>
        <sz val="11"/>
        <color indexed="8"/>
        <rFont val="Calibri"/>
      </rPr>
      <t xml:space="preserve"> - Liptovský Hrádok</t>
    </r>
  </si>
  <si>
    <t>výmena racku na veži, 3 dni na vežu</t>
  </si>
  <si>
    <r>
      <rPr>
        <sz val="10"/>
        <color indexed="8"/>
        <rFont val="Arial"/>
      </rPr>
      <t xml:space="preserve">Náklady na výjazd riadiace centrum (RC) - doplatok za ďalší deň - </t>
    </r>
    <r>
      <rPr>
        <b/>
        <sz val="10"/>
        <color indexed="8"/>
        <rFont val="Arial"/>
      </rPr>
      <t>s presunom na iné RC</t>
    </r>
    <r>
      <rPr>
        <sz val="11"/>
        <color indexed="8"/>
        <rFont val="Calibri"/>
      </rPr>
      <t xml:space="preserve"> - Poprad</t>
    </r>
  </si>
  <si>
    <t>Implementácia 18x stožiarového počítača do systému (cena za 1 hod. práce špecialistu Fire Watch)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</si>
</sst>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</font>
    <font>
      <b/>
      <sz val="12"/>
      <color indexed="8"/>
      <name val="Arial"/>
    </font>
    <font>
      <sz val="12"/>
      <color indexed="8"/>
      <name val="Arial"/>
    </font>
    <font>
      <sz val="12"/>
      <color indexed="8"/>
      <name val="Calibri"/>
    </font>
    <font>
      <b/>
      <sz val="10"/>
      <color indexed="8"/>
      <name val="Arial"/>
    </font>
    <font>
      <sz val="10"/>
      <color indexed="8"/>
      <name val="Arial"/>
    </font>
    <font>
      <i/>
      <sz val="10"/>
      <color indexed="8"/>
      <name val="Arial"/>
    </font>
    <font>
      <b/>
      <u/>
      <sz val="10"/>
      <color indexed="8"/>
      <name val="Arial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10"/>
      <color indexed="8"/>
      <name val="Arial"/>
      <family val="2"/>
      <charset val="238"/>
    </font>
    <font>
      <b/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11"/>
      </bottom>
      <diagonal/>
    </border>
    <border>
      <left style="medium">
        <color indexed="8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medium">
        <color indexed="8"/>
      </right>
      <top style="thin">
        <color indexed="11"/>
      </top>
      <bottom style="thin">
        <color indexed="11"/>
      </bottom>
      <diagonal/>
    </border>
    <border>
      <left style="medium">
        <color indexed="8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11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10"/>
      </right>
      <top/>
      <bottom/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 style="thin">
        <color indexed="13"/>
      </left>
      <right/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107">
    <xf numFmtId="0" fontId="0" fillId="0" borderId="0" xfId="0"/>
    <xf numFmtId="0" fontId="0" fillId="0" borderId="0" xfId="0" applyNumberFormat="1"/>
    <xf numFmtId="0" fontId="0" fillId="2" borderId="4" xfId="0" applyFill="1" applyBorder="1" applyAlignment="1">
      <alignment vertical="top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vertical="top" wrapText="1"/>
    </xf>
    <xf numFmtId="0" fontId="5" fillId="2" borderId="9" xfId="0" applyNumberFormat="1" applyFont="1" applyFill="1" applyBorder="1" applyAlignment="1">
      <alignment horizontal="center" vertical="top" wrapText="1"/>
    </xf>
    <xf numFmtId="49" fontId="0" fillId="2" borderId="10" xfId="0" applyNumberFormat="1" applyFill="1" applyBorder="1" applyAlignment="1">
      <alignment vertical="top" wrapText="1"/>
    </xf>
    <xf numFmtId="4" fontId="0" fillId="2" borderId="10" xfId="0" applyNumberFormat="1" applyFill="1" applyBorder="1" applyAlignment="1">
      <alignment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0" fontId="5" fillId="2" borderId="13" xfId="0" applyNumberFormat="1" applyFont="1" applyFill="1" applyBorder="1" applyAlignment="1">
      <alignment horizontal="center" vertical="top" wrapText="1"/>
    </xf>
    <xf numFmtId="49" fontId="0" fillId="2" borderId="14" xfId="0" applyNumberFormat="1" applyFill="1" applyBorder="1" applyAlignment="1">
      <alignment vertical="top" wrapText="1"/>
    </xf>
    <xf numFmtId="4" fontId="0" fillId="2" borderId="14" xfId="0" applyNumberFormat="1" applyFill="1" applyBorder="1" applyAlignment="1">
      <alignment vertical="top" wrapText="1"/>
    </xf>
    <xf numFmtId="49" fontId="5" fillId="2" borderId="15" xfId="0" applyNumberFormat="1" applyFont="1" applyFill="1" applyBorder="1" applyAlignment="1">
      <alignment horizontal="center" vertical="center" wrapText="1"/>
    </xf>
    <xf numFmtId="0" fontId="5" fillId="2" borderId="16" xfId="0" applyNumberFormat="1" applyFont="1" applyFill="1" applyBorder="1" applyAlignment="1">
      <alignment horizontal="center" vertical="top" wrapText="1"/>
    </xf>
    <xf numFmtId="49" fontId="0" fillId="2" borderId="17" xfId="0" applyNumberFormat="1" applyFill="1" applyBorder="1" applyAlignment="1">
      <alignment vertical="top" wrapText="1"/>
    </xf>
    <xf numFmtId="4" fontId="0" fillId="2" borderId="17" xfId="0" applyNumberFormat="1" applyFill="1" applyBorder="1" applyAlignment="1">
      <alignment vertical="top" wrapText="1"/>
    </xf>
    <xf numFmtId="49" fontId="5" fillId="2" borderId="18" xfId="0" applyNumberFormat="1" applyFont="1" applyFill="1" applyBorder="1" applyAlignment="1">
      <alignment horizontal="center" vertical="center" wrapText="1"/>
    </xf>
    <xf numFmtId="0" fontId="5" fillId="2" borderId="19" xfId="0" applyNumberFormat="1" applyFont="1" applyFill="1" applyBorder="1" applyAlignment="1">
      <alignment horizontal="center" vertical="top" wrapText="1"/>
    </xf>
    <xf numFmtId="49" fontId="0" fillId="2" borderId="20" xfId="0" applyNumberFormat="1" applyFill="1" applyBorder="1" applyAlignment="1">
      <alignment vertical="top" wrapText="1"/>
    </xf>
    <xf numFmtId="4" fontId="0" fillId="2" borderId="20" xfId="0" applyNumberFormat="1" applyFill="1" applyBorder="1" applyAlignment="1">
      <alignment vertical="top" wrapText="1"/>
    </xf>
    <xf numFmtId="49" fontId="5" fillId="2" borderId="21" xfId="0" applyNumberFormat="1" applyFont="1" applyFill="1" applyBorder="1" applyAlignment="1">
      <alignment horizontal="center" vertical="center" wrapText="1"/>
    </xf>
    <xf numFmtId="49" fontId="5" fillId="2" borderId="22" xfId="0" applyNumberFormat="1" applyFont="1" applyFill="1" applyBorder="1" applyAlignment="1">
      <alignment horizontal="center" vertical="center" wrapText="1"/>
    </xf>
    <xf numFmtId="0" fontId="0" fillId="2" borderId="20" xfId="0" applyFill="1" applyBorder="1" applyAlignment="1">
      <alignment vertical="top" wrapText="1"/>
    </xf>
    <xf numFmtId="0" fontId="5" fillId="2" borderId="18" xfId="0" applyFont="1" applyFill="1" applyBorder="1" applyAlignment="1">
      <alignment horizontal="center" vertical="top" wrapText="1"/>
    </xf>
    <xf numFmtId="0" fontId="5" fillId="2" borderId="21" xfId="0" applyFont="1" applyFill="1" applyBorder="1" applyAlignment="1">
      <alignment horizontal="center" vertical="top" wrapText="1"/>
    </xf>
    <xf numFmtId="49" fontId="5" fillId="2" borderId="21" xfId="0" applyNumberFormat="1" applyFont="1" applyFill="1" applyBorder="1" applyAlignment="1">
      <alignment horizontal="center" vertical="top" wrapText="1"/>
    </xf>
    <xf numFmtId="49" fontId="5" fillId="2" borderId="20" xfId="0" applyNumberFormat="1" applyFont="1" applyFill="1" applyBorder="1" applyAlignment="1">
      <alignment vertical="top" wrapText="1" readingOrder="1"/>
    </xf>
    <xf numFmtId="49" fontId="0" fillId="2" borderId="21" xfId="0" applyNumberFormat="1" applyFill="1" applyBorder="1" applyAlignment="1">
      <alignment vertical="top" wrapText="1"/>
    </xf>
    <xf numFmtId="49" fontId="4" fillId="2" borderId="20" xfId="0" applyNumberFormat="1" applyFont="1" applyFill="1" applyBorder="1" applyAlignment="1">
      <alignment horizontal="center" vertical="top" wrapText="1"/>
    </xf>
    <xf numFmtId="0" fontId="5" fillId="2" borderId="19" xfId="0" applyFont="1" applyFill="1" applyBorder="1" applyAlignment="1">
      <alignment horizontal="center" vertical="top" wrapText="1"/>
    </xf>
    <xf numFmtId="4" fontId="4" fillId="2" borderId="20" xfId="0" applyNumberFormat="1" applyFont="1" applyFill="1" applyBorder="1" applyAlignment="1">
      <alignment vertical="center" wrapText="1"/>
    </xf>
    <xf numFmtId="0" fontId="5" fillId="2" borderId="21" xfId="0" applyFont="1" applyFill="1" applyBorder="1" applyAlignment="1">
      <alignment horizontal="left" vertical="top" wrapText="1"/>
    </xf>
    <xf numFmtId="0" fontId="5" fillId="2" borderId="20" xfId="0" applyFont="1" applyFill="1" applyBorder="1" applyAlignment="1">
      <alignment horizontal="center" vertical="top" wrapText="1"/>
    </xf>
    <xf numFmtId="4" fontId="4" fillId="2" borderId="20" xfId="0" applyNumberFormat="1" applyFont="1" applyFill="1" applyBorder="1" applyAlignment="1">
      <alignment vertical="top" wrapText="1"/>
    </xf>
    <xf numFmtId="4" fontId="0" fillId="2" borderId="20" xfId="0" applyNumberFormat="1" applyFill="1" applyBorder="1" applyAlignment="1">
      <alignment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49" fontId="5" fillId="2" borderId="20" xfId="0" applyNumberFormat="1" applyFont="1" applyFill="1" applyBorder="1" applyAlignment="1">
      <alignment horizontal="center" vertical="top" wrapText="1"/>
    </xf>
    <xf numFmtId="0" fontId="0" fillId="2" borderId="23" xfId="0" applyFill="1" applyBorder="1" applyAlignment="1">
      <alignment vertical="top" wrapText="1"/>
    </xf>
    <xf numFmtId="49" fontId="0" fillId="2" borderId="2" xfId="0" applyNumberFormat="1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4" fontId="0" fillId="2" borderId="2" xfId="0" applyNumberFormat="1" applyFill="1" applyBorder="1" applyAlignment="1">
      <alignment vertical="top" wrapText="1"/>
    </xf>
    <xf numFmtId="0" fontId="0" fillId="2" borderId="24" xfId="0" applyFill="1" applyBorder="1" applyAlignment="1">
      <alignment vertical="top" wrapText="1"/>
    </xf>
    <xf numFmtId="4" fontId="4" fillId="2" borderId="6" xfId="0" applyNumberFormat="1" applyFont="1" applyFill="1" applyBorder="1" applyAlignment="1">
      <alignment vertical="top" wrapText="1"/>
    </xf>
    <xf numFmtId="0" fontId="4" fillId="2" borderId="7" xfId="0" applyFont="1" applyFill="1" applyBorder="1" applyAlignment="1">
      <alignment vertical="top" wrapText="1"/>
    </xf>
    <xf numFmtId="0" fontId="0" fillId="2" borderId="26" xfId="0" applyFill="1" applyBorder="1" applyAlignment="1">
      <alignment vertical="top" wrapText="1"/>
    </xf>
    <xf numFmtId="4" fontId="4" fillId="2" borderId="26" xfId="0" applyNumberFormat="1" applyFont="1" applyFill="1" applyBorder="1" applyAlignment="1">
      <alignment vertical="top" wrapText="1"/>
    </xf>
    <xf numFmtId="0" fontId="0" fillId="2" borderId="28" xfId="0" applyFill="1" applyBorder="1" applyAlignment="1">
      <alignment vertical="top" wrapText="1"/>
    </xf>
    <xf numFmtId="49" fontId="4" fillId="2" borderId="28" xfId="0" applyNumberFormat="1" applyFont="1" applyFill="1" applyBorder="1" applyAlignment="1">
      <alignment vertical="top" wrapText="1"/>
    </xf>
    <xf numFmtId="0" fontId="0" fillId="2" borderId="28" xfId="0" applyFill="1" applyBorder="1"/>
    <xf numFmtId="4" fontId="4" fillId="2" borderId="28" xfId="0" applyNumberFormat="1" applyFont="1" applyFill="1" applyBorder="1" applyAlignment="1">
      <alignment vertical="top" wrapText="1"/>
    </xf>
    <xf numFmtId="0" fontId="4" fillId="2" borderId="27" xfId="0" applyFont="1" applyFill="1" applyBorder="1" applyAlignment="1">
      <alignment horizontal="left"/>
    </xf>
    <xf numFmtId="49" fontId="0" fillId="2" borderId="28" xfId="0" applyNumberFormat="1" applyFill="1" applyBorder="1"/>
    <xf numFmtId="0" fontId="0" fillId="2" borderId="31" xfId="0" applyFill="1" applyBorder="1" applyAlignment="1">
      <alignment vertical="top" wrapText="1"/>
    </xf>
    <xf numFmtId="4" fontId="4" fillId="2" borderId="31" xfId="0" applyNumberFormat="1" applyFont="1" applyFill="1" applyBorder="1" applyAlignment="1">
      <alignment vertical="top" wrapText="1"/>
    </xf>
    <xf numFmtId="0" fontId="0" fillId="2" borderId="32" xfId="0" applyFill="1" applyBorder="1" applyAlignment="1">
      <alignment vertical="top" wrapText="1"/>
    </xf>
    <xf numFmtId="49" fontId="7" fillId="2" borderId="20" xfId="0" applyNumberFormat="1" applyFont="1" applyFill="1" applyBorder="1" applyAlignment="1">
      <alignment vertical="center" wrapText="1"/>
    </xf>
    <xf numFmtId="49" fontId="9" fillId="2" borderId="20" xfId="0" applyNumberFormat="1" applyFont="1" applyFill="1" applyBorder="1" applyAlignment="1">
      <alignment vertical="top" wrapText="1"/>
    </xf>
    <xf numFmtId="49" fontId="8" fillId="2" borderId="14" xfId="0" applyNumberFormat="1" applyFont="1" applyFill="1" applyBorder="1" applyAlignment="1">
      <alignment vertical="top" wrapText="1"/>
    </xf>
    <xf numFmtId="49" fontId="8" fillId="2" borderId="14" xfId="0" applyNumberFormat="1" applyFont="1" applyFill="1" applyBorder="1" applyAlignment="1">
      <alignment horizontal="center" vertical="top" wrapText="1"/>
    </xf>
    <xf numFmtId="49" fontId="9" fillId="2" borderId="17" xfId="0" applyNumberFormat="1" applyFont="1" applyFill="1" applyBorder="1" applyAlignment="1">
      <alignment vertical="top" wrapText="1"/>
    </xf>
    <xf numFmtId="49" fontId="0" fillId="0" borderId="20" xfId="0" applyNumberFormat="1" applyFill="1" applyBorder="1" applyAlignment="1">
      <alignment vertical="top" wrapText="1"/>
    </xf>
    <xf numFmtId="49" fontId="8" fillId="0" borderId="20" xfId="0" applyNumberFormat="1" applyFont="1" applyFill="1" applyBorder="1" applyAlignment="1">
      <alignment horizontal="left" vertical="center" wrapText="1" readingOrder="1"/>
    </xf>
    <xf numFmtId="49" fontId="0" fillId="0" borderId="20" xfId="0" applyNumberFormat="1" applyFill="1" applyBorder="1" applyAlignment="1">
      <alignment vertical="center" wrapText="1"/>
    </xf>
    <xf numFmtId="49" fontId="8" fillId="0" borderId="20" xfId="0" applyNumberFormat="1" applyFont="1" applyFill="1" applyBorder="1" applyAlignment="1">
      <alignment horizontal="left" vertical="top" wrapText="1" readingOrder="1"/>
    </xf>
    <xf numFmtId="49" fontId="10" fillId="0" borderId="20" xfId="0" applyNumberFormat="1" applyFont="1" applyFill="1" applyBorder="1" applyAlignment="1">
      <alignment vertical="center" wrapText="1"/>
    </xf>
    <xf numFmtId="4" fontId="4" fillId="0" borderId="20" xfId="0" applyNumberFormat="1" applyFont="1" applyFill="1" applyBorder="1"/>
    <xf numFmtId="0" fontId="4" fillId="2" borderId="30" xfId="0" applyFont="1" applyFill="1" applyBorder="1" applyAlignment="1">
      <alignment vertical="top" wrapText="1"/>
    </xf>
    <xf numFmtId="0" fontId="0" fillId="2" borderId="31" xfId="0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4" fillId="2" borderId="27" xfId="0" applyNumberFormat="1" applyFont="1" applyFill="1" applyBorder="1" applyAlignment="1">
      <alignment horizontal="left"/>
    </xf>
    <xf numFmtId="0" fontId="0" fillId="2" borderId="28" xfId="0" applyFill="1" applyBorder="1"/>
    <xf numFmtId="0" fontId="5" fillId="2" borderId="28" xfId="0" applyFont="1" applyFill="1" applyBorder="1"/>
    <xf numFmtId="49" fontId="4" fillId="2" borderId="29" xfId="0" applyNumberFormat="1" applyFont="1" applyFill="1" applyBorder="1" applyAlignment="1">
      <alignment horizontal="left" vertical="top" wrapText="1"/>
    </xf>
    <xf numFmtId="0" fontId="0" fillId="2" borderId="28" xfId="0" applyFill="1" applyBorder="1" applyAlignment="1">
      <alignment vertical="top" wrapText="1"/>
    </xf>
    <xf numFmtId="0" fontId="5" fillId="2" borderId="28" xfId="0" applyFont="1" applyFill="1" applyBorder="1" applyAlignment="1">
      <alignment vertical="top" wrapText="1"/>
    </xf>
    <xf numFmtId="49" fontId="4" fillId="2" borderId="5" xfId="0" applyNumberFormat="1" applyFont="1" applyFill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4" fillId="2" borderId="25" xfId="0" applyFont="1" applyFill="1" applyBorder="1" applyAlignment="1">
      <alignment vertical="top" wrapText="1"/>
    </xf>
    <xf numFmtId="0" fontId="0" fillId="2" borderId="26" xfId="0" applyFill="1" applyBorder="1" applyAlignment="1">
      <alignment vertical="top" wrapText="1"/>
    </xf>
    <xf numFmtId="0" fontId="5" fillId="2" borderId="26" xfId="0" applyFont="1" applyFill="1" applyBorder="1" applyAlignment="1">
      <alignment vertical="top" wrapText="1"/>
    </xf>
    <xf numFmtId="49" fontId="4" fillId="2" borderId="27" xfId="0" applyNumberFormat="1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10" xfId="0" applyNumberFormat="1" applyFill="1" applyBorder="1" applyAlignment="1">
      <alignment horizontal="center" vertical="top" wrapText="1"/>
    </xf>
    <xf numFmtId="0" fontId="0" fillId="2" borderId="14" xfId="0" applyNumberFormat="1" applyFill="1" applyBorder="1" applyAlignment="1">
      <alignment horizontal="center" vertical="top" wrapText="1"/>
    </xf>
    <xf numFmtId="0" fontId="0" fillId="2" borderId="17" xfId="0" applyNumberFormat="1" applyFill="1" applyBorder="1" applyAlignment="1">
      <alignment horizontal="center" vertical="top" wrapText="1"/>
    </xf>
    <xf numFmtId="0" fontId="0" fillId="2" borderId="20" xfId="0" applyNumberFormat="1" applyFill="1" applyBorder="1" applyAlignment="1">
      <alignment horizontal="center" vertical="top" wrapText="1"/>
    </xf>
    <xf numFmtId="0" fontId="0" fillId="2" borderId="20" xfId="0" applyFill="1" applyBorder="1" applyAlignment="1">
      <alignment horizontal="center" vertical="top" wrapText="1"/>
    </xf>
    <xf numFmtId="0" fontId="0" fillId="0" borderId="20" xfId="0" applyNumberFormat="1" applyFill="1" applyBorder="1" applyAlignment="1">
      <alignment horizontal="center" vertical="center" wrapText="1"/>
    </xf>
    <xf numFmtId="0" fontId="9" fillId="0" borderId="20" xfId="0" applyNumberFormat="1" applyFont="1" applyFill="1" applyBorder="1" applyAlignment="1">
      <alignment horizontal="center" vertical="top" wrapText="1"/>
    </xf>
    <xf numFmtId="0" fontId="0" fillId="0" borderId="20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/>
    </xf>
    <xf numFmtId="0" fontId="0" fillId="0" borderId="0" xfId="0" applyNumberFormat="1" applyAlignment="1">
      <alignment horizontal="center"/>
    </xf>
    <xf numFmtId="4" fontId="0" fillId="3" borderId="11" xfId="0" applyNumberFormat="1" applyFill="1" applyBorder="1"/>
    <xf numFmtId="4" fontId="0" fillId="3" borderId="14" xfId="0" applyNumberFormat="1" applyFill="1" applyBorder="1"/>
    <xf numFmtId="4" fontId="0" fillId="3" borderId="17" xfId="0" applyNumberFormat="1" applyFill="1" applyBorder="1"/>
    <xf numFmtId="4" fontId="0" fillId="3" borderId="20" xfId="0" applyNumberFormat="1" applyFill="1" applyBorder="1"/>
    <xf numFmtId="4" fontId="0" fillId="3" borderId="20" xfId="0" applyNumberFormat="1" applyFill="1" applyBorder="1" applyAlignment="1">
      <alignment vertical="top" wrapText="1"/>
    </xf>
    <xf numFmtId="4" fontId="0" fillId="3" borderId="20" xfId="0" applyNumberFormat="1" applyFill="1" applyBorder="1" applyAlignment="1">
      <alignment vertical="center" wrapText="1"/>
    </xf>
    <xf numFmtId="0" fontId="8" fillId="0" borderId="21" xfId="0" applyFont="1" applyFill="1" applyBorder="1" applyAlignment="1">
      <alignment horizontal="center" vertical="top" wrapText="1"/>
    </xf>
    <xf numFmtId="49" fontId="7" fillId="0" borderId="20" xfId="0" applyNumberFormat="1" applyFont="1" applyFill="1" applyBorder="1" applyAlignment="1">
      <alignment horizontal="left" vertical="top" wrapText="1" readingOrder="1"/>
    </xf>
  </cellXfs>
  <cellStyles count="1">
    <cellStyle name="Normálna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0AD47"/>
      <rgbColor rgb="FFBFBFBF"/>
      <rgbColor rgb="FFD4D4D4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showGridLines="0" tabSelected="1" view="pageBreakPreview" topLeftCell="A24" zoomScaleNormal="100" zoomScaleSheetLayoutView="100" workbookViewId="0">
      <selection activeCell="F39" sqref="F39"/>
    </sheetView>
  </sheetViews>
  <sheetFormatPr defaultColWidth="8.85546875" defaultRowHeight="15" customHeight="1" x14ac:dyDescent="0.25"/>
  <cols>
    <col min="1" max="1" width="8.28515625" style="1" customWidth="1"/>
    <col min="2" max="2" width="57.42578125" style="1" customWidth="1"/>
    <col min="3" max="3" width="24.140625" style="1" customWidth="1"/>
    <col min="4" max="4" width="17.85546875" style="98" customWidth="1"/>
    <col min="5" max="6" width="16" style="1" customWidth="1"/>
    <col min="7" max="7" width="26.85546875" style="1" customWidth="1"/>
    <col min="8" max="8" width="26.42578125" style="1" customWidth="1"/>
    <col min="9" max="9" width="1.42578125" style="1" customWidth="1"/>
    <col min="10" max="10" width="8.85546875" style="1" customWidth="1"/>
    <col min="11" max="16384" width="8.85546875" style="1"/>
  </cols>
  <sheetData>
    <row r="1" spans="1:9" ht="37.15" customHeight="1" thickBot="1" x14ac:dyDescent="0.3">
      <c r="A1" s="72" t="s">
        <v>48</v>
      </c>
      <c r="B1" s="73"/>
      <c r="C1" s="73"/>
      <c r="D1" s="73"/>
      <c r="E1" s="73"/>
      <c r="F1" s="73"/>
      <c r="G1" s="86"/>
      <c r="H1" s="87"/>
      <c r="I1" s="2"/>
    </row>
    <row r="2" spans="1:9" ht="39.6" customHeight="1" thickBot="1" x14ac:dyDescent="0.3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  <c r="I2" s="6"/>
    </row>
    <row r="3" spans="1:9" ht="30" x14ac:dyDescent="0.25">
      <c r="A3" s="7">
        <v>1</v>
      </c>
      <c r="B3" s="8" t="s">
        <v>8</v>
      </c>
      <c r="C3" s="8" t="s">
        <v>9</v>
      </c>
      <c r="D3" s="88">
        <v>10</v>
      </c>
      <c r="E3" s="99"/>
      <c r="F3" s="9">
        <f t="shared" ref="F3:F25" si="0">D3*E3</f>
        <v>0</v>
      </c>
      <c r="G3" s="8"/>
      <c r="H3" s="10"/>
      <c r="I3" s="6"/>
    </row>
    <row r="4" spans="1:9" ht="38.25" x14ac:dyDescent="0.25">
      <c r="A4" s="11">
        <v>2</v>
      </c>
      <c r="B4" s="61" t="s">
        <v>43</v>
      </c>
      <c r="C4" s="12" t="s">
        <v>10</v>
      </c>
      <c r="D4" s="89">
        <v>0</v>
      </c>
      <c r="E4" s="100"/>
      <c r="F4" s="13">
        <f t="shared" si="0"/>
        <v>0</v>
      </c>
      <c r="G4" s="62"/>
      <c r="H4" s="14"/>
      <c r="I4" s="6"/>
    </row>
    <row r="5" spans="1:9" ht="30" x14ac:dyDescent="0.25">
      <c r="A5" s="15">
        <v>3</v>
      </c>
      <c r="B5" s="16" t="s">
        <v>11</v>
      </c>
      <c r="C5" s="16"/>
      <c r="D5" s="90">
        <v>0</v>
      </c>
      <c r="E5" s="101"/>
      <c r="F5" s="17">
        <f t="shared" si="0"/>
        <v>0</v>
      </c>
      <c r="G5" s="63"/>
      <c r="H5" s="18"/>
      <c r="I5" s="6"/>
    </row>
    <row r="6" spans="1:9" ht="30" x14ac:dyDescent="0.25">
      <c r="A6" s="19">
        <v>4</v>
      </c>
      <c r="B6" s="20" t="s">
        <v>12</v>
      </c>
      <c r="C6" s="20" t="s">
        <v>10</v>
      </c>
      <c r="D6" s="91">
        <v>0</v>
      </c>
      <c r="E6" s="102"/>
      <c r="F6" s="21">
        <f t="shared" si="0"/>
        <v>0</v>
      </c>
      <c r="G6" s="20"/>
      <c r="H6" s="22"/>
      <c r="I6" s="6"/>
    </row>
    <row r="7" spans="1:9" ht="30" x14ac:dyDescent="0.25">
      <c r="A7" s="19">
        <v>5</v>
      </c>
      <c r="B7" s="20" t="s">
        <v>13</v>
      </c>
      <c r="C7" s="20" t="s">
        <v>10</v>
      </c>
      <c r="D7" s="91">
        <v>0</v>
      </c>
      <c r="E7" s="102"/>
      <c r="F7" s="21">
        <f t="shared" si="0"/>
        <v>0</v>
      </c>
      <c r="G7" s="20"/>
      <c r="H7" s="22"/>
      <c r="I7" s="6"/>
    </row>
    <row r="8" spans="1:9" ht="158.1" customHeight="1" x14ac:dyDescent="0.25">
      <c r="A8" s="19">
        <v>6</v>
      </c>
      <c r="B8" s="20" t="s">
        <v>14</v>
      </c>
      <c r="C8" s="20" t="s">
        <v>15</v>
      </c>
      <c r="D8" s="91">
        <v>12</v>
      </c>
      <c r="E8" s="102"/>
      <c r="F8" s="21">
        <f t="shared" si="0"/>
        <v>0</v>
      </c>
      <c r="G8" s="20"/>
      <c r="H8" s="23"/>
      <c r="I8" s="6"/>
    </row>
    <row r="9" spans="1:9" ht="30" x14ac:dyDescent="0.25">
      <c r="A9" s="19">
        <v>7</v>
      </c>
      <c r="B9" s="20" t="s">
        <v>16</v>
      </c>
      <c r="C9" s="20" t="s">
        <v>10</v>
      </c>
      <c r="D9" s="91">
        <v>0</v>
      </c>
      <c r="E9" s="102"/>
      <c r="F9" s="21">
        <f t="shared" si="0"/>
        <v>0</v>
      </c>
      <c r="G9" s="24"/>
      <c r="H9" s="14"/>
      <c r="I9" s="6"/>
    </row>
    <row r="10" spans="1:9" x14ac:dyDescent="0.25">
      <c r="A10" s="19">
        <v>8</v>
      </c>
      <c r="B10" s="20" t="s">
        <v>17</v>
      </c>
      <c r="C10" s="20" t="s">
        <v>10</v>
      </c>
      <c r="D10" s="91">
        <v>36</v>
      </c>
      <c r="E10" s="102"/>
      <c r="F10" s="21">
        <f t="shared" si="0"/>
        <v>0</v>
      </c>
      <c r="G10" s="24"/>
      <c r="H10" s="25"/>
      <c r="I10" s="6"/>
    </row>
    <row r="11" spans="1:9" x14ac:dyDescent="0.25">
      <c r="A11" s="19">
        <v>9</v>
      </c>
      <c r="B11" s="20" t="s">
        <v>18</v>
      </c>
      <c r="C11" s="20" t="s">
        <v>10</v>
      </c>
      <c r="D11" s="91">
        <v>18</v>
      </c>
      <c r="E11" s="102"/>
      <c r="F11" s="21">
        <f t="shared" si="0"/>
        <v>0</v>
      </c>
      <c r="G11" s="24"/>
      <c r="H11" s="26"/>
      <c r="I11" s="6"/>
    </row>
    <row r="12" spans="1:9" ht="30" x14ac:dyDescent="0.25">
      <c r="A12" s="19">
        <v>10</v>
      </c>
      <c r="B12" s="20" t="s">
        <v>19</v>
      </c>
      <c r="C12" s="20" t="s">
        <v>10</v>
      </c>
      <c r="D12" s="91">
        <v>18</v>
      </c>
      <c r="E12" s="102"/>
      <c r="F12" s="21">
        <f t="shared" si="0"/>
        <v>0</v>
      </c>
      <c r="G12" s="20"/>
      <c r="H12" s="27"/>
      <c r="I12" s="6"/>
    </row>
    <row r="13" spans="1:9" ht="30" x14ac:dyDescent="0.25">
      <c r="A13" s="19">
        <v>11</v>
      </c>
      <c r="B13" s="20" t="s">
        <v>20</v>
      </c>
      <c r="C13" s="20" t="s">
        <v>10</v>
      </c>
      <c r="D13" s="91">
        <v>18</v>
      </c>
      <c r="E13" s="102"/>
      <c r="F13" s="21">
        <f t="shared" si="0"/>
        <v>0</v>
      </c>
      <c r="G13" s="20"/>
      <c r="H13" s="27"/>
      <c r="I13" s="6"/>
    </row>
    <row r="14" spans="1:9" ht="25.5" x14ac:dyDescent="0.25">
      <c r="A14" s="19">
        <v>12</v>
      </c>
      <c r="B14" s="28" t="s">
        <v>21</v>
      </c>
      <c r="C14" s="20" t="s">
        <v>9</v>
      </c>
      <c r="D14" s="91">
        <v>80</v>
      </c>
      <c r="E14" s="102"/>
      <c r="F14" s="21">
        <f t="shared" si="0"/>
        <v>0</v>
      </c>
      <c r="G14" s="20"/>
      <c r="H14" s="29"/>
      <c r="I14" s="6"/>
    </row>
    <row r="15" spans="1:9" ht="25.5" x14ac:dyDescent="0.25">
      <c r="A15" s="19">
        <v>13</v>
      </c>
      <c r="B15" s="28" t="s">
        <v>22</v>
      </c>
      <c r="C15" s="20" t="s">
        <v>23</v>
      </c>
      <c r="D15" s="91">
        <v>3100</v>
      </c>
      <c r="E15" s="102"/>
      <c r="F15" s="21">
        <f t="shared" si="0"/>
        <v>0</v>
      </c>
      <c r="G15" s="30"/>
      <c r="H15" s="29"/>
      <c r="I15" s="6"/>
    </row>
    <row r="16" spans="1:9" ht="25.5" x14ac:dyDescent="0.25">
      <c r="A16" s="19">
        <v>14</v>
      </c>
      <c r="B16" s="28" t="s">
        <v>24</v>
      </c>
      <c r="C16" s="20" t="s">
        <v>9</v>
      </c>
      <c r="D16" s="91">
        <v>130</v>
      </c>
      <c r="E16" s="102"/>
      <c r="F16" s="21">
        <f t="shared" si="0"/>
        <v>0</v>
      </c>
      <c r="G16" s="30"/>
      <c r="H16" s="29"/>
      <c r="I16" s="6"/>
    </row>
    <row r="17" spans="1:9" ht="25.5" x14ac:dyDescent="0.25">
      <c r="A17" s="19">
        <v>15</v>
      </c>
      <c r="B17" s="28" t="s">
        <v>25</v>
      </c>
      <c r="C17" s="20" t="s">
        <v>10</v>
      </c>
      <c r="D17" s="91">
        <v>30</v>
      </c>
      <c r="E17" s="102"/>
      <c r="F17" s="21">
        <f t="shared" si="0"/>
        <v>0</v>
      </c>
      <c r="G17" s="30"/>
      <c r="H17" s="29"/>
      <c r="I17" s="6"/>
    </row>
    <row r="18" spans="1:9" ht="30" x14ac:dyDescent="0.25">
      <c r="A18" s="19">
        <v>16</v>
      </c>
      <c r="B18" s="20" t="s">
        <v>26</v>
      </c>
      <c r="C18" s="20" t="s">
        <v>27</v>
      </c>
      <c r="D18" s="91">
        <v>1</v>
      </c>
      <c r="E18" s="103"/>
      <c r="F18" s="21">
        <f t="shared" si="0"/>
        <v>0</v>
      </c>
      <c r="G18" s="24"/>
      <c r="H18" s="26"/>
      <c r="I18" s="6"/>
    </row>
    <row r="19" spans="1:9" ht="30" x14ac:dyDescent="0.25">
      <c r="A19" s="19">
        <v>17</v>
      </c>
      <c r="B19" s="20" t="s">
        <v>28</v>
      </c>
      <c r="C19" s="20" t="s">
        <v>27</v>
      </c>
      <c r="D19" s="91">
        <v>1</v>
      </c>
      <c r="E19" s="103"/>
      <c r="F19" s="21">
        <f t="shared" si="0"/>
        <v>0</v>
      </c>
      <c r="G19" s="24"/>
      <c r="H19" s="26"/>
      <c r="I19" s="6"/>
    </row>
    <row r="20" spans="1:9" ht="30" customHeight="1" x14ac:dyDescent="0.25">
      <c r="A20" s="19">
        <v>18</v>
      </c>
      <c r="B20" s="20" t="s">
        <v>29</v>
      </c>
      <c r="C20" s="20" t="s">
        <v>27</v>
      </c>
      <c r="D20" s="91">
        <v>1</v>
      </c>
      <c r="E20" s="103"/>
      <c r="F20" s="21">
        <f t="shared" si="0"/>
        <v>0</v>
      </c>
      <c r="G20" s="24"/>
      <c r="H20" s="26"/>
      <c r="I20" s="6"/>
    </row>
    <row r="21" spans="1:9" ht="35.25" customHeight="1" x14ac:dyDescent="0.25">
      <c r="A21" s="19">
        <v>19</v>
      </c>
      <c r="B21" s="20" t="s">
        <v>30</v>
      </c>
      <c r="C21" s="20" t="s">
        <v>36</v>
      </c>
      <c r="D21" s="91">
        <v>1</v>
      </c>
      <c r="E21" s="103"/>
      <c r="F21" s="21">
        <f t="shared" si="0"/>
        <v>0</v>
      </c>
      <c r="G21" s="24"/>
      <c r="H21" s="26"/>
      <c r="I21" s="6"/>
    </row>
    <row r="22" spans="1:9" ht="30.95" customHeight="1" x14ac:dyDescent="0.25">
      <c r="A22" s="19">
        <v>20</v>
      </c>
      <c r="B22" s="20" t="s">
        <v>31</v>
      </c>
      <c r="C22" s="20" t="s">
        <v>36</v>
      </c>
      <c r="D22" s="91">
        <v>1</v>
      </c>
      <c r="E22" s="103"/>
      <c r="F22" s="21">
        <f t="shared" si="0"/>
        <v>0</v>
      </c>
      <c r="G22" s="24"/>
      <c r="H22" s="26"/>
      <c r="I22" s="6"/>
    </row>
    <row r="23" spans="1:9" ht="30.95" customHeight="1" x14ac:dyDescent="0.25">
      <c r="A23" s="19">
        <v>21</v>
      </c>
      <c r="B23" s="60" t="s">
        <v>40</v>
      </c>
      <c r="C23" s="20" t="s">
        <v>9</v>
      </c>
      <c r="D23" s="91">
        <v>16</v>
      </c>
      <c r="E23" s="103"/>
      <c r="F23" s="21">
        <f t="shared" si="0"/>
        <v>0</v>
      </c>
      <c r="G23" s="24"/>
      <c r="H23" s="26"/>
      <c r="I23" s="6"/>
    </row>
    <row r="24" spans="1:9" ht="30.95" customHeight="1" x14ac:dyDescent="0.25">
      <c r="A24" s="19">
        <v>22</v>
      </c>
      <c r="B24" s="60" t="s">
        <v>41</v>
      </c>
      <c r="C24" s="20" t="s">
        <v>9</v>
      </c>
      <c r="D24" s="91">
        <v>16</v>
      </c>
      <c r="E24" s="103"/>
      <c r="F24" s="21">
        <f t="shared" si="0"/>
        <v>0</v>
      </c>
      <c r="G24" s="24"/>
      <c r="H24" s="26"/>
      <c r="I24" s="6"/>
    </row>
    <row r="25" spans="1:9" ht="45" x14ac:dyDescent="0.25">
      <c r="A25" s="19">
        <v>23</v>
      </c>
      <c r="B25" s="20" t="s">
        <v>32</v>
      </c>
      <c r="C25" s="20" t="s">
        <v>33</v>
      </c>
      <c r="D25" s="91">
        <v>1</v>
      </c>
      <c r="E25" s="103"/>
      <c r="F25" s="21">
        <f t="shared" si="0"/>
        <v>0</v>
      </c>
      <c r="G25" s="20"/>
      <c r="H25" s="22"/>
      <c r="I25" s="6"/>
    </row>
    <row r="26" spans="1:9" x14ac:dyDescent="0.25">
      <c r="A26" s="31"/>
      <c r="B26" s="59" t="s">
        <v>37</v>
      </c>
      <c r="C26" s="20"/>
      <c r="D26" s="92"/>
      <c r="E26" s="102"/>
      <c r="F26" s="32">
        <f>SUM(F3:F25)</f>
        <v>0</v>
      </c>
      <c r="G26" s="30"/>
      <c r="H26" s="33"/>
      <c r="I26" s="6"/>
    </row>
    <row r="27" spans="1:9" ht="13.7" customHeight="1" x14ac:dyDescent="0.25">
      <c r="A27" s="31"/>
      <c r="B27" s="106" t="s">
        <v>38</v>
      </c>
      <c r="C27" s="64"/>
      <c r="D27" s="95"/>
      <c r="E27" s="102"/>
      <c r="F27" s="21"/>
      <c r="G27" s="24"/>
      <c r="H27" s="26"/>
      <c r="I27" s="6"/>
    </row>
    <row r="28" spans="1:9" ht="42.75" customHeight="1" x14ac:dyDescent="0.25">
      <c r="A28" s="19">
        <v>24</v>
      </c>
      <c r="B28" s="65" t="s">
        <v>39</v>
      </c>
      <c r="C28" s="66" t="s">
        <v>10</v>
      </c>
      <c r="D28" s="93">
        <v>6</v>
      </c>
      <c r="E28" s="104"/>
      <c r="F28" s="36">
        <f t="shared" ref="F28:F38" si="1">D28*E28</f>
        <v>0</v>
      </c>
      <c r="G28" s="37"/>
      <c r="H28" s="38"/>
      <c r="I28" s="39"/>
    </row>
    <row r="29" spans="1:9" x14ac:dyDescent="0.25">
      <c r="A29" s="19">
        <v>25</v>
      </c>
      <c r="B29" s="65" t="s">
        <v>46</v>
      </c>
      <c r="C29" s="66" t="s">
        <v>10</v>
      </c>
      <c r="D29" s="93">
        <v>6</v>
      </c>
      <c r="E29" s="104"/>
      <c r="F29" s="36">
        <f t="shared" si="1"/>
        <v>0</v>
      </c>
      <c r="G29" s="37"/>
      <c r="H29" s="105"/>
      <c r="I29" s="39"/>
    </row>
    <row r="30" spans="1:9" x14ac:dyDescent="0.25">
      <c r="A30" s="19">
        <v>26</v>
      </c>
      <c r="B30" s="65" t="s">
        <v>47</v>
      </c>
      <c r="C30" s="66" t="s">
        <v>10</v>
      </c>
      <c r="D30" s="93">
        <v>6</v>
      </c>
      <c r="E30" s="104"/>
      <c r="F30" s="36">
        <f t="shared" si="1"/>
        <v>0</v>
      </c>
      <c r="G30" s="37"/>
      <c r="H30" s="105"/>
      <c r="I30" s="39"/>
    </row>
    <row r="31" spans="1:9" ht="38.25" x14ac:dyDescent="0.25">
      <c r="A31" s="19">
        <v>27</v>
      </c>
      <c r="B31" s="64" t="s">
        <v>26</v>
      </c>
      <c r="C31" s="64" t="s">
        <v>27</v>
      </c>
      <c r="D31" s="94">
        <v>1</v>
      </c>
      <c r="E31" s="102"/>
      <c r="F31" s="21">
        <f t="shared" si="1"/>
        <v>0</v>
      </c>
      <c r="G31" s="34"/>
      <c r="H31" s="105" t="s">
        <v>42</v>
      </c>
      <c r="I31" s="6"/>
    </row>
    <row r="32" spans="1:9" ht="38.25" x14ac:dyDescent="0.25">
      <c r="A32" s="19">
        <v>28</v>
      </c>
      <c r="B32" s="66" t="s">
        <v>30</v>
      </c>
      <c r="C32" s="64" t="s">
        <v>50</v>
      </c>
      <c r="D32" s="94">
        <v>6</v>
      </c>
      <c r="E32" s="102"/>
      <c r="F32" s="21">
        <f t="shared" si="1"/>
        <v>0</v>
      </c>
      <c r="G32" s="34"/>
      <c r="H32" s="105" t="s">
        <v>42</v>
      </c>
      <c r="I32" s="6"/>
    </row>
    <row r="33" spans="1:9" ht="38.25" x14ac:dyDescent="0.25">
      <c r="A33" s="19">
        <v>29</v>
      </c>
      <c r="B33" s="66" t="s">
        <v>49</v>
      </c>
      <c r="C33" s="64" t="s">
        <v>10</v>
      </c>
      <c r="D33" s="94">
        <v>1</v>
      </c>
      <c r="E33" s="102"/>
      <c r="F33" s="21">
        <f t="shared" si="1"/>
        <v>0</v>
      </c>
      <c r="G33" s="24"/>
      <c r="H33" s="105" t="s">
        <v>42</v>
      </c>
      <c r="I33" s="6"/>
    </row>
    <row r="34" spans="1:9" ht="38.25" x14ac:dyDescent="0.25">
      <c r="A34" s="19">
        <v>30</v>
      </c>
      <c r="B34" s="66" t="s">
        <v>30</v>
      </c>
      <c r="C34" s="64" t="s">
        <v>50</v>
      </c>
      <c r="D34" s="94">
        <v>6</v>
      </c>
      <c r="E34" s="102"/>
      <c r="F34" s="21">
        <f t="shared" si="1"/>
        <v>0</v>
      </c>
      <c r="G34" s="24"/>
      <c r="H34" s="105" t="s">
        <v>42</v>
      </c>
      <c r="I34" s="6"/>
    </row>
    <row r="35" spans="1:9" ht="30" customHeight="1" x14ac:dyDescent="0.25">
      <c r="A35" s="19">
        <v>31</v>
      </c>
      <c r="B35" s="66" t="s">
        <v>51</v>
      </c>
      <c r="C35" s="64" t="s">
        <v>10</v>
      </c>
      <c r="D35" s="94">
        <v>1</v>
      </c>
      <c r="E35" s="103"/>
      <c r="F35" s="21">
        <f t="shared" si="1"/>
        <v>0</v>
      </c>
      <c r="G35" s="24"/>
      <c r="H35" s="105" t="s">
        <v>42</v>
      </c>
      <c r="I35" s="6"/>
    </row>
    <row r="36" spans="1:9" ht="38.25" x14ac:dyDescent="0.25">
      <c r="A36" s="19">
        <v>32</v>
      </c>
      <c r="B36" s="66" t="s">
        <v>30</v>
      </c>
      <c r="C36" s="64" t="s">
        <v>50</v>
      </c>
      <c r="D36" s="94">
        <v>18</v>
      </c>
      <c r="E36" s="102"/>
      <c r="F36" s="21">
        <f t="shared" ref="F36" si="2">D36*E36</f>
        <v>0</v>
      </c>
      <c r="G36" s="24"/>
      <c r="H36" s="105" t="s">
        <v>42</v>
      </c>
      <c r="I36" s="6"/>
    </row>
    <row r="37" spans="1:9" ht="38.25" x14ac:dyDescent="0.25">
      <c r="A37" s="19">
        <v>33</v>
      </c>
      <c r="B37" s="66" t="s">
        <v>52</v>
      </c>
      <c r="C37" s="64" t="s">
        <v>9</v>
      </c>
      <c r="D37" s="94">
        <v>144</v>
      </c>
      <c r="E37" s="103"/>
      <c r="F37" s="21">
        <f t="shared" si="1"/>
        <v>0</v>
      </c>
      <c r="G37" s="24"/>
      <c r="H37" s="105" t="s">
        <v>42</v>
      </c>
      <c r="I37" s="6"/>
    </row>
    <row r="38" spans="1:9" ht="38.25" x14ac:dyDescent="0.25">
      <c r="A38" s="19">
        <v>34</v>
      </c>
      <c r="B38" s="67" t="s">
        <v>45</v>
      </c>
      <c r="C38" s="64" t="s">
        <v>10</v>
      </c>
      <c r="D38" s="94">
        <v>30</v>
      </c>
      <c r="E38" s="102"/>
      <c r="F38" s="21">
        <f t="shared" si="1"/>
        <v>0</v>
      </c>
      <c r="G38" s="40"/>
      <c r="H38" s="105" t="s">
        <v>42</v>
      </c>
      <c r="I38" s="6"/>
    </row>
    <row r="39" spans="1:9" ht="13.7" customHeight="1" thickBot="1" x14ac:dyDescent="0.3">
      <c r="A39" s="31"/>
      <c r="B39" s="68" t="s">
        <v>44</v>
      </c>
      <c r="C39" s="64"/>
      <c r="D39" s="95"/>
      <c r="E39" s="69"/>
      <c r="F39" s="35">
        <f>SUM(F28:F38)</f>
        <v>0</v>
      </c>
      <c r="G39" s="24"/>
      <c r="H39" s="26"/>
      <c r="I39" s="6"/>
    </row>
    <row r="40" spans="1:9" ht="16.350000000000001" customHeight="1" thickBot="1" x14ac:dyDescent="0.3">
      <c r="A40" s="41"/>
      <c r="B40" s="42"/>
      <c r="C40" s="42"/>
      <c r="D40" s="96"/>
      <c r="E40" s="44"/>
      <c r="F40" s="44"/>
      <c r="G40" s="43"/>
      <c r="H40" s="43"/>
      <c r="I40" s="45"/>
    </row>
    <row r="41" spans="1:9" ht="14.65" customHeight="1" thickBot="1" x14ac:dyDescent="0.3">
      <c r="A41" s="80" t="s">
        <v>34</v>
      </c>
      <c r="B41" s="81"/>
      <c r="C41" s="81"/>
      <c r="D41" s="81"/>
      <c r="E41" s="81"/>
      <c r="F41" s="46">
        <f>F26+F39</f>
        <v>0</v>
      </c>
      <c r="G41" s="46"/>
      <c r="H41" s="47"/>
      <c r="I41" s="6"/>
    </row>
    <row r="42" spans="1:9" ht="14.65" customHeight="1" x14ac:dyDescent="0.25">
      <c r="A42" s="82"/>
      <c r="B42" s="83"/>
      <c r="C42" s="84"/>
      <c r="D42" s="84"/>
      <c r="E42" s="83"/>
      <c r="F42" s="49"/>
      <c r="G42" s="48"/>
      <c r="H42" s="48"/>
      <c r="I42" s="45"/>
    </row>
    <row r="43" spans="1:9" ht="19.350000000000001" customHeight="1" x14ac:dyDescent="0.25">
      <c r="A43" s="85" t="s">
        <v>35</v>
      </c>
      <c r="B43" s="78"/>
      <c r="C43" s="79"/>
      <c r="D43" s="79"/>
      <c r="E43" s="78"/>
      <c r="F43" s="78"/>
      <c r="G43" s="78"/>
      <c r="H43" s="51"/>
      <c r="I43" s="45"/>
    </row>
    <row r="44" spans="1:9" ht="14.65" customHeight="1" x14ac:dyDescent="0.25">
      <c r="A44" s="74"/>
      <c r="B44" s="75"/>
      <c r="C44" s="76"/>
      <c r="D44" s="76"/>
      <c r="E44" s="75"/>
      <c r="F44" s="53"/>
      <c r="G44" s="50"/>
      <c r="H44" s="50"/>
      <c r="I44" s="45"/>
    </row>
    <row r="45" spans="1:9" ht="14.65" customHeight="1" x14ac:dyDescent="0.25">
      <c r="A45" s="74"/>
      <c r="B45" s="75"/>
      <c r="C45" s="76"/>
      <c r="D45" s="76"/>
      <c r="E45" s="75"/>
      <c r="F45" s="53"/>
      <c r="G45" s="50"/>
      <c r="H45" s="50"/>
      <c r="I45" s="45"/>
    </row>
    <row r="46" spans="1:9" ht="14.65" customHeight="1" x14ac:dyDescent="0.25">
      <c r="A46" s="54"/>
      <c r="B46" s="55"/>
      <c r="C46" s="52"/>
      <c r="D46" s="97"/>
      <c r="E46" s="52"/>
      <c r="F46" s="53"/>
      <c r="G46" s="50"/>
      <c r="H46" s="50"/>
      <c r="I46" s="45"/>
    </row>
    <row r="47" spans="1:9" ht="14.65" customHeight="1" x14ac:dyDescent="0.25">
      <c r="A47" s="77"/>
      <c r="B47" s="78"/>
      <c r="C47" s="79"/>
      <c r="D47" s="79"/>
      <c r="E47" s="78"/>
      <c r="F47" s="53"/>
      <c r="G47" s="50"/>
      <c r="H47" s="50"/>
      <c r="I47" s="45"/>
    </row>
    <row r="48" spans="1:9" ht="14.65" customHeight="1" x14ac:dyDescent="0.25">
      <c r="A48" s="70"/>
      <c r="B48" s="71"/>
      <c r="C48" s="71"/>
      <c r="D48" s="71"/>
      <c r="E48" s="71"/>
      <c r="F48" s="57"/>
      <c r="G48" s="56"/>
      <c r="H48" s="56"/>
      <c r="I48" s="58"/>
    </row>
  </sheetData>
  <mergeCells count="8">
    <mergeCell ref="A48:E48"/>
    <mergeCell ref="A44:E44"/>
    <mergeCell ref="A47:E47"/>
    <mergeCell ref="A41:E41"/>
    <mergeCell ref="A42:E42"/>
    <mergeCell ref="A43:G43"/>
    <mergeCell ref="A45:E45"/>
    <mergeCell ref="A1:H1"/>
  </mergeCells>
  <pageMargins left="0.70866141732283472" right="0.70866141732283472" top="0.74803149606299213" bottom="0.74803149606299213" header="0.31496062992125984" footer="0.31496062992125984"/>
  <pageSetup scale="62" fitToHeight="3" orientation="landscape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Gregor, Boris</dc:creator>
  <cp:lastModifiedBy>Chudik, Bohuslav</cp:lastModifiedBy>
  <cp:lastPrinted>2026-04-22T16:46:00Z</cp:lastPrinted>
  <dcterms:created xsi:type="dcterms:W3CDTF">2026-04-14T13:57:50Z</dcterms:created>
  <dcterms:modified xsi:type="dcterms:W3CDTF">2026-05-29T13:13:41Z</dcterms:modified>
</cp:coreProperties>
</file>