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vucbb-my.sharepoint.com/personal/terezia_vasickova_zdielanesluzby_sk/Documents/Pracovná plocha/TOVARY/VO-001428 BBSK Spotrebný zdravotnícky materiál/"/>
    </mc:Choice>
  </mc:AlternateContent>
  <xr:revisionPtr revIDLastSave="41" documentId="8_{33B4D17F-9A7F-4E9B-BA48-2D542CDF07EA}" xr6:coauthVersionLast="47" xr6:coauthVersionMax="47" xr10:uidLastSave="{05720AB9-168D-4461-A69A-F790CDECD092}"/>
  <bookViews>
    <workbookView xWindow="-108" yWindow="-108" windowWidth="23256" windowHeight="12456" xr2:uid="{00000000-000D-0000-FFFF-FFFF00000000}"/>
  </bookViews>
  <sheets>
    <sheet name="VZ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" l="1"/>
  <c r="C230" i="1"/>
  <c r="C216" i="1"/>
  <c r="C235" i="1" s="1"/>
  <c r="C202" i="1"/>
  <c r="C188" i="1"/>
  <c r="C174" i="1"/>
  <c r="C160" i="1"/>
  <c r="C146" i="1"/>
  <c r="C132" i="1"/>
  <c r="C118" i="1"/>
  <c r="C104" i="1"/>
  <c r="C90" i="1"/>
  <c r="C76" i="1"/>
  <c r="C62" i="1"/>
  <c r="C35" i="1"/>
  <c r="C21" i="1"/>
  <c r="L8" i="1"/>
  <c r="C37" i="1" l="1"/>
  <c r="C23" i="1"/>
  <c r="C134" i="1"/>
  <c r="C203" i="1"/>
  <c r="C218" i="1"/>
  <c r="C231" i="1"/>
  <c r="C105" i="1"/>
  <c r="C120" i="1"/>
  <c r="C232" i="1"/>
  <c r="C217" i="1"/>
  <c r="C204" i="1"/>
  <c r="C119" i="1"/>
  <c r="C63" i="1"/>
  <c r="C106" i="1"/>
  <c r="C91" i="1"/>
  <c r="C92" i="1"/>
  <c r="C77" i="1"/>
  <c r="C78" i="1"/>
  <c r="C176" i="1"/>
  <c r="C64" i="1"/>
  <c r="C189" i="1"/>
  <c r="C161" i="1"/>
  <c r="C190" i="1"/>
  <c r="C175" i="1"/>
  <c r="C162" i="1"/>
  <c r="C49" i="1"/>
  <c r="C148" i="1"/>
  <c r="C36" i="1"/>
  <c r="C147" i="1"/>
  <c r="C50" i="1"/>
  <c r="C22" i="1"/>
  <c r="C133" i="1"/>
  <c r="C236" i="1" l="1"/>
  <c r="C237" i="1"/>
</calcChain>
</file>

<file path=xl/sharedStrings.xml><?xml version="1.0" encoding="utf-8"?>
<sst xmlns="http://schemas.openxmlformats.org/spreadsheetml/2006/main" count="310" uniqueCount="80">
  <si>
    <t>Identifikačné údaje uchádzača (obchodné meno, adresa, IČO):</t>
  </si>
  <si>
    <t>P.č.</t>
  </si>
  <si>
    <t xml:space="preserve">Požadované technické parametre a vybavenie </t>
  </si>
  <si>
    <t>Merná jednotka parametra</t>
  </si>
  <si>
    <t>Požiadavka</t>
  </si>
  <si>
    <t>minimálne</t>
  </si>
  <si>
    <t>maximálne</t>
  </si>
  <si>
    <t xml:space="preserve">Požadovaný počet kusov: </t>
  </si>
  <si>
    <t xml:space="preserve">Cena za 1 kus v EUR bez DPH: </t>
  </si>
  <si>
    <t>Celková cena v EUR bez DPH:</t>
  </si>
  <si>
    <t>DPH:</t>
  </si>
  <si>
    <t>Celková cena v EUR s DPH:</t>
  </si>
  <si>
    <t>Upozornenie: Verejný obstarávateľ požaduje v rámci každého predmetu zákazky aj - dovoz, montáž/inštaláciu a zaškolenie. Sumu na uvedené služby zohľadní uchádzač vo svojej celkovej ponukovej cene, nakoľko tieto služby nie sú
samostatnou položkou technickej špecifikácie a cenovej kalkulácie.</t>
  </si>
  <si>
    <t xml:space="preserve">Uchádzač vyplní bunky označené žltou farbou. </t>
  </si>
  <si>
    <t xml:space="preserve">Predmet/názov zákazky:  </t>
  </si>
  <si>
    <t>Uchádzačom ponúknuté parametre (uchádzač uvedie ku každej položke/parametru hodnotu/funkcionalitu ponúkaného produktu, t.j. opis vlastností produktu tak, aby bolo možné posúdiť splnenie požiadaviek na daný produkt)</t>
  </si>
  <si>
    <t>Cena stanovená za predmet zákazky obsahuje všetky náklady súvisiace s predmetom obstarávania v súlade s opisom predmetu zákazky (technickou špecifikáciou). Verejnému obstarávateľovi nevzniknú žiadne iné dodatočné náklady.</t>
  </si>
  <si>
    <t>V prípade, ak uchádzač je zdaniteľnou osobou pre DPH, uvedie v časti „Celková cena za predmet zákazky v EUR s DPH“ sumu z časti „Celková cena za predmet zákazky v EUR bez DPH“ navýšenú o aktuálne platnú sadzbu DPH. 
V prípade, ak uchádzač nie je zdaniteľnou osobou pre DPH, uvedie v časti „Celková cena za predmet zákazky v EUR s DPH“ rovnakú sumu ako uviedol v časti „Celková cena za predmet zákazky v EUR bez DPH“. 
V prípade, ak je uchádzač zahraničnou osobou, uvedie v časti „Celková cena za predmet zákazky v EUR s DPH“ sumu z časti „Celková cena za predmet zákazky v EUR bez DPH“ (bez DPH platnej v krajine sídla uchádzača) navýšenú o aktuálne platnú sadzbu DPH v SR (DPH odvádza v prípade úspešnosti jeho ponuky verejný obstarávateľ).</t>
  </si>
  <si>
    <t>V:</t>
  </si>
  <si>
    <t>Meno a priezvisko, funkcia oprávnenej osoby a podpis štatutárneho zástupcu alebo osoby oprávnennej konať za uchádzača</t>
  </si>
  <si>
    <t>Dátum:</t>
  </si>
  <si>
    <t>Príloha č. 1 Zmluvy -Technická špecifikácia a cenová ponuka</t>
  </si>
  <si>
    <t>Technická špecifikácia a cenová kalkulácia</t>
  </si>
  <si>
    <t>Platca DPH 23%</t>
  </si>
  <si>
    <t>Sociálny podnik 5%</t>
  </si>
  <si>
    <t>Neplatca DPH</t>
  </si>
  <si>
    <r>
      <t>Typ dodávateľa v závislosti od daňového statusu</t>
    </r>
    <r>
      <rPr>
        <b/>
        <sz val="11"/>
        <color rgb="FFFF0000"/>
        <rFont val="Calibri"/>
        <family val="2"/>
        <charset val="238"/>
        <scheme val="minor"/>
      </rPr>
      <t xml:space="preserve"> (výber z rolovacieho zoznamu)</t>
    </r>
  </si>
  <si>
    <r>
      <t xml:space="preserve">Celková cena za predmet zákazky </t>
    </r>
    <r>
      <rPr>
        <b/>
        <u/>
        <sz val="11"/>
        <color rgb="FF000000"/>
        <rFont val="Calibri"/>
        <family val="2"/>
        <charset val="238"/>
        <scheme val="minor"/>
      </rPr>
      <t>v EUR bez DPH</t>
    </r>
    <r>
      <rPr>
        <b/>
        <sz val="11"/>
        <color rgb="FF000000"/>
        <rFont val="Calibri"/>
        <family val="2"/>
        <charset val="238"/>
        <scheme val="minor"/>
      </rPr>
      <t xml:space="preserve"> </t>
    </r>
    <r>
      <rPr>
        <i/>
        <sz val="11"/>
        <color rgb="FF000000"/>
        <rFont val="Calibri"/>
        <family val="2"/>
        <charset val="238"/>
        <scheme val="minor"/>
      </rPr>
      <t>(súčet všetkých položiek)</t>
    </r>
  </si>
  <si>
    <t>Materiálno-technické vybavenie na zabezpečenie odborného priebehu preventívnych a skríningových aktivít</t>
  </si>
  <si>
    <t>Doplňujúce informácie/presná požiadavka</t>
  </si>
  <si>
    <t>Uchádzač vyhlasuje a predložením svojej ponuky potvrdzuje, že ním ponúkaný tovar spĺňa požiadavky na predmet zákazky uvedené v prílohe č. 2 SP - Technická špecifikácia a cenová kalkulácia.</t>
  </si>
  <si>
    <r>
      <t xml:space="preserve">Poznámka: 
- dátum musí byť aktuálny vo vzťahu ku dňu uplynutia lehoty na predkladanie ponúk;
- Technická špecifikácia a cenová kalkulácia musí byť </t>
    </r>
    <r>
      <rPr>
        <sz val="11"/>
        <color rgb="FFFF0000"/>
        <rFont val="Calibri"/>
        <family val="2"/>
        <charset val="238"/>
        <scheme val="minor"/>
      </rPr>
      <t xml:space="preserve">v zmysle SP vložená do systému JOSEPHINE vo formáte </t>
    </r>
    <r>
      <rPr>
        <b/>
        <sz val="11"/>
        <color rgb="FFFF0000"/>
        <rFont val="Calibri"/>
        <family val="2"/>
        <charset val="238"/>
        <scheme val="minor"/>
      </rPr>
      <t xml:space="preserve">.pdf </t>
    </r>
    <r>
      <rPr>
        <sz val="11"/>
        <color rgb="FFFF0000"/>
        <rFont val="Calibri"/>
        <family val="2"/>
        <charset val="238"/>
        <scheme val="minor"/>
      </rPr>
      <t>a .</t>
    </r>
    <r>
      <rPr>
        <b/>
        <sz val="11"/>
        <color rgb="FFFF0000"/>
        <rFont val="Calibri"/>
        <family val="2"/>
        <charset val="238"/>
        <scheme val="minor"/>
      </rPr>
      <t>xlx/.xlxs</t>
    </r>
    <r>
      <rPr>
        <sz val="11"/>
        <color theme="1"/>
        <rFont val="Calibri"/>
        <family val="2"/>
        <charset val="238"/>
        <scheme val="minor"/>
      </rPr>
      <t xml:space="preserve">“;
- </t>
    </r>
    <r>
      <rPr>
        <b/>
        <sz val="11"/>
        <color rgb="FFFF0000"/>
        <rFont val="Calibri"/>
        <family val="2"/>
        <charset val="238"/>
        <scheme val="minor"/>
      </rPr>
      <t>uchádzač zaokrúhli svoje návrhy v zmysle matematických pravidiel na 2 desatinné miesta</t>
    </r>
    <r>
      <rPr>
        <sz val="11"/>
        <color theme="1"/>
        <rFont val="Calibri"/>
        <family val="2"/>
        <charset val="238"/>
        <scheme val="minor"/>
      </rPr>
      <t>.</t>
    </r>
  </si>
  <si>
    <t>Označenie (výrobná značka, typ a model) ponúkaného tovaru:</t>
  </si>
  <si>
    <r>
      <t xml:space="preserve">Celková cena za predmet zákazky </t>
    </r>
    <r>
      <rPr>
        <b/>
        <u/>
        <sz val="11"/>
        <color rgb="FF000000"/>
        <rFont val="Calibri"/>
        <family val="2"/>
        <charset val="238"/>
        <scheme val="minor"/>
      </rPr>
      <t>v EUR s DPH</t>
    </r>
    <r>
      <rPr>
        <b/>
        <sz val="11"/>
        <color rgb="FF000000"/>
        <rFont val="Calibri"/>
        <family val="2"/>
        <charset val="238"/>
        <scheme val="minor"/>
      </rPr>
      <t xml:space="preserve"> (Návrh uchádzača na plnenie kritéria)</t>
    </r>
  </si>
  <si>
    <t>DPH (v EUR)</t>
  </si>
  <si>
    <t>Príloha č. 2 SP - Technická špecifikácia a cenová kalkulácia</t>
  </si>
  <si>
    <t>Kontaktná osoba, telefón, e-mail</t>
  </si>
  <si>
    <t>Vyplní uchádzač</t>
  </si>
  <si>
    <t>Tlakomer</t>
  </si>
  <si>
    <t xml:space="preserve">Parametre: klinickou validáciou podľa protokolov ESH alebo BHS a využívať technológiu inteligentného nafukovania manžety </t>
  </si>
  <si>
    <t>Glukomer</t>
  </si>
  <si>
    <t xml:space="preserve">Parametre: Musí spĺňať medzinárodné štandardy presnosti, kde odchýlka pri hodnotách nad 5,6 mmol/l nesmie presiahnuť ±15 %. Výsledok do cca 5 sekúnd a vyžadovať malú kvapku krvi zvyčajne od 0,5 do 0,6 μl. Možnosť označiť hodnoty pred jedlom a po jedle pre lepšiu analýzu vplyvu stravy na glykémiu. </t>
  </si>
  <si>
    <t>Testovacie prúžky ku glukomeru</t>
  </si>
  <si>
    <t>Lanceta</t>
  </si>
  <si>
    <t>Sterilné lancety s ochranným krytom kompatibilné s odberovým perom ku glukomeru (položka 2)</t>
  </si>
  <si>
    <t>Cholesterolmeter 3 v 1</t>
  </si>
  <si>
    <t>Testovacie prúžky k cholesterolmetru 3 v 1 na meranie cholesterolu</t>
  </si>
  <si>
    <t>Testovacie prúžky k cholesterolmetru 3 v 1 na meranie kyseliny močovej</t>
  </si>
  <si>
    <t>Testovacie prúžky k cholesterolmetru 3 v 1 na meranie glukózy</t>
  </si>
  <si>
    <t>SMART váha s diagnostikou </t>
  </si>
  <si>
    <t>Pulzný oxymeter</t>
  </si>
  <si>
    <t>Indikačné papieriky na moč</t>
  </si>
  <si>
    <t>Dezinfekcia spray</t>
  </si>
  <si>
    <t>ml</t>
  </si>
  <si>
    <t>Náplaste</t>
  </si>
  <si>
    <t>Tampóny</t>
  </si>
  <si>
    <t>Dezinfekčné tampóny na čistenie pokožky</t>
  </si>
  <si>
    <t>Jednorazové rukavice</t>
  </si>
  <si>
    <t>Jednorázové nesterilné rukavice krabica 100 ks v balení, veľkosť M</t>
  </si>
  <si>
    <t>Jednorázové nesterilné rukavice krabica 100 ks v balení, veľkosť L</t>
  </si>
  <si>
    <t>←</t>
  </si>
  <si>
    <r>
      <t xml:space="preserve">Doplní uchádzač </t>
    </r>
    <r>
      <rPr>
        <b/>
        <sz val="8"/>
        <color theme="1"/>
        <rFont val="Aptos Narrow"/>
        <family val="2"/>
      </rPr>
      <t>↓</t>
    </r>
  </si>
  <si>
    <t>Tlakomer s vybavením (manžeta, adaptér) s funkciami indikátor vysokého tlaku, kontrola utiahnutia manžety, indikátor pohybu pri meraní, detekcia arytmie.</t>
  </si>
  <si>
    <t>Označené položky sú dostupné v baleniach s určitým počtom kusov. V požiadavke sú uvedené počty kusov (nie balení).</t>
  </si>
  <si>
    <t>Meranie cholesterolu, glukózy a kyseliny močovej z malého množstva krvi</t>
  </si>
  <si>
    <t>Parametre: zdravotnícka pomôcka triedy II a podľa normy ISO 80601-2-61. Musí disponovať funkciou zobrazenia pletyzmografickej krivky, rýchly čas merania do 5-10 sek.</t>
  </si>
  <si>
    <t>Pulzný oxymeter 4v1 na meranie dôležitých životných parametrov - s funkciami na meranie hodnoty saturácie krvi kyslíkom SpO2, meranie tepovej frekvencie (PR), s indexom perfúzie (PI) a respiračnej frekvencie (RR)</t>
  </si>
  <si>
    <t>Osobná váha – digitálna diagnostická, nosnosť do 200 kg, meranie tuku, meranie svalov, meranie vody, uloženie dát a párovanie s mobilnou aplikáciou, možnosť pripojenia cez Bluetooth, kompatibilná s OS Android a iOS</t>
  </si>
  <si>
    <t>Parametre: certifikácia CE MDD (Medical Device Directive) ako zdravotnícka pomôcka triedy I. s viacfrekvenčnou BIA technológiou, presnosť váženia ±100g.</t>
  </si>
  <si>
    <t>Dezinfekčný roztok - spray na dezinfekciu rúk a kože pred zákrokmi a vpichmi. Spektrum účinnosti: baktericídny, virucídny, mykobaktericídny, tuberkulocídny, fungicídny.</t>
  </si>
  <si>
    <t>Elastická nedráždivá sterilná náplasť na rany s absorpčným vankúšikom</t>
  </si>
  <si>
    <t>bal.</t>
  </si>
  <si>
    <t>Parametre: Elektrochemická biosnímacia technológia, certifikácia CE 0123, ISO 15197:2013. Auto-Coding - automatické bez manuálneho zadávania, s presnosťou  ±15 %. Vyžaduje malú kvapku krvi.</t>
  </si>
  <si>
    <t>Testovacie prúžky kompatibilné s glukomerom (položka 2) na stanovenie glukózy z čerstvej kapilárnej plnej krvi z prsta</t>
  </si>
  <si>
    <t>Indikačné paieriky na moč na zistenie parametrov: LEU (leukocyty), NITRI (nitrity), pH, PRO (bielkoviny), GLU (glukóza), UBG (urobilinogén), BILI (bilirubín), KETO (ketolátky), HEMO (hemoglobín) a SG (špecifická hmotnosť)</t>
  </si>
  <si>
    <t>Glukomer s funkciou samokontroly osôb s diabetom na presné meranie hladiny cukru v krvi, vrátane odberového pera</t>
  </si>
  <si>
    <t>ks</t>
  </si>
  <si>
    <t>Testovacie prúžky na meranie cholesterolu kompatibilné s cholesterolmetrom 3v1 (položka 5)</t>
  </si>
  <si>
    <t>Testovacie prúžky na meranie kyseliny močovej kompatibilné s cholesterolmetrom 3v1 (položka 5)</t>
  </si>
  <si>
    <t>Testovacie prúžky na meranie glukózy kompatibilné s cholesterolmetrom 3v1 (položka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</si>
</sst>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u/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b/>
      <sz val="11"/>
      <color theme="1"/>
      <name val="Aptos Narrow"/>
      <family val="2"/>
    </font>
    <font>
      <b/>
      <sz val="8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left" wrapText="1"/>
    </xf>
    <xf numFmtId="0" fontId="1" fillId="2" borderId="1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1" fillId="2" borderId="1" xfId="0" applyFont="1" applyFill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4" borderId="1" xfId="0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4" fontId="0" fillId="3" borderId="1" xfId="0" applyNumberFormat="1" applyFill="1" applyBorder="1"/>
    <xf numFmtId="0" fontId="1" fillId="2" borderId="7" xfId="0" applyFont="1" applyFill="1" applyBorder="1" applyAlignment="1">
      <alignment vertical="center" wrapText="1"/>
    </xf>
    <xf numFmtId="4" fontId="13" fillId="3" borderId="1" xfId="0" applyNumberFormat="1" applyFont="1" applyFill="1" applyBorder="1"/>
    <xf numFmtId="0" fontId="6" fillId="4" borderId="4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4" fontId="0" fillId="3" borderId="1" xfId="0" applyNumberFormat="1" applyFill="1" applyBorder="1" applyProtection="1">
      <protection locked="0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9" fillId="3" borderId="1" xfId="0" applyFont="1" applyFill="1" applyBorder="1" applyAlignment="1" applyProtection="1">
      <alignment horizontal="left" vertical="top"/>
      <protection locked="0"/>
    </xf>
    <xf numFmtId="0" fontId="3" fillId="0" borderId="1" xfId="0" applyFont="1" applyBorder="1" applyAlignment="1">
      <alignment horizontal="center"/>
    </xf>
    <xf numFmtId="0" fontId="17" fillId="4" borderId="7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right"/>
    </xf>
    <xf numFmtId="0" fontId="0" fillId="4" borderId="1" xfId="0" applyFill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9" fillId="4" borderId="2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0" fillId="3" borderId="22" xfId="0" applyFill="1" applyBorder="1" applyAlignment="1" applyProtection="1">
      <alignment horizontal="center"/>
      <protection locked="0"/>
    </xf>
    <xf numFmtId="0" fontId="0" fillId="3" borderId="23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3" fillId="0" borderId="6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13" fillId="0" borderId="7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3" borderId="8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3" borderId="9" xfId="0" applyFill="1" applyBorder="1" applyAlignment="1" applyProtection="1">
      <alignment horizontal="center" vertical="top" wrapText="1"/>
      <protection locked="0"/>
    </xf>
    <xf numFmtId="0" fontId="0" fillId="3" borderId="10" xfId="0" applyFill="1" applyBorder="1" applyAlignment="1" applyProtection="1">
      <alignment horizontal="center" vertical="top" wrapText="1"/>
      <protection locked="0"/>
    </xf>
    <xf numFmtId="0" fontId="0" fillId="3" borderId="11" xfId="0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Alignment="1" applyProtection="1">
      <alignment horizontal="center" vertical="top" wrapText="1"/>
      <protection locked="0"/>
    </xf>
    <xf numFmtId="0" fontId="0" fillId="3" borderId="0" xfId="0" applyFill="1" applyAlignment="1" applyProtection="1">
      <alignment horizontal="center" vertical="top" wrapText="1"/>
      <protection locked="0"/>
    </xf>
    <xf numFmtId="0" fontId="0" fillId="3" borderId="14" xfId="0" applyFill="1" applyBorder="1" applyAlignment="1" applyProtection="1">
      <alignment horizontal="center" vertical="top" wrapText="1"/>
      <protection locked="0"/>
    </xf>
    <xf numFmtId="0" fontId="0" fillId="3" borderId="15" xfId="0" applyFill="1" applyBorder="1" applyAlignment="1" applyProtection="1">
      <alignment horizontal="center" vertical="top" wrapText="1"/>
      <protection locked="0"/>
    </xf>
    <xf numFmtId="0" fontId="0" fillId="3" borderId="16" xfId="0" applyFill="1" applyBorder="1" applyAlignment="1" applyProtection="1">
      <alignment horizontal="center" vertical="top" wrapText="1"/>
      <protection locked="0"/>
    </xf>
    <xf numFmtId="0" fontId="0" fillId="3" borderId="17" xfId="0" applyFill="1" applyBorder="1" applyAlignment="1" applyProtection="1">
      <alignment horizontal="center" vertical="top" wrapText="1"/>
      <protection locked="0"/>
    </xf>
    <xf numFmtId="0" fontId="0" fillId="3" borderId="12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55"/>
  <sheetViews>
    <sheetView showGridLines="0" tabSelected="1" topLeftCell="A235" zoomScale="70" zoomScaleNormal="70" workbookViewId="0">
      <selection activeCell="B247" sqref="B247:C248"/>
    </sheetView>
  </sheetViews>
  <sheetFormatPr defaultRowHeight="14.4" x14ac:dyDescent="0.3"/>
  <cols>
    <col min="1" max="1" width="4.44140625" customWidth="1"/>
    <col min="2" max="2" width="63.44140625" customWidth="1"/>
    <col min="3" max="3" width="17.44140625" customWidth="1"/>
    <col min="4" max="4" width="33.5546875" bestFit="1" customWidth="1"/>
    <col min="5" max="5" width="24" style="19" bestFit="1" customWidth="1"/>
    <col min="6" max="6" width="49.5546875" customWidth="1"/>
    <col min="7" max="7" width="62.44140625" customWidth="1"/>
    <col min="9" max="13" width="0" hidden="1" customWidth="1"/>
  </cols>
  <sheetData>
    <row r="1" spans="1:12" x14ac:dyDescent="0.3">
      <c r="B1" t="s">
        <v>35</v>
      </c>
      <c r="C1" s="50" t="s">
        <v>21</v>
      </c>
      <c r="D1" s="50"/>
      <c r="E1" s="50"/>
      <c r="F1" s="50"/>
      <c r="G1" s="50"/>
    </row>
    <row r="3" spans="1:12" ht="28.8" x14ac:dyDescent="0.55000000000000004">
      <c r="B3" s="51" t="s">
        <v>22</v>
      </c>
      <c r="C3" s="51"/>
      <c r="D3" s="51"/>
      <c r="E3" s="51"/>
      <c r="F3" s="51"/>
      <c r="G3" s="52"/>
    </row>
    <row r="5" spans="1:12" ht="30" customHeight="1" x14ac:dyDescent="0.3">
      <c r="B5" s="10" t="s">
        <v>14</v>
      </c>
      <c r="C5" s="58" t="s">
        <v>28</v>
      </c>
      <c r="D5" s="59"/>
      <c r="E5" s="59"/>
      <c r="F5" s="59"/>
      <c r="G5" s="60"/>
    </row>
    <row r="6" spans="1:12" ht="30" customHeight="1" x14ac:dyDescent="0.3">
      <c r="B6" s="6" t="s">
        <v>0</v>
      </c>
      <c r="C6" s="55" t="s">
        <v>37</v>
      </c>
      <c r="D6" s="56"/>
      <c r="E6" s="56"/>
      <c r="F6" s="56"/>
      <c r="G6" s="57"/>
    </row>
    <row r="7" spans="1:12" ht="30" customHeight="1" x14ac:dyDescent="0.3">
      <c r="B7" s="7" t="s">
        <v>36</v>
      </c>
      <c r="C7" s="55" t="s">
        <v>37</v>
      </c>
      <c r="D7" s="56"/>
      <c r="E7" s="56"/>
      <c r="F7" s="56"/>
      <c r="G7" s="57"/>
    </row>
    <row r="8" spans="1:12" ht="30" customHeight="1" x14ac:dyDescent="0.3">
      <c r="B8" s="23" t="s">
        <v>26</v>
      </c>
      <c r="C8" s="28"/>
      <c r="D8" s="38" t="s">
        <v>60</v>
      </c>
      <c r="E8" s="25"/>
      <c r="F8" s="26"/>
      <c r="G8" s="27"/>
      <c r="I8" t="s">
        <v>23</v>
      </c>
      <c r="J8" t="s">
        <v>24</v>
      </c>
      <c r="K8" t="s">
        <v>25</v>
      </c>
      <c r="L8">
        <f>IF(C8="Platca DPH 23%",23%,IF(C8="Sociálny podnik 5%",5%,0%))</f>
        <v>0</v>
      </c>
    </row>
    <row r="9" spans="1:12" ht="30" customHeight="1" x14ac:dyDescent="0.3">
      <c r="B9" s="70" t="s">
        <v>13</v>
      </c>
      <c r="C9" s="71"/>
      <c r="D9" s="71"/>
      <c r="E9" s="71"/>
      <c r="F9" s="71"/>
      <c r="G9" s="72"/>
    </row>
    <row r="10" spans="1:12" ht="57" customHeight="1" x14ac:dyDescent="0.3">
      <c r="B10" s="95" t="s">
        <v>12</v>
      </c>
      <c r="C10" s="96"/>
      <c r="D10" s="96"/>
      <c r="E10" s="96"/>
      <c r="F10" s="96"/>
      <c r="G10" s="97"/>
    </row>
    <row r="12" spans="1:12" x14ac:dyDescent="0.3">
      <c r="G12" s="29" t="s">
        <v>61</v>
      </c>
    </row>
    <row r="13" spans="1:12" ht="30" customHeight="1" x14ac:dyDescent="0.3">
      <c r="A13" s="35">
        <v>1</v>
      </c>
      <c r="B13" s="53" t="s">
        <v>38</v>
      </c>
      <c r="C13" s="53"/>
      <c r="D13" s="53"/>
      <c r="E13" s="53"/>
      <c r="F13" s="54"/>
      <c r="G13" s="36" t="s">
        <v>32</v>
      </c>
    </row>
    <row r="14" spans="1:12" x14ac:dyDescent="0.3">
      <c r="A14" s="46" t="s">
        <v>1</v>
      </c>
      <c r="B14" s="46" t="s">
        <v>2</v>
      </c>
      <c r="C14" s="48" t="s">
        <v>3</v>
      </c>
      <c r="D14" s="43" t="s">
        <v>4</v>
      </c>
      <c r="E14" s="44"/>
      <c r="F14" s="45"/>
      <c r="G14" s="62" t="s">
        <v>15</v>
      </c>
    </row>
    <row r="15" spans="1:12" x14ac:dyDescent="0.3">
      <c r="A15" s="69"/>
      <c r="B15" s="69"/>
      <c r="C15" s="61"/>
      <c r="D15" s="46" t="s">
        <v>5</v>
      </c>
      <c r="E15" s="46" t="s">
        <v>6</v>
      </c>
      <c r="F15" s="48" t="s">
        <v>29</v>
      </c>
      <c r="G15" s="63"/>
    </row>
    <row r="16" spans="1:12" ht="29.25" customHeight="1" x14ac:dyDescent="0.3">
      <c r="A16" s="47"/>
      <c r="B16" s="47"/>
      <c r="C16" s="49"/>
      <c r="D16" s="47"/>
      <c r="E16" s="47"/>
      <c r="F16" s="49"/>
      <c r="G16" s="64"/>
    </row>
    <row r="17" spans="1:7" ht="43.2" x14ac:dyDescent="0.3">
      <c r="A17" s="17">
        <v>1</v>
      </c>
      <c r="B17" s="39" t="s">
        <v>62</v>
      </c>
      <c r="C17" s="37"/>
      <c r="D17" s="17"/>
      <c r="E17" s="13"/>
      <c r="F17" s="14" t="s">
        <v>39</v>
      </c>
      <c r="G17" s="30"/>
    </row>
    <row r="18" spans="1:7" x14ac:dyDescent="0.3">
      <c r="G18" s="32"/>
    </row>
    <row r="19" spans="1:7" x14ac:dyDescent="0.3">
      <c r="B19" s="3" t="s">
        <v>7</v>
      </c>
      <c r="C19" s="3">
        <v>11</v>
      </c>
      <c r="G19" s="32"/>
    </row>
    <row r="20" spans="1:7" x14ac:dyDescent="0.3">
      <c r="B20" s="3" t="s">
        <v>8</v>
      </c>
      <c r="C20" s="33"/>
      <c r="G20" s="32"/>
    </row>
    <row r="21" spans="1:7" x14ac:dyDescent="0.3">
      <c r="B21" s="3" t="s">
        <v>9</v>
      </c>
      <c r="C21" s="22">
        <f>ROUND(C19*C20,2)</f>
        <v>0</v>
      </c>
      <c r="G21" s="32"/>
    </row>
    <row r="22" spans="1:7" x14ac:dyDescent="0.3">
      <c r="B22" s="3" t="s">
        <v>10</v>
      </c>
      <c r="C22" s="22">
        <f>ROUND(C21*L8,2)</f>
        <v>0</v>
      </c>
      <c r="D22" s="32"/>
      <c r="G22" s="32"/>
    </row>
    <row r="23" spans="1:7" x14ac:dyDescent="0.3">
      <c r="B23" s="4" t="s">
        <v>11</v>
      </c>
      <c r="C23" s="22">
        <f>ROUND(C21*(1+L8),2)</f>
        <v>0</v>
      </c>
      <c r="G23" s="32"/>
    </row>
    <row r="24" spans="1:7" x14ac:dyDescent="0.3">
      <c r="G24" s="32"/>
    </row>
    <row r="25" spans="1:7" x14ac:dyDescent="0.3">
      <c r="G25" s="32"/>
    </row>
    <row r="26" spans="1:7" x14ac:dyDescent="0.3">
      <c r="G26" s="32"/>
    </row>
    <row r="27" spans="1:7" ht="30" customHeight="1" x14ac:dyDescent="0.3">
      <c r="A27" s="35">
        <v>2</v>
      </c>
      <c r="B27" s="53" t="s">
        <v>40</v>
      </c>
      <c r="C27" s="53"/>
      <c r="D27" s="53"/>
      <c r="E27" s="53"/>
      <c r="F27" s="54"/>
      <c r="G27" s="36" t="s">
        <v>32</v>
      </c>
    </row>
    <row r="28" spans="1:7" x14ac:dyDescent="0.3">
      <c r="A28" s="46" t="s">
        <v>1</v>
      </c>
      <c r="B28" s="46" t="s">
        <v>2</v>
      </c>
      <c r="C28" s="48" t="s">
        <v>3</v>
      </c>
      <c r="D28" s="43" t="s">
        <v>4</v>
      </c>
      <c r="E28" s="44"/>
      <c r="F28" s="45"/>
      <c r="G28" s="62" t="s">
        <v>15</v>
      </c>
    </row>
    <row r="29" spans="1:7" x14ac:dyDescent="0.3">
      <c r="A29" s="69"/>
      <c r="B29" s="69"/>
      <c r="C29" s="61"/>
      <c r="D29" s="46" t="s">
        <v>5</v>
      </c>
      <c r="E29" s="46" t="s">
        <v>6</v>
      </c>
      <c r="F29" s="48" t="s">
        <v>29</v>
      </c>
      <c r="G29" s="63"/>
    </row>
    <row r="30" spans="1:7" ht="29.25" customHeight="1" x14ac:dyDescent="0.3">
      <c r="A30" s="47"/>
      <c r="B30" s="47"/>
      <c r="C30" s="49"/>
      <c r="D30" s="47"/>
      <c r="E30" s="47"/>
      <c r="F30" s="49"/>
      <c r="G30" s="64"/>
    </row>
    <row r="31" spans="1:7" ht="86.4" x14ac:dyDescent="0.3">
      <c r="A31" s="17">
        <v>1</v>
      </c>
      <c r="B31" s="107" t="s">
        <v>75</v>
      </c>
      <c r="C31" s="2"/>
      <c r="D31" s="2"/>
      <c r="E31" s="17"/>
      <c r="F31" s="5" t="s">
        <v>41</v>
      </c>
      <c r="G31" s="30"/>
    </row>
    <row r="32" spans="1:7" x14ac:dyDescent="0.3">
      <c r="G32" s="32"/>
    </row>
    <row r="33" spans="1:7" x14ac:dyDescent="0.3">
      <c r="B33" s="3" t="s">
        <v>7</v>
      </c>
      <c r="C33" s="3">
        <v>11</v>
      </c>
      <c r="G33" s="32"/>
    </row>
    <row r="34" spans="1:7" x14ac:dyDescent="0.3">
      <c r="B34" s="3" t="s">
        <v>8</v>
      </c>
      <c r="C34" s="33"/>
      <c r="G34" s="32"/>
    </row>
    <row r="35" spans="1:7" x14ac:dyDescent="0.3">
      <c r="B35" s="3" t="s">
        <v>9</v>
      </c>
      <c r="C35" s="22">
        <f>ROUND(C33*C34,2)</f>
        <v>0</v>
      </c>
      <c r="G35" s="32"/>
    </row>
    <row r="36" spans="1:7" x14ac:dyDescent="0.3">
      <c r="B36" s="3" t="s">
        <v>10</v>
      </c>
      <c r="C36" s="22">
        <f>ROUND(C35*L8,2)</f>
        <v>0</v>
      </c>
      <c r="G36" s="32"/>
    </row>
    <row r="37" spans="1:7" x14ac:dyDescent="0.3">
      <c r="B37" s="4" t="s">
        <v>11</v>
      </c>
      <c r="C37" s="22">
        <f>ROUND(C35*(1+L8),2)</f>
        <v>0</v>
      </c>
      <c r="G37" s="32"/>
    </row>
    <row r="38" spans="1:7" x14ac:dyDescent="0.3">
      <c r="G38" s="32"/>
    </row>
    <row r="39" spans="1:7" x14ac:dyDescent="0.3">
      <c r="G39" s="32"/>
    </row>
    <row r="40" spans="1:7" ht="30" customHeight="1" x14ac:dyDescent="0.3">
      <c r="A40" s="35">
        <v>3</v>
      </c>
      <c r="B40" s="53" t="s">
        <v>42</v>
      </c>
      <c r="C40" s="53"/>
      <c r="D40" s="53"/>
      <c r="E40" s="53"/>
      <c r="F40" s="53"/>
      <c r="G40" s="36" t="s">
        <v>32</v>
      </c>
    </row>
    <row r="41" spans="1:7" x14ac:dyDescent="0.3">
      <c r="A41" s="46" t="s">
        <v>1</v>
      </c>
      <c r="B41" s="46" t="s">
        <v>2</v>
      </c>
      <c r="C41" s="48" t="s">
        <v>3</v>
      </c>
      <c r="D41" s="43" t="s">
        <v>4</v>
      </c>
      <c r="E41" s="44"/>
      <c r="F41" s="45"/>
      <c r="G41" s="62" t="s">
        <v>15</v>
      </c>
    </row>
    <row r="42" spans="1:7" x14ac:dyDescent="0.3">
      <c r="A42" s="69"/>
      <c r="B42" s="69"/>
      <c r="C42" s="61"/>
      <c r="D42" s="46" t="s">
        <v>5</v>
      </c>
      <c r="E42" s="46" t="s">
        <v>6</v>
      </c>
      <c r="F42" s="48" t="s">
        <v>29</v>
      </c>
      <c r="G42" s="63"/>
    </row>
    <row r="43" spans="1:7" ht="29.25" customHeight="1" x14ac:dyDescent="0.3">
      <c r="A43" s="47"/>
      <c r="B43" s="47"/>
      <c r="C43" s="49"/>
      <c r="D43" s="47"/>
      <c r="E43" s="47"/>
      <c r="F43" s="49"/>
      <c r="G43" s="64"/>
    </row>
    <row r="44" spans="1:7" ht="47.25" customHeight="1" x14ac:dyDescent="0.3">
      <c r="A44" s="17">
        <v>1</v>
      </c>
      <c r="B44" s="39" t="s">
        <v>73</v>
      </c>
      <c r="C44" s="17" t="s">
        <v>76</v>
      </c>
      <c r="D44" s="2"/>
      <c r="E44" s="17"/>
      <c r="F44" s="5" t="s">
        <v>63</v>
      </c>
      <c r="G44" s="30"/>
    </row>
    <row r="45" spans="1:7" x14ac:dyDescent="0.3">
      <c r="A45" s="34"/>
      <c r="G45" s="32"/>
    </row>
    <row r="46" spans="1:7" x14ac:dyDescent="0.3">
      <c r="B46" s="3" t="s">
        <v>7</v>
      </c>
      <c r="C46" s="41">
        <v>11500</v>
      </c>
      <c r="G46" s="32"/>
    </row>
    <row r="47" spans="1:7" x14ac:dyDescent="0.3">
      <c r="B47" s="3" t="s">
        <v>8</v>
      </c>
      <c r="C47" s="33"/>
      <c r="G47" s="32"/>
    </row>
    <row r="48" spans="1:7" x14ac:dyDescent="0.3">
      <c r="B48" s="3" t="s">
        <v>9</v>
      </c>
      <c r="C48" s="22">
        <f>ROUND(C46*C47,2)</f>
        <v>0</v>
      </c>
      <c r="G48" s="32"/>
    </row>
    <row r="49" spans="1:7" x14ac:dyDescent="0.3">
      <c r="B49" s="3" t="s">
        <v>10</v>
      </c>
      <c r="C49" s="22">
        <f>ROUND(C48*L8,2)</f>
        <v>0</v>
      </c>
      <c r="G49" s="32"/>
    </row>
    <row r="50" spans="1:7" x14ac:dyDescent="0.3">
      <c r="B50" s="4" t="s">
        <v>11</v>
      </c>
      <c r="C50" s="22">
        <f>ROUND(C48*(1+L8),2)</f>
        <v>0</v>
      </c>
      <c r="G50" s="32"/>
    </row>
    <row r="51" spans="1:7" x14ac:dyDescent="0.3">
      <c r="G51" s="32"/>
    </row>
    <row r="52" spans="1:7" x14ac:dyDescent="0.3">
      <c r="G52" s="32"/>
    </row>
    <row r="53" spans="1:7" x14ac:dyDescent="0.3">
      <c r="G53" s="32"/>
    </row>
    <row r="54" spans="1:7" ht="30" customHeight="1" x14ac:dyDescent="0.3">
      <c r="A54" s="35">
        <v>4</v>
      </c>
      <c r="B54" s="53" t="s">
        <v>43</v>
      </c>
      <c r="C54" s="53"/>
      <c r="D54" s="53"/>
      <c r="E54" s="53"/>
      <c r="F54" s="54"/>
      <c r="G54" s="36" t="s">
        <v>32</v>
      </c>
    </row>
    <row r="55" spans="1:7" x14ac:dyDescent="0.3">
      <c r="A55" s="46" t="s">
        <v>1</v>
      </c>
      <c r="B55" s="46" t="s">
        <v>2</v>
      </c>
      <c r="C55" s="48" t="s">
        <v>3</v>
      </c>
      <c r="D55" s="43" t="s">
        <v>4</v>
      </c>
      <c r="E55" s="44"/>
      <c r="F55" s="45"/>
      <c r="G55" s="62" t="s">
        <v>15</v>
      </c>
    </row>
    <row r="56" spans="1:7" x14ac:dyDescent="0.3">
      <c r="A56" s="69"/>
      <c r="B56" s="69"/>
      <c r="C56" s="61"/>
      <c r="D56" s="46" t="s">
        <v>5</v>
      </c>
      <c r="E56" s="46" t="s">
        <v>6</v>
      </c>
      <c r="F56" s="48" t="s">
        <v>29</v>
      </c>
      <c r="G56" s="63"/>
    </row>
    <row r="57" spans="1:7" ht="29.25" customHeight="1" x14ac:dyDescent="0.3">
      <c r="A57" s="47"/>
      <c r="B57" s="47"/>
      <c r="C57" s="49"/>
      <c r="D57" s="47"/>
      <c r="E57" s="47"/>
      <c r="F57" s="49"/>
      <c r="G57" s="64"/>
    </row>
    <row r="58" spans="1:7" ht="43.2" x14ac:dyDescent="0.3">
      <c r="A58" s="17">
        <v>1</v>
      </c>
      <c r="B58" s="39" t="s">
        <v>44</v>
      </c>
      <c r="C58" s="17" t="s">
        <v>76</v>
      </c>
      <c r="D58" s="13"/>
      <c r="E58" s="17"/>
      <c r="F58" s="14" t="s">
        <v>63</v>
      </c>
      <c r="G58" s="30"/>
    </row>
    <row r="59" spans="1:7" x14ac:dyDescent="0.3">
      <c r="G59" s="32"/>
    </row>
    <row r="60" spans="1:7" x14ac:dyDescent="0.3">
      <c r="B60" s="3" t="s">
        <v>7</v>
      </c>
      <c r="C60" s="41">
        <v>11500</v>
      </c>
      <c r="G60" s="32"/>
    </row>
    <row r="61" spans="1:7" x14ac:dyDescent="0.3">
      <c r="B61" s="3" t="s">
        <v>8</v>
      </c>
      <c r="C61" s="33"/>
      <c r="G61" s="32"/>
    </row>
    <row r="62" spans="1:7" x14ac:dyDescent="0.3">
      <c r="B62" s="3" t="s">
        <v>9</v>
      </c>
      <c r="C62" s="22">
        <f>ROUND(C60*C61,2)</f>
        <v>0</v>
      </c>
      <c r="G62" s="32"/>
    </row>
    <row r="63" spans="1:7" x14ac:dyDescent="0.3">
      <c r="B63" s="3" t="s">
        <v>10</v>
      </c>
      <c r="C63" s="22">
        <f>ROUND(C62*L8,2)</f>
        <v>0</v>
      </c>
      <c r="G63" s="32"/>
    </row>
    <row r="64" spans="1:7" x14ac:dyDescent="0.3">
      <c r="B64" s="4" t="s">
        <v>11</v>
      </c>
      <c r="C64" s="22">
        <f>ROUND(C62*(1+L8),2)</f>
        <v>0</v>
      </c>
      <c r="G64" s="32"/>
    </row>
    <row r="65" spans="1:7" x14ac:dyDescent="0.3">
      <c r="G65" s="32"/>
    </row>
    <row r="66" spans="1:7" x14ac:dyDescent="0.3">
      <c r="G66" s="32"/>
    </row>
    <row r="67" spans="1:7" x14ac:dyDescent="0.3">
      <c r="G67" s="32"/>
    </row>
    <row r="68" spans="1:7" ht="30" customHeight="1" x14ac:dyDescent="0.3">
      <c r="A68" s="35">
        <v>5</v>
      </c>
      <c r="B68" s="53" t="s">
        <v>45</v>
      </c>
      <c r="C68" s="53"/>
      <c r="D68" s="53"/>
      <c r="E68" s="53"/>
      <c r="F68" s="54"/>
      <c r="G68" s="36" t="s">
        <v>32</v>
      </c>
    </row>
    <row r="69" spans="1:7" x14ac:dyDescent="0.3">
      <c r="A69" s="46" t="s">
        <v>1</v>
      </c>
      <c r="B69" s="46" t="s">
        <v>2</v>
      </c>
      <c r="C69" s="48" t="s">
        <v>3</v>
      </c>
      <c r="D69" s="43" t="s">
        <v>4</v>
      </c>
      <c r="E69" s="44"/>
      <c r="F69" s="45"/>
      <c r="G69" s="62" t="s">
        <v>15</v>
      </c>
    </row>
    <row r="70" spans="1:7" x14ac:dyDescent="0.3">
      <c r="A70" s="69"/>
      <c r="B70" s="69"/>
      <c r="C70" s="61"/>
      <c r="D70" s="46" t="s">
        <v>5</v>
      </c>
      <c r="E70" s="46" t="s">
        <v>6</v>
      </c>
      <c r="F70" s="48" t="s">
        <v>29</v>
      </c>
      <c r="G70" s="63"/>
    </row>
    <row r="71" spans="1:7" ht="29.25" customHeight="1" x14ac:dyDescent="0.3">
      <c r="A71" s="47"/>
      <c r="B71" s="47"/>
      <c r="C71" s="49"/>
      <c r="D71" s="47"/>
      <c r="E71" s="47"/>
      <c r="F71" s="49"/>
      <c r="G71" s="64"/>
    </row>
    <row r="72" spans="1:7" ht="57.6" x14ac:dyDescent="0.3">
      <c r="A72" s="17">
        <v>1</v>
      </c>
      <c r="B72" s="39" t="s">
        <v>64</v>
      </c>
      <c r="C72" s="17" t="s">
        <v>76</v>
      </c>
      <c r="D72" s="16"/>
      <c r="E72" s="17"/>
      <c r="F72" s="5" t="s">
        <v>72</v>
      </c>
      <c r="G72" s="30"/>
    </row>
    <row r="73" spans="1:7" x14ac:dyDescent="0.3">
      <c r="G73" s="32"/>
    </row>
    <row r="74" spans="1:7" x14ac:dyDescent="0.3">
      <c r="B74" s="3" t="s">
        <v>7</v>
      </c>
      <c r="C74" s="41">
        <v>11500</v>
      </c>
      <c r="G74" s="32"/>
    </row>
    <row r="75" spans="1:7" x14ac:dyDescent="0.3">
      <c r="B75" s="3" t="s">
        <v>8</v>
      </c>
      <c r="C75" s="33"/>
      <c r="G75" s="32"/>
    </row>
    <row r="76" spans="1:7" x14ac:dyDescent="0.3">
      <c r="B76" s="3" t="s">
        <v>9</v>
      </c>
      <c r="C76" s="22">
        <f>ROUND(C74*C75,2)</f>
        <v>0</v>
      </c>
      <c r="G76" s="32"/>
    </row>
    <row r="77" spans="1:7" x14ac:dyDescent="0.3">
      <c r="B77" s="3" t="s">
        <v>10</v>
      </c>
      <c r="C77" s="22">
        <f>ROUND(C76*L8,2)</f>
        <v>0</v>
      </c>
      <c r="G77" s="32"/>
    </row>
    <row r="78" spans="1:7" x14ac:dyDescent="0.3">
      <c r="B78" s="4" t="s">
        <v>11</v>
      </c>
      <c r="C78" s="22">
        <f>ROUND(C76*(1+L8),2)</f>
        <v>0</v>
      </c>
      <c r="G78" s="32"/>
    </row>
    <row r="79" spans="1:7" x14ac:dyDescent="0.3">
      <c r="G79" s="32"/>
    </row>
    <row r="80" spans="1:7" x14ac:dyDescent="0.3">
      <c r="G80" s="32"/>
    </row>
    <row r="81" spans="1:7" x14ac:dyDescent="0.3">
      <c r="G81" s="32"/>
    </row>
    <row r="82" spans="1:7" ht="30" customHeight="1" x14ac:dyDescent="0.3">
      <c r="A82" s="35">
        <v>6</v>
      </c>
      <c r="B82" s="53" t="s">
        <v>46</v>
      </c>
      <c r="C82" s="53"/>
      <c r="D82" s="53"/>
      <c r="E82" s="53"/>
      <c r="F82" s="54"/>
      <c r="G82" s="36" t="s">
        <v>32</v>
      </c>
    </row>
    <row r="83" spans="1:7" x14ac:dyDescent="0.3">
      <c r="A83" s="46" t="s">
        <v>1</v>
      </c>
      <c r="B83" s="46" t="s">
        <v>2</v>
      </c>
      <c r="C83" s="48" t="s">
        <v>3</v>
      </c>
      <c r="D83" s="43" t="s">
        <v>4</v>
      </c>
      <c r="E83" s="44"/>
      <c r="F83" s="45"/>
      <c r="G83" s="62" t="s">
        <v>15</v>
      </c>
    </row>
    <row r="84" spans="1:7" x14ac:dyDescent="0.3">
      <c r="A84" s="69"/>
      <c r="B84" s="69"/>
      <c r="C84" s="61"/>
      <c r="D84" s="46" t="s">
        <v>5</v>
      </c>
      <c r="E84" s="46" t="s">
        <v>6</v>
      </c>
      <c r="F84" s="48" t="s">
        <v>29</v>
      </c>
      <c r="G84" s="63"/>
    </row>
    <row r="85" spans="1:7" ht="29.25" customHeight="1" x14ac:dyDescent="0.3">
      <c r="A85" s="47"/>
      <c r="B85" s="47"/>
      <c r="C85" s="49"/>
      <c r="D85" s="47"/>
      <c r="E85" s="47"/>
      <c r="F85" s="49"/>
      <c r="G85" s="64"/>
    </row>
    <row r="86" spans="1:7" ht="43.2" x14ac:dyDescent="0.3">
      <c r="A86" s="17">
        <v>1</v>
      </c>
      <c r="B86" s="39" t="s">
        <v>77</v>
      </c>
      <c r="C86" s="17" t="s">
        <v>76</v>
      </c>
      <c r="D86" s="2"/>
      <c r="E86" s="17"/>
      <c r="F86" s="5" t="s">
        <v>63</v>
      </c>
      <c r="G86" s="30"/>
    </row>
    <row r="87" spans="1:7" x14ac:dyDescent="0.3">
      <c r="G87" s="32"/>
    </row>
    <row r="88" spans="1:7" x14ac:dyDescent="0.3">
      <c r="B88" s="3" t="s">
        <v>7</v>
      </c>
      <c r="C88" s="41">
        <v>11500</v>
      </c>
      <c r="G88" s="32"/>
    </row>
    <row r="89" spans="1:7" x14ac:dyDescent="0.3">
      <c r="B89" s="3" t="s">
        <v>8</v>
      </c>
      <c r="C89" s="33"/>
      <c r="G89" s="32"/>
    </row>
    <row r="90" spans="1:7" x14ac:dyDescent="0.3">
      <c r="B90" s="3" t="s">
        <v>9</v>
      </c>
      <c r="C90" s="22">
        <f>ROUND(C88*C89,2)</f>
        <v>0</v>
      </c>
      <c r="G90" s="32"/>
    </row>
    <row r="91" spans="1:7" x14ac:dyDescent="0.3">
      <c r="B91" s="3" t="s">
        <v>10</v>
      </c>
      <c r="C91" s="22">
        <f>ROUND(C90*L8,2)</f>
        <v>0</v>
      </c>
      <c r="G91" s="32"/>
    </row>
    <row r="92" spans="1:7" x14ac:dyDescent="0.3">
      <c r="B92" s="4" t="s">
        <v>11</v>
      </c>
      <c r="C92" s="22">
        <f>ROUND(C90*(1+L8),2)</f>
        <v>0</v>
      </c>
      <c r="G92" s="32"/>
    </row>
    <row r="93" spans="1:7" x14ac:dyDescent="0.3">
      <c r="G93" s="32"/>
    </row>
    <row r="94" spans="1:7" x14ac:dyDescent="0.3">
      <c r="G94" s="32"/>
    </row>
    <row r="95" spans="1:7" x14ac:dyDescent="0.3">
      <c r="G95" s="32"/>
    </row>
    <row r="96" spans="1:7" ht="30" customHeight="1" x14ac:dyDescent="0.3">
      <c r="A96" s="35">
        <v>7</v>
      </c>
      <c r="B96" s="53" t="s">
        <v>47</v>
      </c>
      <c r="C96" s="53"/>
      <c r="D96" s="53"/>
      <c r="E96" s="53"/>
      <c r="F96" s="54"/>
      <c r="G96" s="36" t="s">
        <v>32</v>
      </c>
    </row>
    <row r="97" spans="1:7" x14ac:dyDescent="0.3">
      <c r="A97" s="46" t="s">
        <v>1</v>
      </c>
      <c r="B97" s="46" t="s">
        <v>2</v>
      </c>
      <c r="C97" s="48" t="s">
        <v>3</v>
      </c>
      <c r="D97" s="43" t="s">
        <v>4</v>
      </c>
      <c r="E97" s="44"/>
      <c r="F97" s="45"/>
      <c r="G97" s="62" t="s">
        <v>15</v>
      </c>
    </row>
    <row r="98" spans="1:7" x14ac:dyDescent="0.3">
      <c r="A98" s="69"/>
      <c r="B98" s="69"/>
      <c r="C98" s="61"/>
      <c r="D98" s="46" t="s">
        <v>5</v>
      </c>
      <c r="E98" s="46" t="s">
        <v>6</v>
      </c>
      <c r="F98" s="48" t="s">
        <v>29</v>
      </c>
      <c r="G98" s="63"/>
    </row>
    <row r="99" spans="1:7" ht="29.25" customHeight="1" x14ac:dyDescent="0.3">
      <c r="A99" s="47"/>
      <c r="B99" s="47"/>
      <c r="C99" s="49"/>
      <c r="D99" s="47"/>
      <c r="E99" s="47"/>
      <c r="F99" s="49"/>
      <c r="G99" s="64"/>
    </row>
    <row r="100" spans="1:7" ht="43.2" x14ac:dyDescent="0.3">
      <c r="A100" s="17">
        <v>1</v>
      </c>
      <c r="B100" s="39" t="s">
        <v>78</v>
      </c>
      <c r="C100" s="17" t="s">
        <v>76</v>
      </c>
      <c r="D100" s="21"/>
      <c r="E100" s="17"/>
      <c r="F100" s="5" t="s">
        <v>63</v>
      </c>
      <c r="G100" s="30"/>
    </row>
    <row r="101" spans="1:7" x14ac:dyDescent="0.3">
      <c r="G101" s="32"/>
    </row>
    <row r="102" spans="1:7" x14ac:dyDescent="0.3">
      <c r="B102" s="3" t="s">
        <v>7</v>
      </c>
      <c r="C102" s="41">
        <v>10100</v>
      </c>
      <c r="G102" s="32"/>
    </row>
    <row r="103" spans="1:7" x14ac:dyDescent="0.3">
      <c r="B103" s="3" t="s">
        <v>8</v>
      </c>
      <c r="C103" s="33"/>
      <c r="G103" s="32"/>
    </row>
    <row r="104" spans="1:7" x14ac:dyDescent="0.3">
      <c r="B104" s="3" t="s">
        <v>9</v>
      </c>
      <c r="C104" s="22">
        <f>ROUND(C102*C103,2)</f>
        <v>0</v>
      </c>
      <c r="G104" s="32"/>
    </row>
    <row r="105" spans="1:7" x14ac:dyDescent="0.3">
      <c r="B105" s="3" t="s">
        <v>10</v>
      </c>
      <c r="C105" s="22">
        <f>ROUND(C104*L8,2)</f>
        <v>0</v>
      </c>
      <c r="G105" s="32"/>
    </row>
    <row r="106" spans="1:7" x14ac:dyDescent="0.3">
      <c r="B106" s="4" t="s">
        <v>11</v>
      </c>
      <c r="C106" s="22">
        <f>ROUND(C104*(1+L8),2)</f>
        <v>0</v>
      </c>
      <c r="G106" s="32"/>
    </row>
    <row r="107" spans="1:7" x14ac:dyDescent="0.3">
      <c r="G107" s="32"/>
    </row>
    <row r="108" spans="1:7" x14ac:dyDescent="0.3">
      <c r="G108" s="32"/>
    </row>
    <row r="109" spans="1:7" x14ac:dyDescent="0.3">
      <c r="G109" s="32"/>
    </row>
    <row r="110" spans="1:7" ht="30" customHeight="1" x14ac:dyDescent="0.3">
      <c r="A110" s="35">
        <v>8</v>
      </c>
      <c r="B110" s="53" t="s">
        <v>48</v>
      </c>
      <c r="C110" s="53"/>
      <c r="D110" s="53"/>
      <c r="E110" s="53"/>
      <c r="F110" s="54"/>
      <c r="G110" s="36" t="s">
        <v>32</v>
      </c>
    </row>
    <row r="111" spans="1:7" x14ac:dyDescent="0.3">
      <c r="A111" s="46" t="s">
        <v>1</v>
      </c>
      <c r="B111" s="46" t="s">
        <v>2</v>
      </c>
      <c r="C111" s="48" t="s">
        <v>3</v>
      </c>
      <c r="D111" s="43" t="s">
        <v>4</v>
      </c>
      <c r="E111" s="44"/>
      <c r="F111" s="45"/>
      <c r="G111" s="62" t="s">
        <v>15</v>
      </c>
    </row>
    <row r="112" spans="1:7" x14ac:dyDescent="0.3">
      <c r="A112" s="69"/>
      <c r="B112" s="69"/>
      <c r="C112" s="61"/>
      <c r="D112" s="46" t="s">
        <v>5</v>
      </c>
      <c r="E112" s="46" t="s">
        <v>6</v>
      </c>
      <c r="F112" s="48" t="s">
        <v>29</v>
      </c>
      <c r="G112" s="63"/>
    </row>
    <row r="113" spans="1:7" ht="29.25" customHeight="1" x14ac:dyDescent="0.3">
      <c r="A113" s="47"/>
      <c r="B113" s="47"/>
      <c r="C113" s="49"/>
      <c r="D113" s="47"/>
      <c r="E113" s="47"/>
      <c r="F113" s="49"/>
      <c r="G113" s="64"/>
    </row>
    <row r="114" spans="1:7" ht="43.2" x14ac:dyDescent="0.3">
      <c r="A114" s="17">
        <v>1</v>
      </c>
      <c r="B114" s="39" t="s">
        <v>79</v>
      </c>
      <c r="C114" s="17" t="s">
        <v>76</v>
      </c>
      <c r="D114" s="2"/>
      <c r="E114" s="17"/>
      <c r="F114" s="5" t="s">
        <v>63</v>
      </c>
      <c r="G114" s="30"/>
    </row>
    <row r="115" spans="1:7" x14ac:dyDescent="0.3">
      <c r="G115" s="32"/>
    </row>
    <row r="116" spans="1:7" x14ac:dyDescent="0.3">
      <c r="B116" s="3" t="s">
        <v>7</v>
      </c>
      <c r="C116" s="41">
        <v>10800</v>
      </c>
      <c r="G116" s="32"/>
    </row>
    <row r="117" spans="1:7" x14ac:dyDescent="0.3">
      <c r="B117" s="3" t="s">
        <v>8</v>
      </c>
      <c r="C117" s="33"/>
      <c r="G117" s="32"/>
    </row>
    <row r="118" spans="1:7" x14ac:dyDescent="0.3">
      <c r="B118" s="3" t="s">
        <v>9</v>
      </c>
      <c r="C118" s="22">
        <f>ROUND(C116*C117,2)</f>
        <v>0</v>
      </c>
      <c r="G118" s="32"/>
    </row>
    <row r="119" spans="1:7" x14ac:dyDescent="0.3">
      <c r="B119" s="3" t="s">
        <v>10</v>
      </c>
      <c r="C119" s="22">
        <f>ROUND(C118*L8,2)</f>
        <v>0</v>
      </c>
      <c r="G119" s="32"/>
    </row>
    <row r="120" spans="1:7" x14ac:dyDescent="0.3">
      <c r="B120" s="4" t="s">
        <v>11</v>
      </c>
      <c r="C120" s="22">
        <f>ROUND(C118*(1+L8),2)</f>
        <v>0</v>
      </c>
      <c r="G120" s="32"/>
    </row>
    <row r="121" spans="1:7" x14ac:dyDescent="0.3">
      <c r="G121" s="32"/>
    </row>
    <row r="122" spans="1:7" x14ac:dyDescent="0.3">
      <c r="G122" s="32"/>
    </row>
    <row r="123" spans="1:7" x14ac:dyDescent="0.3">
      <c r="G123" s="32"/>
    </row>
    <row r="124" spans="1:7" ht="30" customHeight="1" x14ac:dyDescent="0.3">
      <c r="A124" s="35">
        <v>9</v>
      </c>
      <c r="B124" s="53" t="s">
        <v>49</v>
      </c>
      <c r="C124" s="53"/>
      <c r="D124" s="53"/>
      <c r="E124" s="53"/>
      <c r="F124" s="54"/>
      <c r="G124" s="36" t="s">
        <v>32</v>
      </c>
    </row>
    <row r="125" spans="1:7" x14ac:dyDescent="0.3">
      <c r="A125" s="46" t="s">
        <v>1</v>
      </c>
      <c r="B125" s="46" t="s">
        <v>2</v>
      </c>
      <c r="C125" s="48" t="s">
        <v>3</v>
      </c>
      <c r="D125" s="43" t="s">
        <v>4</v>
      </c>
      <c r="E125" s="44"/>
      <c r="F125" s="45"/>
      <c r="G125" s="62" t="s">
        <v>15</v>
      </c>
    </row>
    <row r="126" spans="1:7" x14ac:dyDescent="0.3">
      <c r="A126" s="69"/>
      <c r="B126" s="69"/>
      <c r="C126" s="61"/>
      <c r="D126" s="46" t="s">
        <v>5</v>
      </c>
      <c r="E126" s="46" t="s">
        <v>6</v>
      </c>
      <c r="F126" s="48" t="s">
        <v>29</v>
      </c>
      <c r="G126" s="63"/>
    </row>
    <row r="127" spans="1:7" ht="29.25" customHeight="1" x14ac:dyDescent="0.3">
      <c r="A127" s="47"/>
      <c r="B127" s="47"/>
      <c r="C127" s="49"/>
      <c r="D127" s="47"/>
      <c r="E127" s="47"/>
      <c r="F127" s="49"/>
      <c r="G127" s="64"/>
    </row>
    <row r="128" spans="1:7" ht="57.6" x14ac:dyDescent="0.3">
      <c r="A128" s="17">
        <v>1</v>
      </c>
      <c r="B128" s="39" t="s">
        <v>67</v>
      </c>
      <c r="C128" s="17" t="s">
        <v>76</v>
      </c>
      <c r="D128" s="2"/>
      <c r="E128" s="17"/>
      <c r="F128" s="20" t="s">
        <v>68</v>
      </c>
      <c r="G128" s="30"/>
    </row>
    <row r="129" spans="1:7" x14ac:dyDescent="0.3">
      <c r="G129" s="32"/>
    </row>
    <row r="130" spans="1:7" x14ac:dyDescent="0.3">
      <c r="B130" s="3" t="s">
        <v>7</v>
      </c>
      <c r="C130" s="3">
        <v>11</v>
      </c>
      <c r="G130" s="32"/>
    </row>
    <row r="131" spans="1:7" x14ac:dyDescent="0.3">
      <c r="B131" s="3" t="s">
        <v>8</v>
      </c>
      <c r="C131" s="33"/>
      <c r="G131" s="32"/>
    </row>
    <row r="132" spans="1:7" x14ac:dyDescent="0.3">
      <c r="B132" s="3" t="s">
        <v>9</v>
      </c>
      <c r="C132" s="22">
        <f>ROUND(C130*C131,2)</f>
        <v>0</v>
      </c>
      <c r="G132" s="32"/>
    </row>
    <row r="133" spans="1:7" x14ac:dyDescent="0.3">
      <c r="B133" s="3" t="s">
        <v>10</v>
      </c>
      <c r="C133" s="22">
        <f>ROUND(C132*L8,2)</f>
        <v>0</v>
      </c>
      <c r="G133" s="32"/>
    </row>
    <row r="134" spans="1:7" x14ac:dyDescent="0.3">
      <c r="B134" s="4" t="s">
        <v>11</v>
      </c>
      <c r="C134" s="22">
        <f>ROUND(C132*(1+L8),2)</f>
        <v>0</v>
      </c>
      <c r="G134" s="32"/>
    </row>
    <row r="135" spans="1:7" x14ac:dyDescent="0.3">
      <c r="G135" s="32"/>
    </row>
    <row r="136" spans="1:7" x14ac:dyDescent="0.3">
      <c r="G136" s="32"/>
    </row>
    <row r="137" spans="1:7" x14ac:dyDescent="0.3">
      <c r="G137" s="32"/>
    </row>
    <row r="138" spans="1:7" ht="30" customHeight="1" x14ac:dyDescent="0.3">
      <c r="A138" s="35">
        <v>10</v>
      </c>
      <c r="B138" s="53" t="s">
        <v>50</v>
      </c>
      <c r="C138" s="53"/>
      <c r="D138" s="53"/>
      <c r="E138" s="53"/>
      <c r="F138" s="54"/>
      <c r="G138" s="36" t="s">
        <v>32</v>
      </c>
    </row>
    <row r="139" spans="1:7" x14ac:dyDescent="0.3">
      <c r="A139" s="46" t="s">
        <v>1</v>
      </c>
      <c r="B139" s="46" t="s">
        <v>2</v>
      </c>
      <c r="C139" s="48" t="s">
        <v>3</v>
      </c>
      <c r="D139" s="43" t="s">
        <v>4</v>
      </c>
      <c r="E139" s="44"/>
      <c r="F139" s="45"/>
      <c r="G139" s="62" t="s">
        <v>15</v>
      </c>
    </row>
    <row r="140" spans="1:7" x14ac:dyDescent="0.3">
      <c r="A140" s="69"/>
      <c r="B140" s="69"/>
      <c r="C140" s="61"/>
      <c r="D140" s="46" t="s">
        <v>5</v>
      </c>
      <c r="E140" s="46" t="s">
        <v>6</v>
      </c>
      <c r="F140" s="48" t="s">
        <v>29</v>
      </c>
      <c r="G140" s="63"/>
    </row>
    <row r="141" spans="1:7" ht="29.25" customHeight="1" x14ac:dyDescent="0.3">
      <c r="A141" s="47"/>
      <c r="B141" s="47"/>
      <c r="C141" s="49"/>
      <c r="D141" s="47"/>
      <c r="E141" s="47"/>
      <c r="F141" s="49"/>
      <c r="G141" s="64"/>
    </row>
    <row r="142" spans="1:7" ht="57.6" x14ac:dyDescent="0.3">
      <c r="A142" s="17">
        <v>1</v>
      </c>
      <c r="B142" s="20" t="s">
        <v>66</v>
      </c>
      <c r="C142" s="17" t="s">
        <v>76</v>
      </c>
      <c r="D142" s="2"/>
      <c r="E142" s="17"/>
      <c r="F142" s="20" t="s">
        <v>65</v>
      </c>
      <c r="G142" s="30"/>
    </row>
    <row r="143" spans="1:7" x14ac:dyDescent="0.3">
      <c r="G143" s="32"/>
    </row>
    <row r="144" spans="1:7" x14ac:dyDescent="0.3">
      <c r="B144" s="3" t="s">
        <v>7</v>
      </c>
      <c r="C144" s="3">
        <v>11</v>
      </c>
      <c r="G144" s="32"/>
    </row>
    <row r="145" spans="1:7" x14ac:dyDescent="0.3">
      <c r="B145" s="3" t="s">
        <v>8</v>
      </c>
      <c r="C145" s="33"/>
      <c r="G145" s="32"/>
    </row>
    <row r="146" spans="1:7" x14ac:dyDescent="0.3">
      <c r="B146" s="3" t="s">
        <v>9</v>
      </c>
      <c r="C146" s="22">
        <f>ROUND(C144*C145,2)</f>
        <v>0</v>
      </c>
      <c r="G146" s="32"/>
    </row>
    <row r="147" spans="1:7" x14ac:dyDescent="0.3">
      <c r="B147" s="3" t="s">
        <v>10</v>
      </c>
      <c r="C147" s="22">
        <f>ROUND(C146*L8,2)</f>
        <v>0</v>
      </c>
      <c r="G147" s="32"/>
    </row>
    <row r="148" spans="1:7" x14ac:dyDescent="0.3">
      <c r="B148" s="4" t="s">
        <v>11</v>
      </c>
      <c r="C148" s="22">
        <f>ROUND(C146*(1+L8),2)</f>
        <v>0</v>
      </c>
      <c r="G148" s="32"/>
    </row>
    <row r="149" spans="1:7" x14ac:dyDescent="0.3">
      <c r="G149" s="32"/>
    </row>
    <row r="150" spans="1:7" x14ac:dyDescent="0.3">
      <c r="G150" s="32"/>
    </row>
    <row r="151" spans="1:7" x14ac:dyDescent="0.3">
      <c r="G151" s="32"/>
    </row>
    <row r="152" spans="1:7" ht="30" customHeight="1" x14ac:dyDescent="0.3">
      <c r="A152" s="35">
        <v>11</v>
      </c>
      <c r="B152" s="53" t="s">
        <v>51</v>
      </c>
      <c r="C152" s="53"/>
      <c r="D152" s="53"/>
      <c r="E152" s="53"/>
      <c r="F152" s="54"/>
      <c r="G152" s="36" t="s">
        <v>32</v>
      </c>
    </row>
    <row r="153" spans="1:7" x14ac:dyDescent="0.3">
      <c r="A153" s="46" t="s">
        <v>1</v>
      </c>
      <c r="B153" s="46" t="s">
        <v>2</v>
      </c>
      <c r="C153" s="48" t="s">
        <v>3</v>
      </c>
      <c r="D153" s="43" t="s">
        <v>4</v>
      </c>
      <c r="E153" s="44"/>
      <c r="F153" s="45"/>
      <c r="G153" s="62" t="s">
        <v>15</v>
      </c>
    </row>
    <row r="154" spans="1:7" x14ac:dyDescent="0.3">
      <c r="A154" s="69"/>
      <c r="B154" s="69"/>
      <c r="C154" s="61"/>
      <c r="D154" s="46" t="s">
        <v>5</v>
      </c>
      <c r="E154" s="46" t="s">
        <v>6</v>
      </c>
      <c r="F154" s="48" t="s">
        <v>29</v>
      </c>
      <c r="G154" s="63"/>
    </row>
    <row r="155" spans="1:7" ht="29.25" customHeight="1" x14ac:dyDescent="0.3">
      <c r="A155" s="47"/>
      <c r="B155" s="47"/>
      <c r="C155" s="49"/>
      <c r="D155" s="47"/>
      <c r="E155" s="47"/>
      <c r="F155" s="49"/>
      <c r="G155" s="64"/>
    </row>
    <row r="156" spans="1:7" ht="54.75" customHeight="1" x14ac:dyDescent="0.3">
      <c r="A156" s="17">
        <v>1</v>
      </c>
      <c r="B156" s="39" t="s">
        <v>74</v>
      </c>
      <c r="C156" s="17" t="s">
        <v>76</v>
      </c>
      <c r="D156" s="16"/>
      <c r="E156" s="17"/>
      <c r="F156" s="20" t="s">
        <v>63</v>
      </c>
      <c r="G156" s="30"/>
    </row>
    <row r="157" spans="1:7" x14ac:dyDescent="0.3">
      <c r="G157" s="32"/>
    </row>
    <row r="158" spans="1:7" x14ac:dyDescent="0.3">
      <c r="B158" s="3" t="s">
        <v>7</v>
      </c>
      <c r="C158" s="41">
        <v>10000</v>
      </c>
      <c r="G158" s="32"/>
    </row>
    <row r="159" spans="1:7" x14ac:dyDescent="0.3">
      <c r="B159" s="3" t="s">
        <v>8</v>
      </c>
      <c r="C159" s="33"/>
      <c r="G159" s="32"/>
    </row>
    <row r="160" spans="1:7" x14ac:dyDescent="0.3">
      <c r="B160" s="3" t="s">
        <v>9</v>
      </c>
      <c r="C160" s="22">
        <f>ROUND(C158*C159,2)</f>
        <v>0</v>
      </c>
      <c r="G160" s="32"/>
    </row>
    <row r="161" spans="1:7" x14ac:dyDescent="0.3">
      <c r="B161" s="3" t="s">
        <v>10</v>
      </c>
      <c r="C161" s="22">
        <f>ROUND(C160*L8,2)</f>
        <v>0</v>
      </c>
      <c r="G161" s="32"/>
    </row>
    <row r="162" spans="1:7" x14ac:dyDescent="0.3">
      <c r="B162" s="4" t="s">
        <v>11</v>
      </c>
      <c r="C162" s="22">
        <f>ROUND(C160*(1+L8),2)</f>
        <v>0</v>
      </c>
      <c r="G162" s="32"/>
    </row>
    <row r="163" spans="1:7" x14ac:dyDescent="0.3">
      <c r="G163" s="32"/>
    </row>
    <row r="164" spans="1:7" x14ac:dyDescent="0.3">
      <c r="G164" s="32"/>
    </row>
    <row r="165" spans="1:7" x14ac:dyDescent="0.3">
      <c r="G165" s="32"/>
    </row>
    <row r="166" spans="1:7" ht="30" customHeight="1" x14ac:dyDescent="0.3">
      <c r="A166" s="35">
        <v>12</v>
      </c>
      <c r="B166" s="53" t="s">
        <v>52</v>
      </c>
      <c r="C166" s="53"/>
      <c r="D166" s="53"/>
      <c r="E166" s="53"/>
      <c r="F166" s="54"/>
      <c r="G166" s="36" t="s">
        <v>32</v>
      </c>
    </row>
    <row r="167" spans="1:7" x14ac:dyDescent="0.3">
      <c r="A167" s="46" t="s">
        <v>1</v>
      </c>
      <c r="B167" s="46" t="s">
        <v>2</v>
      </c>
      <c r="C167" s="48" t="s">
        <v>3</v>
      </c>
      <c r="D167" s="43" t="s">
        <v>4</v>
      </c>
      <c r="E167" s="44"/>
      <c r="F167" s="45"/>
      <c r="G167" s="62" t="s">
        <v>15</v>
      </c>
    </row>
    <row r="168" spans="1:7" x14ac:dyDescent="0.3">
      <c r="A168" s="69"/>
      <c r="B168" s="69"/>
      <c r="C168" s="61"/>
      <c r="D168" s="46" t="s">
        <v>5</v>
      </c>
      <c r="E168" s="46" t="s">
        <v>6</v>
      </c>
      <c r="F168" s="48" t="s">
        <v>29</v>
      </c>
      <c r="G168" s="63"/>
    </row>
    <row r="169" spans="1:7" ht="29.25" customHeight="1" x14ac:dyDescent="0.3">
      <c r="A169" s="47"/>
      <c r="B169" s="47"/>
      <c r="C169" s="49"/>
      <c r="D169" s="47"/>
      <c r="E169" s="47"/>
      <c r="F169" s="49"/>
      <c r="G169" s="64"/>
    </row>
    <row r="170" spans="1:7" ht="43.2" x14ac:dyDescent="0.3">
      <c r="A170" s="17">
        <v>1</v>
      </c>
      <c r="B170" s="39" t="s">
        <v>69</v>
      </c>
      <c r="C170" s="17" t="s">
        <v>53</v>
      </c>
      <c r="D170" s="108">
        <v>200</v>
      </c>
      <c r="E170" s="17">
        <v>250</v>
      </c>
      <c r="F170" s="5"/>
      <c r="G170" s="30"/>
    </row>
    <row r="171" spans="1:7" x14ac:dyDescent="0.3">
      <c r="G171" s="32"/>
    </row>
    <row r="172" spans="1:7" x14ac:dyDescent="0.3">
      <c r="B172" s="3" t="s">
        <v>7</v>
      </c>
      <c r="C172" s="3">
        <v>220</v>
      </c>
      <c r="G172" s="32"/>
    </row>
    <row r="173" spans="1:7" x14ac:dyDescent="0.3">
      <c r="B173" s="3" t="s">
        <v>8</v>
      </c>
      <c r="C173" s="33"/>
      <c r="G173" s="32"/>
    </row>
    <row r="174" spans="1:7" x14ac:dyDescent="0.3">
      <c r="B174" s="3" t="s">
        <v>9</v>
      </c>
      <c r="C174" s="22">
        <f>ROUND(C172*C173,2)</f>
        <v>0</v>
      </c>
      <c r="G174" s="32"/>
    </row>
    <row r="175" spans="1:7" x14ac:dyDescent="0.3">
      <c r="B175" s="3" t="s">
        <v>10</v>
      </c>
      <c r="C175" s="22">
        <f>ROUND(C174*L8,2)</f>
        <v>0</v>
      </c>
      <c r="G175" s="32"/>
    </row>
    <row r="176" spans="1:7" x14ac:dyDescent="0.3">
      <c r="B176" s="4" t="s">
        <v>11</v>
      </c>
      <c r="C176" s="22">
        <f>ROUND(C174*(1+L8),2)</f>
        <v>0</v>
      </c>
      <c r="G176" s="32"/>
    </row>
    <row r="177" spans="1:7" x14ac:dyDescent="0.3">
      <c r="G177" s="32"/>
    </row>
    <row r="178" spans="1:7" x14ac:dyDescent="0.3">
      <c r="G178" s="32"/>
    </row>
    <row r="179" spans="1:7" x14ac:dyDescent="0.3">
      <c r="G179" s="32"/>
    </row>
    <row r="180" spans="1:7" ht="30" customHeight="1" x14ac:dyDescent="0.3">
      <c r="A180" s="35">
        <v>13</v>
      </c>
      <c r="B180" s="53" t="s">
        <v>54</v>
      </c>
      <c r="C180" s="53"/>
      <c r="D180" s="53"/>
      <c r="E180" s="53"/>
      <c r="F180" s="54"/>
      <c r="G180" s="36" t="s">
        <v>32</v>
      </c>
    </row>
    <row r="181" spans="1:7" x14ac:dyDescent="0.3">
      <c r="A181" s="46" t="s">
        <v>1</v>
      </c>
      <c r="B181" s="46" t="s">
        <v>2</v>
      </c>
      <c r="C181" s="48" t="s">
        <v>3</v>
      </c>
      <c r="D181" s="43" t="s">
        <v>4</v>
      </c>
      <c r="E181" s="44"/>
      <c r="F181" s="45"/>
      <c r="G181" s="62" t="s">
        <v>15</v>
      </c>
    </row>
    <row r="182" spans="1:7" x14ac:dyDescent="0.3">
      <c r="A182" s="69"/>
      <c r="B182" s="69"/>
      <c r="C182" s="61"/>
      <c r="D182" s="46" t="s">
        <v>5</v>
      </c>
      <c r="E182" s="46" t="s">
        <v>6</v>
      </c>
      <c r="F182" s="48" t="s">
        <v>29</v>
      </c>
      <c r="G182" s="63"/>
    </row>
    <row r="183" spans="1:7" ht="29.25" customHeight="1" x14ac:dyDescent="0.3">
      <c r="A183" s="47"/>
      <c r="B183" s="47"/>
      <c r="C183" s="49"/>
      <c r="D183" s="47"/>
      <c r="E183" s="47"/>
      <c r="F183" s="49"/>
      <c r="G183" s="64"/>
    </row>
    <row r="184" spans="1:7" ht="43.2" x14ac:dyDescent="0.3">
      <c r="A184" s="18">
        <v>1</v>
      </c>
      <c r="B184" s="42" t="s">
        <v>70</v>
      </c>
      <c r="C184" s="18" t="s">
        <v>76</v>
      </c>
      <c r="D184" s="15"/>
      <c r="E184" s="18"/>
      <c r="F184" s="5" t="s">
        <v>63</v>
      </c>
      <c r="G184" s="31"/>
    </row>
    <row r="185" spans="1:7" x14ac:dyDescent="0.3">
      <c r="G185" s="32"/>
    </row>
    <row r="186" spans="1:7" x14ac:dyDescent="0.3">
      <c r="B186" s="3" t="s">
        <v>7</v>
      </c>
      <c r="C186" s="41">
        <v>7700</v>
      </c>
      <c r="G186" s="32"/>
    </row>
    <row r="187" spans="1:7" x14ac:dyDescent="0.3">
      <c r="B187" s="3" t="s">
        <v>8</v>
      </c>
      <c r="C187" s="33"/>
      <c r="G187" s="32"/>
    </row>
    <row r="188" spans="1:7" x14ac:dyDescent="0.3">
      <c r="B188" s="3" t="s">
        <v>9</v>
      </c>
      <c r="C188" s="22">
        <f>ROUND(C186*C187,2)</f>
        <v>0</v>
      </c>
      <c r="G188" s="32"/>
    </row>
    <row r="189" spans="1:7" x14ac:dyDescent="0.3">
      <c r="B189" s="3" t="s">
        <v>10</v>
      </c>
      <c r="C189" s="22">
        <f>ROUND(C188*L8,2)</f>
        <v>0</v>
      </c>
      <c r="G189" s="32"/>
    </row>
    <row r="190" spans="1:7" x14ac:dyDescent="0.3">
      <c r="B190" s="4" t="s">
        <v>11</v>
      </c>
      <c r="C190" s="22">
        <f>ROUND(C188*(1+L8),2)</f>
        <v>0</v>
      </c>
      <c r="G190" s="32"/>
    </row>
    <row r="191" spans="1:7" x14ac:dyDescent="0.3">
      <c r="G191" s="32"/>
    </row>
    <row r="192" spans="1:7" x14ac:dyDescent="0.3">
      <c r="G192" s="32"/>
    </row>
    <row r="193" spans="1:7" x14ac:dyDescent="0.3">
      <c r="G193" s="32"/>
    </row>
    <row r="194" spans="1:7" ht="30" customHeight="1" x14ac:dyDescent="0.3">
      <c r="A194" s="35">
        <v>14</v>
      </c>
      <c r="B194" s="53" t="s">
        <v>55</v>
      </c>
      <c r="C194" s="53"/>
      <c r="D194" s="53"/>
      <c r="E194" s="53"/>
      <c r="F194" s="54"/>
      <c r="G194" s="36" t="s">
        <v>32</v>
      </c>
    </row>
    <row r="195" spans="1:7" x14ac:dyDescent="0.3">
      <c r="A195" s="46" t="s">
        <v>1</v>
      </c>
      <c r="B195" s="46" t="s">
        <v>2</v>
      </c>
      <c r="C195" s="48" t="s">
        <v>3</v>
      </c>
      <c r="D195" s="43" t="s">
        <v>4</v>
      </c>
      <c r="E195" s="44"/>
      <c r="F195" s="45"/>
      <c r="G195" s="62" t="s">
        <v>15</v>
      </c>
    </row>
    <row r="196" spans="1:7" x14ac:dyDescent="0.3">
      <c r="A196" s="69"/>
      <c r="B196" s="69"/>
      <c r="C196" s="61"/>
      <c r="D196" s="46" t="s">
        <v>5</v>
      </c>
      <c r="E196" s="46" t="s">
        <v>6</v>
      </c>
      <c r="F196" s="48" t="s">
        <v>29</v>
      </c>
      <c r="G196" s="63"/>
    </row>
    <row r="197" spans="1:7" ht="29.25" customHeight="1" x14ac:dyDescent="0.3">
      <c r="A197" s="47"/>
      <c r="B197" s="47"/>
      <c r="C197" s="49"/>
      <c r="D197" s="47"/>
      <c r="E197" s="47"/>
      <c r="F197" s="49"/>
      <c r="G197" s="64"/>
    </row>
    <row r="198" spans="1:7" ht="43.2" x14ac:dyDescent="0.3">
      <c r="A198" s="17">
        <v>1</v>
      </c>
      <c r="B198" s="40" t="s">
        <v>56</v>
      </c>
      <c r="C198" s="17" t="s">
        <v>76</v>
      </c>
      <c r="D198" s="2"/>
      <c r="E198" s="17"/>
      <c r="F198" s="5" t="s">
        <v>63</v>
      </c>
      <c r="G198" s="30"/>
    </row>
    <row r="199" spans="1:7" x14ac:dyDescent="0.3">
      <c r="G199" s="32"/>
    </row>
    <row r="200" spans="1:7" x14ac:dyDescent="0.3">
      <c r="B200" s="3" t="s">
        <v>7</v>
      </c>
      <c r="C200" s="41">
        <v>4000</v>
      </c>
      <c r="G200" s="32"/>
    </row>
    <row r="201" spans="1:7" x14ac:dyDescent="0.3">
      <c r="B201" s="3" t="s">
        <v>8</v>
      </c>
      <c r="C201" s="33"/>
      <c r="G201" s="32"/>
    </row>
    <row r="202" spans="1:7" x14ac:dyDescent="0.3">
      <c r="B202" s="3" t="s">
        <v>9</v>
      </c>
      <c r="C202" s="22">
        <f>ROUND(C200*C201,2)</f>
        <v>0</v>
      </c>
      <c r="G202" s="32"/>
    </row>
    <row r="203" spans="1:7" x14ac:dyDescent="0.3">
      <c r="B203" s="3" t="s">
        <v>10</v>
      </c>
      <c r="C203" s="22">
        <f>ROUND(C202*L8,2)</f>
        <v>0</v>
      </c>
      <c r="G203" s="32"/>
    </row>
    <row r="204" spans="1:7" x14ac:dyDescent="0.3">
      <c r="B204" s="4" t="s">
        <v>11</v>
      </c>
      <c r="C204" s="22">
        <f>ROUND(C202*(1+L8),2)</f>
        <v>0</v>
      </c>
      <c r="G204" s="32"/>
    </row>
    <row r="205" spans="1:7" x14ac:dyDescent="0.3">
      <c r="G205" s="32"/>
    </row>
    <row r="206" spans="1:7" x14ac:dyDescent="0.3">
      <c r="G206" s="32"/>
    </row>
    <row r="207" spans="1:7" x14ac:dyDescent="0.3">
      <c r="G207" s="32"/>
    </row>
    <row r="208" spans="1:7" ht="30" customHeight="1" x14ac:dyDescent="0.3">
      <c r="A208" s="35">
        <v>15</v>
      </c>
      <c r="B208" s="53" t="s">
        <v>57</v>
      </c>
      <c r="C208" s="53"/>
      <c r="D208" s="53"/>
      <c r="E208" s="53"/>
      <c r="F208" s="54"/>
      <c r="G208" s="36" t="s">
        <v>32</v>
      </c>
    </row>
    <row r="209" spans="1:7" x14ac:dyDescent="0.3">
      <c r="A209" s="46" t="s">
        <v>1</v>
      </c>
      <c r="B209" s="46" t="s">
        <v>2</v>
      </c>
      <c r="C209" s="48" t="s">
        <v>3</v>
      </c>
      <c r="D209" s="43" t="s">
        <v>4</v>
      </c>
      <c r="E209" s="44"/>
      <c r="F209" s="45"/>
      <c r="G209" s="62" t="s">
        <v>15</v>
      </c>
    </row>
    <row r="210" spans="1:7" x14ac:dyDescent="0.3">
      <c r="A210" s="69"/>
      <c r="B210" s="69"/>
      <c r="C210" s="61"/>
      <c r="D210" s="46" t="s">
        <v>5</v>
      </c>
      <c r="E210" s="46" t="s">
        <v>6</v>
      </c>
      <c r="F210" s="48" t="s">
        <v>29</v>
      </c>
      <c r="G210" s="63"/>
    </row>
    <row r="211" spans="1:7" ht="29.25" customHeight="1" x14ac:dyDescent="0.3">
      <c r="A211" s="47"/>
      <c r="B211" s="47"/>
      <c r="C211" s="49"/>
      <c r="D211" s="47"/>
      <c r="E211" s="47"/>
      <c r="F211" s="49"/>
      <c r="G211" s="64"/>
    </row>
    <row r="212" spans="1:7" x14ac:dyDescent="0.3">
      <c r="A212" s="17">
        <v>1</v>
      </c>
      <c r="B212" s="1" t="s">
        <v>58</v>
      </c>
      <c r="C212" s="2" t="s">
        <v>71</v>
      </c>
      <c r="D212" s="13"/>
      <c r="E212" s="17"/>
      <c r="F212" s="16">
        <v>11</v>
      </c>
      <c r="G212" s="30"/>
    </row>
    <row r="213" spans="1:7" x14ac:dyDescent="0.3">
      <c r="G213" s="32"/>
    </row>
    <row r="214" spans="1:7" x14ac:dyDescent="0.3">
      <c r="B214" s="3" t="s">
        <v>7</v>
      </c>
      <c r="C214" s="3">
        <v>11</v>
      </c>
      <c r="G214" s="32"/>
    </row>
    <row r="215" spans="1:7" x14ac:dyDescent="0.3">
      <c r="B215" s="3" t="s">
        <v>8</v>
      </c>
      <c r="C215" s="33">
        <v>5</v>
      </c>
      <c r="G215" s="32"/>
    </row>
    <row r="216" spans="1:7" x14ac:dyDescent="0.3">
      <c r="B216" s="3" t="s">
        <v>9</v>
      </c>
      <c r="C216" s="22">
        <f>ROUND(C214*C215,2)</f>
        <v>55</v>
      </c>
      <c r="G216" s="32"/>
    </row>
    <row r="217" spans="1:7" x14ac:dyDescent="0.3">
      <c r="B217" s="3" t="s">
        <v>10</v>
      </c>
      <c r="C217" s="22">
        <f>ROUND(C216*L8,2)</f>
        <v>0</v>
      </c>
      <c r="G217" s="32"/>
    </row>
    <row r="218" spans="1:7" x14ac:dyDescent="0.3">
      <c r="B218" s="4" t="s">
        <v>11</v>
      </c>
      <c r="C218" s="22">
        <f>ROUND(C216*(1+L8),2)</f>
        <v>55</v>
      </c>
      <c r="G218" s="32"/>
    </row>
    <row r="219" spans="1:7" x14ac:dyDescent="0.3">
      <c r="G219" s="32"/>
    </row>
    <row r="220" spans="1:7" x14ac:dyDescent="0.3">
      <c r="G220" s="32"/>
    </row>
    <row r="221" spans="1:7" x14ac:dyDescent="0.3">
      <c r="G221" s="32"/>
    </row>
    <row r="222" spans="1:7" ht="30" customHeight="1" x14ac:dyDescent="0.3">
      <c r="A222" s="35">
        <v>16</v>
      </c>
      <c r="B222" s="53" t="s">
        <v>57</v>
      </c>
      <c r="C222" s="53"/>
      <c r="D222" s="53"/>
      <c r="E222" s="53"/>
      <c r="F222" s="54"/>
      <c r="G222" s="36" t="s">
        <v>32</v>
      </c>
    </row>
    <row r="223" spans="1:7" x14ac:dyDescent="0.3">
      <c r="A223" s="46" t="s">
        <v>1</v>
      </c>
      <c r="B223" s="46" t="s">
        <v>2</v>
      </c>
      <c r="C223" s="48" t="s">
        <v>3</v>
      </c>
      <c r="D223" s="43" t="s">
        <v>4</v>
      </c>
      <c r="E223" s="44"/>
      <c r="F223" s="45"/>
      <c r="G223" s="62" t="s">
        <v>15</v>
      </c>
    </row>
    <row r="224" spans="1:7" x14ac:dyDescent="0.3">
      <c r="A224" s="69"/>
      <c r="B224" s="69"/>
      <c r="C224" s="61"/>
      <c r="D224" s="46" t="s">
        <v>5</v>
      </c>
      <c r="E224" s="46" t="s">
        <v>6</v>
      </c>
      <c r="F224" s="48" t="s">
        <v>29</v>
      </c>
      <c r="G224" s="63"/>
    </row>
    <row r="225" spans="1:7" ht="29.25" customHeight="1" x14ac:dyDescent="0.3">
      <c r="A225" s="47"/>
      <c r="B225" s="47"/>
      <c r="C225" s="49"/>
      <c r="D225" s="47"/>
      <c r="E225" s="47"/>
      <c r="F225" s="49"/>
      <c r="G225" s="64"/>
    </row>
    <row r="226" spans="1:7" x14ac:dyDescent="0.3">
      <c r="A226" s="17">
        <v>1</v>
      </c>
      <c r="B226" s="8" t="s">
        <v>59</v>
      </c>
      <c r="C226" s="9" t="s">
        <v>71</v>
      </c>
      <c r="D226" s="9"/>
      <c r="E226" s="17"/>
      <c r="F226" s="16">
        <v>11</v>
      </c>
      <c r="G226" s="30"/>
    </row>
    <row r="227" spans="1:7" x14ac:dyDescent="0.3">
      <c r="G227" s="32"/>
    </row>
    <row r="228" spans="1:7" x14ac:dyDescent="0.3">
      <c r="B228" s="3" t="s">
        <v>7</v>
      </c>
      <c r="C228" s="3">
        <v>11</v>
      </c>
      <c r="G228" s="32"/>
    </row>
    <row r="229" spans="1:7" x14ac:dyDescent="0.3">
      <c r="B229" s="3" t="s">
        <v>8</v>
      </c>
      <c r="C229" s="33"/>
      <c r="G229" s="32"/>
    </row>
    <row r="230" spans="1:7" x14ac:dyDescent="0.3">
      <c r="B230" s="3" t="s">
        <v>9</v>
      </c>
      <c r="C230" s="22">
        <f>ROUND(C228*C229,2)</f>
        <v>0</v>
      </c>
      <c r="G230" s="32"/>
    </row>
    <row r="231" spans="1:7" x14ac:dyDescent="0.3">
      <c r="B231" s="3" t="s">
        <v>10</v>
      </c>
      <c r="C231" s="22">
        <f>ROUND(C230*L8,2)</f>
        <v>0</v>
      </c>
      <c r="G231" s="32"/>
    </row>
    <row r="232" spans="1:7" x14ac:dyDescent="0.3">
      <c r="B232" s="4" t="s">
        <v>11</v>
      </c>
      <c r="C232" s="22">
        <f>ROUND(C230*(1+L8),2)</f>
        <v>0</v>
      </c>
      <c r="G232" s="32"/>
    </row>
    <row r="235" spans="1:7" ht="45" customHeight="1" x14ac:dyDescent="0.3">
      <c r="B235" s="12" t="s">
        <v>27</v>
      </c>
      <c r="C235" s="24">
        <f>SUM(C230,C216,C202,C188,C174,C160,C146,C132,C118,C104,C90,C76,C62,C48,C35,C21)</f>
        <v>55</v>
      </c>
      <c r="D235" s="109"/>
    </row>
    <row r="236" spans="1:7" ht="33.75" customHeight="1" x14ac:dyDescent="0.3">
      <c r="B236" s="11" t="s">
        <v>34</v>
      </c>
      <c r="C236" s="24">
        <f>SUM(C231,C217,C203,C189,C175,C161,C147,C133,C119,C105,C91,C77,C63,C49,C36,C22)</f>
        <v>0</v>
      </c>
      <c r="D236" s="109"/>
    </row>
    <row r="237" spans="1:7" ht="45.75" customHeight="1" x14ac:dyDescent="0.3">
      <c r="B237" s="12" t="s">
        <v>33</v>
      </c>
      <c r="C237" s="24">
        <f>SUM(C232,C218,C204,C190,C176,C162,C148,C134,C120,C106,C92,C78,C64,C50,C37,C23)</f>
        <v>55</v>
      </c>
      <c r="D237" s="109"/>
    </row>
    <row r="239" spans="1:7" ht="30.75" customHeight="1" x14ac:dyDescent="0.3">
      <c r="B239" s="73" t="s">
        <v>16</v>
      </c>
      <c r="C239" s="74"/>
      <c r="D239" s="74"/>
      <c r="E239" s="74"/>
      <c r="F239" s="75"/>
    </row>
    <row r="241" spans="2:6" ht="30.75" customHeight="1" x14ac:dyDescent="0.3">
      <c r="B241" s="76" t="s">
        <v>30</v>
      </c>
      <c r="C241" s="77"/>
      <c r="D241" s="77"/>
      <c r="E241" s="77"/>
      <c r="F241" s="78"/>
    </row>
    <row r="243" spans="2:6" ht="84" customHeight="1" x14ac:dyDescent="0.3">
      <c r="B243" s="79" t="s">
        <v>17</v>
      </c>
      <c r="C243" s="80"/>
      <c r="D243" s="80"/>
      <c r="E243" s="80"/>
      <c r="F243" s="81"/>
    </row>
    <row r="244" spans="2:6" ht="15" thickBot="1" x14ac:dyDescent="0.35"/>
    <row r="245" spans="2:6" ht="14.85" customHeight="1" x14ac:dyDescent="0.3">
      <c r="B245" s="82" t="s">
        <v>18</v>
      </c>
      <c r="C245" s="83"/>
      <c r="D245" s="84" t="s">
        <v>19</v>
      </c>
      <c r="E245" s="85"/>
      <c r="F245" s="86"/>
    </row>
    <row r="246" spans="2:6" x14ac:dyDescent="0.3">
      <c r="B246" s="93" t="s">
        <v>20</v>
      </c>
      <c r="C246" s="94"/>
      <c r="D246" s="87"/>
      <c r="E246" s="88"/>
      <c r="F246" s="89"/>
    </row>
    <row r="247" spans="2:6" x14ac:dyDescent="0.3">
      <c r="B247" s="65"/>
      <c r="C247" s="66"/>
      <c r="D247" s="87"/>
      <c r="E247" s="88"/>
      <c r="F247" s="89"/>
    </row>
    <row r="248" spans="2:6" ht="75" customHeight="1" thickBot="1" x14ac:dyDescent="0.35">
      <c r="B248" s="67"/>
      <c r="C248" s="68"/>
      <c r="D248" s="90"/>
      <c r="E248" s="91"/>
      <c r="F248" s="92"/>
    </row>
    <row r="249" spans="2:6" ht="15" thickBot="1" x14ac:dyDescent="0.35"/>
    <row r="250" spans="2:6" x14ac:dyDescent="0.3">
      <c r="B250" s="98" t="s">
        <v>31</v>
      </c>
      <c r="C250" s="99"/>
      <c r="D250" s="99"/>
      <c r="E250" s="99"/>
      <c r="F250" s="100"/>
    </row>
    <row r="251" spans="2:6" x14ac:dyDescent="0.3">
      <c r="B251" s="101"/>
      <c r="C251" s="102"/>
      <c r="D251" s="102"/>
      <c r="E251" s="102"/>
      <c r="F251" s="103"/>
    </row>
    <row r="252" spans="2:6" x14ac:dyDescent="0.3">
      <c r="B252" s="101"/>
      <c r="C252" s="102"/>
      <c r="D252" s="102"/>
      <c r="E252" s="102"/>
      <c r="F252" s="103"/>
    </row>
    <row r="253" spans="2:6" x14ac:dyDescent="0.3">
      <c r="B253" s="101"/>
      <c r="C253" s="102"/>
      <c r="D253" s="102"/>
      <c r="E253" s="102"/>
      <c r="F253" s="103"/>
    </row>
    <row r="254" spans="2:6" x14ac:dyDescent="0.3">
      <c r="B254" s="101"/>
      <c r="C254" s="102"/>
      <c r="D254" s="102"/>
      <c r="E254" s="102"/>
      <c r="F254" s="103"/>
    </row>
    <row r="255" spans="2:6" ht="15" thickBot="1" x14ac:dyDescent="0.35">
      <c r="B255" s="104"/>
      <c r="C255" s="105"/>
      <c r="D255" s="105"/>
      <c r="E255" s="105"/>
      <c r="F255" s="106"/>
    </row>
  </sheetData>
  <sheetProtection formatCells="0"/>
  <mergeCells count="159">
    <mergeCell ref="A181:A183"/>
    <mergeCell ref="B181:B183"/>
    <mergeCell ref="C181:C183"/>
    <mergeCell ref="G181:G183"/>
    <mergeCell ref="D182:D183"/>
    <mergeCell ref="E182:E183"/>
    <mergeCell ref="F182:F183"/>
    <mergeCell ref="D167:F167"/>
    <mergeCell ref="F224:F225"/>
    <mergeCell ref="A195:A197"/>
    <mergeCell ref="B195:B197"/>
    <mergeCell ref="C195:C197"/>
    <mergeCell ref="G195:G197"/>
    <mergeCell ref="D196:D197"/>
    <mergeCell ref="E196:E197"/>
    <mergeCell ref="F196:F197"/>
    <mergeCell ref="G209:G211"/>
    <mergeCell ref="D210:D211"/>
    <mergeCell ref="E210:E211"/>
    <mergeCell ref="F210:F211"/>
    <mergeCell ref="D195:F195"/>
    <mergeCell ref="D209:F209"/>
    <mergeCell ref="D223:F223"/>
    <mergeCell ref="G139:G141"/>
    <mergeCell ref="D140:D141"/>
    <mergeCell ref="E140:E141"/>
    <mergeCell ref="F140:F141"/>
    <mergeCell ref="D153:F153"/>
    <mergeCell ref="D139:F139"/>
    <mergeCell ref="D125:F125"/>
    <mergeCell ref="A167:A169"/>
    <mergeCell ref="B167:B169"/>
    <mergeCell ref="C167:C169"/>
    <mergeCell ref="G167:G169"/>
    <mergeCell ref="D168:D169"/>
    <mergeCell ref="E168:E169"/>
    <mergeCell ref="F168:F169"/>
    <mergeCell ref="A69:A71"/>
    <mergeCell ref="B69:B71"/>
    <mergeCell ref="C69:C71"/>
    <mergeCell ref="G69:G71"/>
    <mergeCell ref="D70:D71"/>
    <mergeCell ref="E70:E71"/>
    <mergeCell ref="F70:F71"/>
    <mergeCell ref="A153:A155"/>
    <mergeCell ref="B153:B155"/>
    <mergeCell ref="C153:C155"/>
    <mergeCell ref="G153:G155"/>
    <mergeCell ref="D154:D155"/>
    <mergeCell ref="E154:E155"/>
    <mergeCell ref="F154:F155"/>
    <mergeCell ref="A125:A127"/>
    <mergeCell ref="B125:B127"/>
    <mergeCell ref="C125:C127"/>
    <mergeCell ref="G125:G127"/>
    <mergeCell ref="D126:D127"/>
    <mergeCell ref="E126:E127"/>
    <mergeCell ref="F126:F127"/>
    <mergeCell ref="A139:A141"/>
    <mergeCell ref="B139:B141"/>
    <mergeCell ref="C139:C141"/>
    <mergeCell ref="A41:A43"/>
    <mergeCell ref="B41:B43"/>
    <mergeCell ref="C41:C43"/>
    <mergeCell ref="G41:G43"/>
    <mergeCell ref="D42:D43"/>
    <mergeCell ref="E42:E43"/>
    <mergeCell ref="F42:F43"/>
    <mergeCell ref="A28:A30"/>
    <mergeCell ref="B28:B30"/>
    <mergeCell ref="C28:C30"/>
    <mergeCell ref="G28:G30"/>
    <mergeCell ref="D29:D30"/>
    <mergeCell ref="E29:E30"/>
    <mergeCell ref="F29:F30"/>
    <mergeCell ref="A14:A16"/>
    <mergeCell ref="B14:B16"/>
    <mergeCell ref="C14:C16"/>
    <mergeCell ref="G14:G16"/>
    <mergeCell ref="D15:D16"/>
    <mergeCell ref="E15:E16"/>
    <mergeCell ref="F15:F16"/>
    <mergeCell ref="B10:G10"/>
    <mergeCell ref="B250:F255"/>
    <mergeCell ref="A55:A57"/>
    <mergeCell ref="A111:A113"/>
    <mergeCell ref="F112:F113"/>
    <mergeCell ref="A97:A99"/>
    <mergeCell ref="B97:B99"/>
    <mergeCell ref="C97:C99"/>
    <mergeCell ref="G97:G99"/>
    <mergeCell ref="D98:D99"/>
    <mergeCell ref="E98:E99"/>
    <mergeCell ref="F98:F99"/>
    <mergeCell ref="A83:A85"/>
    <mergeCell ref="B83:B85"/>
    <mergeCell ref="C83:C85"/>
    <mergeCell ref="A209:A211"/>
    <mergeCell ref="B209:B211"/>
    <mergeCell ref="B247:C248"/>
    <mergeCell ref="A223:A225"/>
    <mergeCell ref="B223:B225"/>
    <mergeCell ref="C223:C225"/>
    <mergeCell ref="G223:G225"/>
    <mergeCell ref="D224:D225"/>
    <mergeCell ref="E224:E225"/>
    <mergeCell ref="B27:F27"/>
    <mergeCell ref="B9:G9"/>
    <mergeCell ref="B239:F239"/>
    <mergeCell ref="B241:F241"/>
    <mergeCell ref="B243:F243"/>
    <mergeCell ref="B245:C245"/>
    <mergeCell ref="D245:F248"/>
    <mergeCell ref="B246:C246"/>
    <mergeCell ref="B55:B57"/>
    <mergeCell ref="C55:C57"/>
    <mergeCell ref="G55:G57"/>
    <mergeCell ref="D56:D57"/>
    <mergeCell ref="E56:E57"/>
    <mergeCell ref="F56:F57"/>
    <mergeCell ref="B111:B113"/>
    <mergeCell ref="C111:C113"/>
    <mergeCell ref="G111:G113"/>
    <mergeCell ref="C1:G1"/>
    <mergeCell ref="B3:G3"/>
    <mergeCell ref="B13:F13"/>
    <mergeCell ref="B40:F40"/>
    <mergeCell ref="B54:F54"/>
    <mergeCell ref="B68:F68"/>
    <mergeCell ref="B82:F82"/>
    <mergeCell ref="B96:F96"/>
    <mergeCell ref="B222:F222"/>
    <mergeCell ref="B208:F208"/>
    <mergeCell ref="B194:F194"/>
    <mergeCell ref="B180:F180"/>
    <mergeCell ref="B166:F166"/>
    <mergeCell ref="B152:F152"/>
    <mergeCell ref="B138:F138"/>
    <mergeCell ref="B124:F124"/>
    <mergeCell ref="B110:F110"/>
    <mergeCell ref="C6:G6"/>
    <mergeCell ref="C7:G7"/>
    <mergeCell ref="C5:G5"/>
    <mergeCell ref="D112:D113"/>
    <mergeCell ref="E112:E113"/>
    <mergeCell ref="C209:C211"/>
    <mergeCell ref="G83:G85"/>
    <mergeCell ref="D111:F111"/>
    <mergeCell ref="D97:F97"/>
    <mergeCell ref="D83:F83"/>
    <mergeCell ref="D69:F69"/>
    <mergeCell ref="D55:F55"/>
    <mergeCell ref="D41:F41"/>
    <mergeCell ref="D28:F28"/>
    <mergeCell ref="D14:F14"/>
    <mergeCell ref="D181:F181"/>
    <mergeCell ref="D84:D85"/>
    <mergeCell ref="E84:E85"/>
    <mergeCell ref="F84:F85"/>
  </mergeCells>
  <phoneticPr fontId="4" type="noConversion"/>
  <dataValidations count="1">
    <dataValidation type="list" allowBlank="1" showInputMessage="1" showErrorMessage="1" sqref="C8 E8 G8" xr:uid="{460B2F91-D754-4152-8815-EF8140380488}">
      <formula1>$I$8:$K$8</formula1>
    </dataValidation>
  </dataValidations>
  <pageMargins left="0.7" right="0.7" top="0.75" bottom="0.75" header="0.3" footer="0.3"/>
  <pageSetup paperSize="9" scale="8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47016c-b868-4c85-9b27-c8fef2bb2b21">
      <Terms xmlns="http://schemas.microsoft.com/office/infopath/2007/PartnerControls"/>
    </lcf76f155ced4ddcb4097134ff3c332f>
    <TaxCatchAll xmlns="9f37d40b-ca24-446e-849a-f7de3755b15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F034010F25443975863D4833995AC" ma:contentTypeVersion="15" ma:contentTypeDescription="Umožňuje vytvoriť nový dokument." ma:contentTypeScope="" ma:versionID="ad373ac062e1930f2a46ceefebf50157">
  <xsd:schema xmlns:xsd="http://www.w3.org/2001/XMLSchema" xmlns:xs="http://www.w3.org/2001/XMLSchema" xmlns:p="http://schemas.microsoft.com/office/2006/metadata/properties" xmlns:ns2="f547016c-b868-4c85-9b27-c8fef2bb2b21" xmlns:ns3="9f37d40b-ca24-446e-849a-f7de3755b154" targetNamespace="http://schemas.microsoft.com/office/2006/metadata/properties" ma:root="true" ma:fieldsID="30fceb296b0af2b95a9e82da96e11f86" ns2:_="" ns3:_="">
    <xsd:import namespace="f547016c-b868-4c85-9b27-c8fef2bb2b21"/>
    <xsd:import namespace="9f37d40b-ca24-446e-849a-f7de3755b1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7016c-b868-4c85-9b27-c8fef2bb2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7d40b-ca24-446e-849a-f7de3755b15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d8459ab-69c4-4388-82d8-f6d8c641e66a}" ma:internalName="TaxCatchAll" ma:showField="CatchAllData" ma:web="9f37d40b-ca24-446e-849a-f7de3755b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32F6E0-4E86-477A-BC5A-423629E1956C}">
  <ds:schemaRefs>
    <ds:schemaRef ds:uri="http://schemas.microsoft.com/office/2006/metadata/properties"/>
    <ds:schemaRef ds:uri="http://schemas.microsoft.com/office/infopath/2007/PartnerControls"/>
    <ds:schemaRef ds:uri="f547016c-b868-4c85-9b27-c8fef2bb2b21"/>
    <ds:schemaRef ds:uri="9f37d40b-ca24-446e-849a-f7de3755b154"/>
  </ds:schemaRefs>
</ds:datastoreItem>
</file>

<file path=customXml/itemProps2.xml><?xml version="1.0" encoding="utf-8"?>
<ds:datastoreItem xmlns:ds="http://schemas.openxmlformats.org/officeDocument/2006/customXml" ds:itemID="{BB6ABA21-4B65-4F18-9D41-B2528DA990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A0D44C-C8FB-4CB6-BC11-0517765BF1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47016c-b868-4c85-9b27-c8fef2bb2b21"/>
    <ds:schemaRef ds:uri="9f37d40b-ca24-446e-849a-f7de3755b1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VZOR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SOSBB707</dc:creator>
  <cp:keywords/>
  <dc:description/>
  <cp:lastModifiedBy>Terézia Vašičková</cp:lastModifiedBy>
  <cp:revision/>
  <dcterms:created xsi:type="dcterms:W3CDTF">2023-07-19T08:32:18Z</dcterms:created>
  <dcterms:modified xsi:type="dcterms:W3CDTF">2026-06-01T05:55:17Z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0x01010032CF034010F25443975863D4833995AC</vt:lpwstr>
  </property>
  <property fmtid="{D5CDD505-2E9C-101B-9397-08002B2CF9AE}" pid="3" name="Link">
    <vt:lpwstr>https://vucbb.sharepoint.com/:x:/s/Banskobystricksamosprvnykraj/financie/vo/EQjJhbgIaqBEpBySBbX4GFMBThAyuSy9OazjNbLDw09xSQ?e=G4vHDn, https://vucbb.sharepoint.com/:x:/s/Banskobystricksamosprvnykraj/financie/vo/EQjJhbgIaqBEpBySBbX4GFMBThAyuSy9OazjNbLDw09xSQ</vt:lpwstr>
  </property>
  <property fmtid="{D5CDD505-2E9C-101B-9397-08002B2CF9AE}" pid="4" name="MediaServiceImageTags">
    <vt:lpwstr/>
  </property>
</Properties>
</file>