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jchutova.miroslava\Desktop\SUSCCH\2026\28-4-2026 Špeciálny zdravotnícky materiál pre koronárne a štrukturálne kardiologické  výkony\SP\"/>
    </mc:Choice>
  </mc:AlternateContent>
  <bookViews>
    <workbookView xWindow="0" yWindow="0" windowWidth="28800" windowHeight="12180" activeTab="5"/>
  </bookViews>
  <sheets>
    <sheet name="Časť 1" sheetId="1" r:id="rId1"/>
    <sheet name="Časť 2" sheetId="2" r:id="rId2"/>
    <sheet name="Časť 3" sheetId="3" r:id="rId3"/>
    <sheet name="Časť 4" sheetId="5" r:id="rId4"/>
    <sheet name="Časť 5" sheetId="6" r:id="rId5"/>
    <sheet name="Časť 6" sheetId="7" r:id="rId6"/>
  </sheets>
  <externalReferences>
    <externalReference r:id="rId7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7" i="7" l="1"/>
  <c r="M14" i="7"/>
  <c r="M15" i="7"/>
  <c r="M16" i="7"/>
  <c r="M17" i="7"/>
  <c r="M18" i="7"/>
  <c r="M19" i="7"/>
  <c r="M13" i="7"/>
  <c r="K14" i="7"/>
  <c r="L14" i="7" s="1"/>
  <c r="K15" i="7"/>
  <c r="L15" i="7" s="1"/>
  <c r="K16" i="7"/>
  <c r="N16" i="7" s="1"/>
  <c r="O16" i="7" s="1"/>
  <c r="K17" i="7"/>
  <c r="L17" i="7" s="1"/>
  <c r="K18" i="7"/>
  <c r="N18" i="7" s="1"/>
  <c r="K19" i="7"/>
  <c r="L19" i="7" s="1"/>
  <c r="K13" i="7"/>
  <c r="N13" i="7" s="1"/>
  <c r="O13" i="7" s="1"/>
  <c r="M22" i="6"/>
  <c r="O22" i="6"/>
  <c r="O14" i="6"/>
  <c r="O15" i="6"/>
  <c r="O16" i="6"/>
  <c r="O17" i="6"/>
  <c r="O18" i="6"/>
  <c r="O19" i="6"/>
  <c r="O20" i="6"/>
  <c r="O21" i="6"/>
  <c r="O13" i="6"/>
  <c r="N14" i="6"/>
  <c r="N15" i="6"/>
  <c r="N16" i="6"/>
  <c r="N17" i="6"/>
  <c r="N18" i="6"/>
  <c r="N19" i="6"/>
  <c r="N20" i="6"/>
  <c r="N21" i="6"/>
  <c r="N13" i="6"/>
  <c r="M14" i="6"/>
  <c r="M15" i="6"/>
  <c r="M16" i="6"/>
  <c r="M17" i="6"/>
  <c r="M18" i="6"/>
  <c r="M19" i="6"/>
  <c r="M20" i="6"/>
  <c r="M21" i="6"/>
  <c r="M13" i="6"/>
  <c r="L14" i="6"/>
  <c r="L15" i="6"/>
  <c r="L16" i="6"/>
  <c r="L17" i="6"/>
  <c r="L18" i="6"/>
  <c r="L19" i="6"/>
  <c r="L20" i="6"/>
  <c r="L21" i="6"/>
  <c r="L13" i="6"/>
  <c r="K14" i="6"/>
  <c r="K15" i="6"/>
  <c r="K16" i="6"/>
  <c r="K17" i="6"/>
  <c r="K18" i="6"/>
  <c r="K19" i="6"/>
  <c r="K20" i="6"/>
  <c r="K21" i="6"/>
  <c r="K13" i="6"/>
  <c r="O28" i="5"/>
  <c r="M28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13" i="5"/>
  <c r="M28" i="3"/>
  <c r="O28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13" i="3"/>
  <c r="L16" i="7" l="1"/>
  <c r="M20" i="7"/>
  <c r="L18" i="7"/>
  <c r="O18" i="7"/>
  <c r="O17" i="7"/>
  <c r="N14" i="7"/>
  <c r="O14" i="7" s="1"/>
  <c r="L13" i="7"/>
  <c r="N19" i="7"/>
  <c r="O19" i="7" s="1"/>
  <c r="N15" i="7"/>
  <c r="O15" i="7" s="1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13" i="3"/>
  <c r="M23" i="2"/>
  <c r="O23" i="2"/>
  <c r="O14" i="2"/>
  <c r="O15" i="2"/>
  <c r="O16" i="2"/>
  <c r="O17" i="2"/>
  <c r="O18" i="2"/>
  <c r="O19" i="2"/>
  <c r="O20" i="2"/>
  <c r="O21" i="2"/>
  <c r="O22" i="2"/>
  <c r="O13" i="2"/>
  <c r="N14" i="2"/>
  <c r="N15" i="2"/>
  <c r="N16" i="2"/>
  <c r="N17" i="2"/>
  <c r="N18" i="2"/>
  <c r="N19" i="2"/>
  <c r="N20" i="2"/>
  <c r="N21" i="2"/>
  <c r="N22" i="2"/>
  <c r="N13" i="2"/>
  <c r="M14" i="2"/>
  <c r="M15" i="2"/>
  <c r="M16" i="2"/>
  <c r="M17" i="2"/>
  <c r="M18" i="2"/>
  <c r="M19" i="2"/>
  <c r="M20" i="2"/>
  <c r="M21" i="2"/>
  <c r="M22" i="2"/>
  <c r="M13" i="2"/>
  <c r="M27" i="1"/>
  <c r="O27" i="1"/>
  <c r="L14" i="2"/>
  <c r="L15" i="2"/>
  <c r="L16" i="2"/>
  <c r="L17" i="2"/>
  <c r="L18" i="2"/>
  <c r="L19" i="2"/>
  <c r="L20" i="2"/>
  <c r="L21" i="2"/>
  <c r="L22" i="2"/>
  <c r="L13" i="2"/>
  <c r="K14" i="2"/>
  <c r="K15" i="2"/>
  <c r="K16" i="2"/>
  <c r="K17" i="2"/>
  <c r="K18" i="2"/>
  <c r="K19" i="2"/>
  <c r="K20" i="2"/>
  <c r="K21" i="2"/>
  <c r="K22" i="2"/>
  <c r="K13" i="2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13" i="1"/>
  <c r="O20" i="7" l="1"/>
</calcChain>
</file>

<file path=xl/sharedStrings.xml><?xml version="1.0" encoding="utf-8"?>
<sst xmlns="http://schemas.openxmlformats.org/spreadsheetml/2006/main" count="534" uniqueCount="153">
  <si>
    <t>Verejný obstarávateľ/Kupujúci:</t>
  </si>
  <si>
    <t>Stredoslovenský ústav srdcových a cievnych chorôb, a.s., Cesta k nemocnici 1, 974 01 Banská Bystrica</t>
  </si>
  <si>
    <t>Typ zákazky:</t>
  </si>
  <si>
    <t>Nadlimitná zákazka na dodanie tovaru</t>
  </si>
  <si>
    <t>Postup:</t>
  </si>
  <si>
    <t>Verejná súťaž</t>
  </si>
  <si>
    <t>Predmet zákazky:</t>
  </si>
  <si>
    <t>Dokument:</t>
  </si>
  <si>
    <t>Príloha č. 12 Súťažných podkladov/Príloha č.1 zmluvy</t>
  </si>
  <si>
    <t>Uchádzač/Predávajúci:</t>
  </si>
  <si>
    <t>...</t>
  </si>
  <si>
    <t>Časť</t>
  </si>
  <si>
    <t>Pol. Číslo</t>
  </si>
  <si>
    <t>Opis položky</t>
  </si>
  <si>
    <t>Merná jednotka (MJ)</t>
  </si>
  <si>
    <t>Predpokladané množstvo MJ</t>
  </si>
  <si>
    <t>ŠUKL kód</t>
  </si>
  <si>
    <t xml:space="preserve">Kód MZ SR (ak bol pridelený) </t>
  </si>
  <si>
    <t>Názov položky/typ/popis/výrobca</t>
  </si>
  <si>
    <t>Cena za MJ (EUR)</t>
  </si>
  <si>
    <t>Cena za predpokladané množstvo MJ
Cena za časť predmetu zákazky</t>
  </si>
  <si>
    <t>bez DPH</t>
  </si>
  <si>
    <t>Sadzba DPH</t>
  </si>
  <si>
    <t>DPH</t>
  </si>
  <si>
    <t>sDPH</t>
  </si>
  <si>
    <t>s DPH/MJ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</si>
  <si>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</si>
  <si>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</si>
  <si>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</si>
  <si>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</si>
  <si>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</si>
  <si>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</si>
  <si>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</si>
  <si>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</si>
  <si>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</si>
  <si>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</si>
  <si>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</si>
  <si>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</si>
  <si>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</si>
  <si>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</si>
  <si>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</si>
  <si>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Skupina špeciálneho zdravotníckeho materiálu pre intervenčnú kardiológiu so zreteľom najmä na špeciálny aspiračný katéter určený pre odstránenie trombu z koronárnych ciev, jednolumenové a dvolumenové mikrokatétre, NC a SC dilatačné balóny, vodiace drôty, vodiace katétre a príslušenstvo pre intervenčné kardiologické výkony, vrátane ventilov a zavádzačov.</t>
  </si>
  <si>
    <t>1.</t>
  </si>
  <si>
    <t>Hydrofílny vodiaci drôt s nitinolovým jadrom zaručujúcim vynikajúcu stálosť tvaru hrotu (tvar A, J, Straigth) a vynikajúcu odolnosť voči zlomeniu v priemeroch 0.018" až 0.038" a dĺžkach 120 až 260cm.</t>
  </si>
  <si>
    <t>ks</t>
  </si>
  <si>
    <t>2.</t>
  </si>
  <si>
    <t>PTCA Vodiaci drôt s dĺžkou 190cm a 300 cm,  tvrdosťou hrotu: 0,3g a 1,2g,  s tvarom hrotu: A, H, Straight a Core-to-Tip design.</t>
  </si>
  <si>
    <t>3.</t>
  </si>
  <si>
    <t>Vodiaci katéter s atraumatickým hrotom v priemeroch 5F, 6F, 7F a vo všetkých tvaroch hrotu a dizajnom "Large lumen".</t>
  </si>
  <si>
    <t>4.</t>
  </si>
  <si>
    <t>Zavádzací set s architektúrou trojvrstvovej steny katétra a hemostatickým 3 cestným ventilom s priemeroch 4F- 9F, dĺžkou katétra 45 až 90 cm.</t>
  </si>
  <si>
    <t>5.</t>
  </si>
  <si>
    <t>Zavádzací set s hydrofilným katétrom s priemerom 4F- 7F pre radiálny prístup a 4F - 24F pre femorálny prístup, a architektúrou tenkej steny zaručujúcou zväčšený vnútorný priemer.</t>
  </si>
  <si>
    <t>6.</t>
  </si>
  <si>
    <t>Tlaková striekačka s analógový a floresčenčným manometrom, tlakom do 30 atm (440 psi), objemom válca 20ml a trojcestným ventilom 500psi</t>
  </si>
  <si>
    <t>7.</t>
  </si>
  <si>
    <t>Aspiračný katéter typu Rapid Exchange s vyberateľným Preloaded styletom a efektívnych dĺžkach 135 a 140cm</t>
  </si>
  <si>
    <t>8.</t>
  </si>
  <si>
    <t>NC PTCA balónkový katéter s "Lollipop" a Spherical tip technológiou, s priemerom balóna 2,5 - 5mm a dĺžkou 6 - 30mm.</t>
  </si>
  <si>
    <t>9.</t>
  </si>
  <si>
    <t>SC PTCA balónkový katéter s ultra tenkým vstupným profilom  - 0.016”, s priemerom balóna 1,0 až 5,0mm a dĺžkou 6 - 30mm.</t>
  </si>
  <si>
    <t>10.</t>
  </si>
  <si>
    <t>Dvojlumenový mikrokatéter určený pre koronárne a periférne intervenčné výkony v priemeroch od 1,7F - 3,2F a v dĺžkach od 110cm až po 170cm.</t>
  </si>
  <si>
    <t>11.</t>
  </si>
  <si>
    <t>Hydrofilný angiografický katéter pre koronárnu a periférnu angiografiu, v tvaroch JR, AR, JL, AL, MPA, IM, Cobra, Head Hunter, SIM a veľkostiach 4, 5 a 6F a dĺžkach 80 až 130cm.</t>
  </si>
  <si>
    <t>12.</t>
  </si>
  <si>
    <t xml:space="preserve">Zavádzací Extension katéter s 35cm Rapid Exchange segmentom a Side Holes dizajnom umožňujúcim antegrádny tok krvi, v priemeroch 4, 5, 5.5 a 6F. </t>
  </si>
  <si>
    <t>13.</t>
  </si>
  <si>
    <t>Set Hemostatického Y ventilu so systémom "Push &amp; Pull", v dĺžkach 82, 89 a 99mm, s nominálnym ID 10F a vo variantách Single Valve, Double Valve  - type II, type IV</t>
  </si>
  <si>
    <t>14.</t>
  </si>
  <si>
    <t>Hydrofilný microkatéter pre retrográdny a antegrádny prístup s 2 alebo 3 platinum radiopague markermi pre jasnú vizualizáciu polohy.</t>
  </si>
  <si>
    <t>Pokyny a informácie pre vyplnenie údajov:</t>
  </si>
  <si>
    <t>Podrobná sortimentná skladba pre príslušnú časť je prílohou tejto prílohy.</t>
  </si>
  <si>
    <t>Údaje vyplní uchádzač</t>
  </si>
  <si>
    <t>(uchádzač predkladá v rámci ponuky, v zmluve sa neuvádza)</t>
  </si>
  <si>
    <t>Kritérium</t>
  </si>
  <si>
    <t>Uchádzač:</t>
  </si>
  <si>
    <t>(podpis podľa bodu 15.2.3.1  Pokyny na vypracovanie ponuky súťažných podkladov)</t>
  </si>
  <si>
    <t>Skupina špeciálneho zdravotníckeho materiálu pre intervenčnú kardiológiu so zreteľom najmä na systém pre ultrazvukové vyšetrenie koronárnych ciev pri pracovnej frekvencii 40 &amp; 60 MHz a hodnotenie stenóz koronárnych ciev parametrom cRR, špeciálny IVL dilatačný balónkový katéter použiteľný bez nutnosti prídavného prístrojového vybavenia, systém koronárneho bioadaptéra uvoľnujúceho Sirolimus alebo Novolimus s uvoľnením väzby medzi špirálovými vláknami po 6 mesiacoch, mikrokatéter so zúženým mäkkým hrotom a maximálnym vstupným profilom 1,5F.</t>
  </si>
  <si>
    <t>Balónikový dilatačný katéter na CTO lézie s jemným dizajnom hrotu katétra v tvare A-advance</t>
  </si>
  <si>
    <t>Vysokotlakový dilatačný balónikový katéter NC s S-coating hydrophilic technológiou</t>
  </si>
  <si>
    <t>Mikrokatéter so zúženým mäkkým hrotom s priemerom 1,9F a maximálnym vstupným profilom 1,5F</t>
  </si>
  <si>
    <t>Mikrokatéter so zúženým mäkkým hrotom s priemerom 2,1 F a maximálnym vstupným profilom 1,5F</t>
  </si>
  <si>
    <t>Vodič na hodnotenie koronárnej fyziológie pomocou senzorov (cRR) kompatibilný so zariadením VivoCardio</t>
  </si>
  <si>
    <t>Katéter pre Ultrazvukové hodnotenie vaskulárnej anatómie (IVUS) pre pracovné frekvencie 40MHz a 60 MHz</t>
  </si>
  <si>
    <t>Špeciálny balónikový dilatačný katéter pre IVL procedúru s priemerom do 3,5 mm, použiteľný bez nutnosti prídavného prístrojového vybavenia</t>
  </si>
  <si>
    <t>Systém koronárneho bioadaptéra uvoľnujúci Sirolimus, s uvoľnením väzby medzi špirálovými vláknami po 6 mesiacoch</t>
  </si>
  <si>
    <t>Systém koronárneho bioadaptéra uvoľnujúci Novolimus, s uvoľnením väzby medzi špirálovými vláknami po 6 mesiacoch</t>
  </si>
  <si>
    <t>Tlaková striekačka s analógovým a fluorescenčným manometrom, tlakom do 30 atm (440psi), objemom valca 20 ml a trojcestným ventilom</t>
  </si>
  <si>
    <t>Skupina špeciálneho zdravotníckeho materiálu pre intervenčnú kardiológiu so zreteľom najmä na špeciálny IVL dilatačný balónkový katéter použiteľný s generátorom Vesscrack  s indikáciou pre koronárne periférne cievy, NC a SC dilatačné balóny, vodiace drôty, liekom potiahnuté CoCr koronárne stenty, vodiace katétre a príslušenstvo pre intervenčné kardiologické výkony, vrátane ventilov, turniketov a zavádzačov.</t>
  </si>
  <si>
    <t>Ultratenký Hydrofílny vodiaci drôt s nitinolovým jadrom zaručujúcim vynikajúcu stálosť tvaru hrotu, vynikajúcu odolnosť voči zlomeniu a kontrolu krútiaceho momentu 1:1.</t>
  </si>
  <si>
    <t>PTCA Vodiaci drôt s dĺžkou 185cm a 300 cm,  tvrdosťou hrotu: 0,6 a  1, 2 g,  s tvarom hrotu: Rovný a  J</t>
  </si>
  <si>
    <t xml:space="preserve">Kompresný turniket pre radiálne artérie vyrobený z transparentného materiálu vo veľkostiach od 21 do 29 cm a konektorom "Push and Pull" alebo Luer.   </t>
  </si>
  <si>
    <t>Zavádzací set s hydrofilným katétrom s priemerom 6F- 8F, dĺžkou katétra 16 a 23 cm, dĺžkou vodiaceho drôtu 70cm vyrobeného z nehrdzavejúcej ocele</t>
  </si>
  <si>
    <t>Zavádzací set s hydrofilným katétrom s priemerom 4F- 7F, dĺžkou katétra od 5 do 24 cm a dĺžkou vodiaceho drôtu od 45 do 70cm</t>
  </si>
  <si>
    <t>Tlaková striekačka s analógový a fluorescenčným manometrom, tlakom do 30 atm (440 psi), objemom válca 20ml a trojcestným ventilom 500psi</t>
  </si>
  <si>
    <t>Súpravy na vstrekovanie kontrastnej látky do ciev, obsahujúca rozdeľovač (1), striekačku na kontrolu angiografie (1), vysokotlakovú predlžovaciu hadičku (1) a infúznu súpravu (2)</t>
  </si>
  <si>
    <t>NC koronárny dilatačný balónkový katéter s efektívnou dĺžkou 135 cm, nominálnym tlakom 14 atm, RBP 22 atm, s priemerom balóna 1,5 - 5mm a dĺžkou 6 - 30mm.</t>
  </si>
  <si>
    <t>SC koronármy dilatačný katéter s malým hrotom  - 0.017”, s možnosťou použitia balónika pre "kissing" pre vodiaci katéter do 6F., s priemerom balóna 1,5 - 1,75 a 2,0 mm a dĺžkou 8 - 30mm.</t>
  </si>
  <si>
    <t>SC koronármy dilatačný katéter s malým hrotom  - 0.017”, s možnosťou použitia balónika pre "kissing" pre vodiaci katéter do 8F., s efektívnou dĺžkou 142 cm, s priemerom balóna 2,5 - 4,0 mm a dĺžkou 8 - 30mm.</t>
  </si>
  <si>
    <t>Vodiaci katéter so strednou vrstvou z plochého drôteného opletenia, v tvaroch JR, AR, JL, AL, XB, XBC, XBLAD a veľkostiach 5, 6 a 7F.</t>
  </si>
  <si>
    <t>Liekom poťahovaný CoCr stent s ultratenkou hrúbkou výstuhy - 75 μm, v priemeroch 2,5 až 4,5 mm a dĺžkach 12 až 36 mm.</t>
  </si>
  <si>
    <t>Set Hemostatického Y ventilu so systémom "Push &amp; Pull", s dĺžkou predlžovacej trubice od 0 do 50cm</t>
  </si>
  <si>
    <t xml:space="preserve">"Cutting" dilatačný balónkový katéter s vnútorným platinovým markerom, s priemerom balóna 2 - 4mm a pre tlak 4 - 12 atm.  </t>
  </si>
  <si>
    <t>15.</t>
  </si>
  <si>
    <t>IVL balóny pre použitie v koronárnych a periférnych cievach a nutnosťou pripojenia na generátor Vesscrack s priemerom balóna 2.75F*12 - 4.0F*12</t>
  </si>
  <si>
    <t>ČASŤ 1</t>
  </si>
  <si>
    <t>Časť 1</t>
  </si>
  <si>
    <t>Časť 2</t>
  </si>
  <si>
    <t>ČASŤ 2</t>
  </si>
  <si>
    <t>ČASŤ 3</t>
  </si>
  <si>
    <t>Časť 3</t>
  </si>
  <si>
    <t>Časť 4</t>
  </si>
  <si>
    <t>ČASŤ 4</t>
  </si>
  <si>
    <t>špeciálny dvojlúmenový mikrokatéter pre CTO PCI vrátane ADR techniky a re-entry</t>
  </si>
  <si>
    <t>špeciálny balónikový katéter na uchytenie inštrumentária na pracovnom mieste počas intervencie</t>
  </si>
  <si>
    <t>extenzia na katétre s perfúznymi orvormi uvoľnujúcimi tlak v cieve počas intervencie</t>
  </si>
  <si>
    <t>extenzia na katétere s hydrofilným povrchom</t>
  </si>
  <si>
    <t xml:space="preserve">koronárny mikrokatéter </t>
  </si>
  <si>
    <t>dvojlúmenový katéter na prekonávanie obtiažnych lézií</t>
  </si>
  <si>
    <t>koronárny mikrokatéter vyššej tuhosti na prekonávanie obtiažnych lézií</t>
  </si>
  <si>
    <t>koronárny mikrokatéter štandardnej tuhosti</t>
  </si>
  <si>
    <t>chrómkobaltový koronárny sirolimom potiahnutý stent</t>
  </si>
  <si>
    <t>Ypsilon konektor pre selektívne výkony</t>
  </si>
  <si>
    <t>Indeflátor a možnosťou dilatácie do 30atm</t>
  </si>
  <si>
    <t xml:space="preserve">Balónikový katéter pre cielené narušenie sklerotického plátu </t>
  </si>
  <si>
    <t>Vysokotlakový nonkompliatný balónikový katéter</t>
  </si>
  <si>
    <t xml:space="preserve">PTCA dilatačný katéter </t>
  </si>
  <si>
    <t>Intrakoronárny oceľový stent uvolňujúci liečivo a vychytávajúci progenitorové bunky</t>
  </si>
  <si>
    <t>ŠZM pre intervenčnú kardiológiu so zameraním na koronárny stent s rýchlou endotelizáciou a vychytávaním endoteliálnych progenitorových buniek</t>
  </si>
  <si>
    <t>Zavádzací katéter pre oklúdery F8-F14</t>
  </si>
  <si>
    <t>Inflačné zariadenie pre veľkoobjemové balóniky</t>
  </si>
  <si>
    <t>PTV katétre vysokotlakové</t>
  </si>
  <si>
    <t>PTV katétre so samocentrujúcou konštrukciou</t>
  </si>
  <si>
    <t>Extrakčné slučky s variabilným diametrom</t>
  </si>
  <si>
    <t>Vodič Super Stiff PTFE 0,035" / 260-275 cm</t>
  </si>
  <si>
    <t>Vodič hydrofilný 0,018" a 0,035"</t>
  </si>
  <si>
    <t>Meracie balónikové katétre</t>
  </si>
  <si>
    <t>PFO okluder s flexibilným napojením katétra a designom podporujúcim rýchlu endothelizáciu</t>
  </si>
  <si>
    <t xml:space="preserve">Špeciálny zdravotnícky materiál pre invazívnu a intervenčnú kardiológiu so zameraním na katetrizačné riešenie štrukturálnych vád srdca a valvuloplastik: PFO okluder s flexibilným napojením katétra a designom podporujúcim rýchlu endothelizáciu, meracie balónikové katétre, hydrofilné vodiče so strednou a vysokou tuhosťou 0,018" a 0,035" priemery, Super Stiff PTFE vodiče 0,035"/260-275 cm, extrakčné slučky s variabilným diametrom, PTV katétre so samocentrujúcou konštrukciou, PTV katétre vysokotlakové, inflačné zariadenie pre veľkoobjemové balóniky.       </t>
  </si>
  <si>
    <t>Sada Y-konektora s rychlým ovládačom hemostatickej chlopne</t>
  </si>
  <si>
    <t>Paclitaxel elutujúce balónikové katétre so širokou škálou veľkostí</t>
  </si>
  <si>
    <t>Balónikové katétre pre POT techniku</t>
  </si>
  <si>
    <t>Balónikové katétre so širokou škálou veľkostí</t>
  </si>
  <si>
    <t>Rezacie balónikové katétre</t>
  </si>
  <si>
    <t>Scoringové balónikové katétre</t>
  </si>
  <si>
    <t>Nízkoprofilové balónikové katétre vhodne pre CTO</t>
  </si>
  <si>
    <t>Špeciálny zdravotnícky materiál pre invazívnu a intervenčnú kardiológiu so zameraním na dilatácie problematických stenóz a uzáverov: nízkoprofilové vysokotlakové (RBP min. 19 atm) balónikové katétre s priemerom od 0,75mm vhodné pre CTO, scoringové monorail katétre, rezacie monorail katétre, balónikové katétre v dľžkách od 6mm a priemeroch 1,0 - 4,5mm, balónikové katétre pre techniku proximálnej optimalizácie bifurkačného stentingu (POT), Paclitaxel elutujúce balónikové katétre v dľžkách od 15 do 40 mm a priemeroch 1,5 - 4,0 mm, Y-konektor s príslušenstvom a rychloovládačom hemostatickej chlopne.</t>
  </si>
  <si>
    <t>ČASŤ 5</t>
  </si>
  <si>
    <t>Časť 5</t>
  </si>
  <si>
    <t>ČASŤ 6</t>
  </si>
  <si>
    <t>Časť 6</t>
  </si>
  <si>
    <t>Špeciálny zdravotnícky materiál pre koronárne a štrukturálne kardiologické výkony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</si>
</sst>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  <charset val="238"/>
    </font>
    <font>
      <sz val="10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/>
      <right style="double">
        <color rgb="FF00B050"/>
      </right>
      <top/>
      <bottom/>
      <diagonal/>
    </border>
    <border>
      <left style="double">
        <color rgb="FF00B050"/>
      </left>
      <right/>
      <top style="double">
        <color rgb="FF00B050"/>
      </top>
      <bottom style="double">
        <color rgb="FF00B050"/>
      </bottom>
      <diagonal/>
    </border>
    <border>
      <left/>
      <right/>
      <top style="double">
        <color rgb="FF00B050"/>
      </top>
      <bottom style="double">
        <color rgb="FF00B050"/>
      </bottom>
      <diagonal/>
    </border>
    <border>
      <left/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rgb="FF00B050"/>
      </left>
      <right style="double">
        <color rgb="FF00B050"/>
      </right>
      <top/>
      <bottom style="double">
        <color rgb="FF00B050"/>
      </bottom>
      <diagonal/>
    </border>
    <border>
      <left style="double">
        <color rgb="FF00B050"/>
      </left>
      <right/>
      <top/>
      <bottom style="double">
        <color rgb="FF00B050"/>
      </bottom>
      <diagonal/>
    </border>
    <border>
      <left style="double">
        <color theme="9"/>
      </left>
      <right style="double">
        <color theme="9"/>
      </right>
      <top/>
      <bottom style="double">
        <color theme="9"/>
      </bottom>
      <diagonal/>
    </border>
    <border>
      <left style="double">
        <color theme="9"/>
      </left>
      <right style="double">
        <color theme="9"/>
      </right>
      <top style="double">
        <color theme="9"/>
      </top>
      <bottom style="double">
        <color theme="9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double">
        <color rgb="FF00B050"/>
      </left>
      <right/>
      <top/>
      <bottom/>
      <diagonal/>
    </border>
    <border>
      <left/>
      <right/>
      <top style="double">
        <color rgb="FF00B050"/>
      </top>
      <bottom/>
      <diagonal/>
    </border>
    <border>
      <left/>
      <right/>
      <top/>
      <bottom style="double">
        <color rgb="FFFF0000"/>
      </bottom>
      <diagonal/>
    </border>
    <border>
      <left style="double">
        <color rgb="FFFF0000"/>
      </left>
      <right/>
      <top/>
      <bottom/>
      <diagonal/>
    </border>
    <border>
      <left/>
      <right/>
      <top style="double">
        <color rgb="FFFF0000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theme="9"/>
      </left>
      <right style="double">
        <color theme="9"/>
      </right>
      <top style="thin">
        <color indexed="64"/>
      </top>
      <bottom style="double">
        <color theme="9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theme="9" tint="-0.24994659260841701"/>
      </left>
      <right style="double">
        <color theme="9" tint="-0.24994659260841701"/>
      </right>
      <top style="double">
        <color theme="9"/>
      </top>
      <bottom style="double">
        <color theme="9" tint="-0.24994659260841701"/>
      </bottom>
      <diagonal/>
    </border>
  </borders>
  <cellStyleXfs count="2">
    <xf numFmtId="0" fontId="0" fillId="0" borderId="0"/>
    <xf numFmtId="0" fontId="7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4" fontId="1" fillId="0" borderId="0" xfId="0" applyNumberFormat="1" applyFont="1"/>
    <xf numFmtId="4" fontId="2" fillId="0" borderId="0" xfId="0" applyNumberFormat="1" applyFont="1"/>
    <xf numFmtId="0" fontId="1" fillId="0" borderId="0" xfId="0" applyFont="1" applyFill="1"/>
    <xf numFmtId="3" fontId="1" fillId="0" borderId="0" xfId="0" applyNumberFormat="1" applyFont="1" applyFill="1"/>
    <xf numFmtId="4" fontId="1" fillId="0" borderId="0" xfId="0" applyNumberFormat="1" applyFont="1" applyFill="1"/>
    <xf numFmtId="0" fontId="3" fillId="0" borderId="0" xfId="0" applyFont="1" applyAlignment="1">
      <alignment vertical="center"/>
    </xf>
    <xf numFmtId="0" fontId="1" fillId="0" borderId="2" xfId="0" applyFont="1" applyBorder="1"/>
    <xf numFmtId="0" fontId="1" fillId="0" borderId="3" xfId="0" applyFont="1" applyBorder="1"/>
    <xf numFmtId="3" fontId="1" fillId="0" borderId="3" xfId="0" applyNumberFormat="1" applyFont="1" applyBorder="1"/>
    <xf numFmtId="4" fontId="1" fillId="0" borderId="3" xfId="0" applyNumberFormat="1" applyFont="1" applyBorder="1"/>
    <xf numFmtId="4" fontId="1" fillId="0" borderId="4" xfId="0" applyNumberFormat="1" applyFont="1" applyBorder="1"/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/>
    </xf>
    <xf numFmtId="2" fontId="3" fillId="2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2" fontId="3" fillId="3" borderId="8" xfId="0" applyNumberFormat="1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0" fontId="1" fillId="0" borderId="0" xfId="0" applyFont="1" applyBorder="1" applyAlignment="1">
      <alignment wrapText="1"/>
    </xf>
    <xf numFmtId="0" fontId="1" fillId="0" borderId="7" xfId="0" applyFont="1" applyBorder="1" applyAlignment="1">
      <alignment horizontal="right" vertical="center"/>
    </xf>
    <xf numFmtId="0" fontId="5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1" fillId="0" borderId="13" xfId="0" applyFont="1" applyBorder="1" applyAlignment="1"/>
    <xf numFmtId="4" fontId="1" fillId="4" borderId="13" xfId="0" applyNumberFormat="1" applyFont="1" applyFill="1" applyBorder="1" applyAlignment="1"/>
    <xf numFmtId="3" fontId="1" fillId="0" borderId="14" xfId="0" applyNumberFormat="1" applyFont="1" applyBorder="1" applyAlignment="1"/>
    <xf numFmtId="4" fontId="1" fillId="0" borderId="15" xfId="0" applyNumberFormat="1" applyFont="1" applyBorder="1" applyAlignment="1"/>
    <xf numFmtId="4" fontId="1" fillId="5" borderId="15" xfId="0" applyNumberFormat="1" applyFont="1" applyFill="1" applyBorder="1" applyAlignment="1"/>
    <xf numFmtId="4" fontId="1" fillId="0" borderId="16" xfId="0" applyNumberFormat="1" applyFont="1" applyBorder="1" applyAlignment="1"/>
    <xf numFmtId="4" fontId="1" fillId="5" borderId="16" xfId="0" applyNumberFormat="1" applyFont="1" applyFill="1" applyBorder="1" applyAlignment="1"/>
    <xf numFmtId="0" fontId="1" fillId="0" borderId="0" xfId="0" applyFont="1" applyBorder="1"/>
    <xf numFmtId="0" fontId="2" fillId="0" borderId="0" xfId="0" applyFont="1" applyAlignment="1">
      <alignment vertical="center"/>
    </xf>
    <xf numFmtId="4" fontId="1" fillId="0" borderId="0" xfId="0" applyNumberFormat="1" applyFont="1" applyBorder="1"/>
    <xf numFmtId="0" fontId="1" fillId="0" borderId="18" xfId="0" applyFont="1" applyBorder="1"/>
    <xf numFmtId="0" fontId="1" fillId="0" borderId="19" xfId="0" applyFont="1" applyBorder="1"/>
    <xf numFmtId="0" fontId="0" fillId="0" borderId="0" xfId="0" applyBorder="1"/>
    <xf numFmtId="0" fontId="1" fillId="0" borderId="20" xfId="0" applyFont="1" applyBorder="1"/>
    <xf numFmtId="0" fontId="1" fillId="0" borderId="21" xfId="0" applyFont="1" applyBorder="1"/>
    <xf numFmtId="0" fontId="1" fillId="0" borderId="17" xfId="0" applyFont="1" applyBorder="1"/>
    <xf numFmtId="0" fontId="1" fillId="0" borderId="22" xfId="0" applyFont="1" applyBorder="1"/>
    <xf numFmtId="0" fontId="1" fillId="0" borderId="23" xfId="0" applyFont="1" applyBorder="1"/>
    <xf numFmtId="0" fontId="0" fillId="0" borderId="24" xfId="0" applyBorder="1"/>
    <xf numFmtId="0" fontId="0" fillId="0" borderId="0" xfId="0" applyFont="1"/>
    <xf numFmtId="0" fontId="4" fillId="0" borderId="6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4" fillId="0" borderId="6" xfId="0" applyFont="1" applyBorder="1" applyAlignment="1">
      <alignment vertical="center"/>
    </xf>
    <xf numFmtId="0" fontId="5" fillId="0" borderId="6" xfId="1" applyFont="1" applyBorder="1" applyAlignment="1">
      <alignment horizontal="left" vertical="center" wrapText="1"/>
    </xf>
    <xf numFmtId="0" fontId="8" fillId="0" borderId="6" xfId="0" applyFont="1" applyBorder="1" applyAlignment="1">
      <alignment vertical="center" wrapText="1"/>
    </xf>
    <xf numFmtId="4" fontId="1" fillId="0" borderId="26" xfId="0" applyNumberFormat="1" applyFont="1" applyBorder="1"/>
    <xf numFmtId="4" fontId="1" fillId="0" borderId="25" xfId="0" applyNumberFormat="1" applyFont="1" applyBorder="1" applyAlignment="1"/>
    <xf numFmtId="4" fontId="1" fillId="5" borderId="25" xfId="0" applyNumberFormat="1" applyFont="1" applyFill="1" applyBorder="1" applyAlignment="1"/>
    <xf numFmtId="0" fontId="1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/>
    </xf>
    <xf numFmtId="4" fontId="1" fillId="0" borderId="27" xfId="0" applyNumberFormat="1" applyFont="1" applyBorder="1"/>
  </cellXfs>
  <cellStyles count="2">
    <cellStyle name="Normálna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Vzory_20160418/343-SP-p3-opis_a_ce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klad pre kriterium"/>
      <sheetName val="Ciselnik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opLeftCell="A19" workbookViewId="0">
      <selection activeCell="N33" sqref="N33"/>
    </sheetView>
  </sheetViews>
  <sheetFormatPr defaultRowHeight="15" x14ac:dyDescent="0.25"/>
  <cols>
    <col min="1" max="1" width="7" customWidth="1"/>
    <col min="2" max="2" width="5.28515625" customWidth="1"/>
    <col min="3" max="3" width="39.42578125" customWidth="1"/>
    <col min="4" max="4" width="8.5703125" customWidth="1"/>
    <col min="5" max="5" width="12.140625" customWidth="1"/>
    <col min="6" max="6" width="9.85546875" customWidth="1"/>
    <col min="7" max="7" width="13" customWidth="1"/>
    <col min="8" max="8" width="29" customWidth="1"/>
    <col min="9" max="12" width="9.7109375" customWidth="1"/>
    <col min="13" max="13" width="11.7109375" customWidth="1"/>
    <col min="14" max="14" width="9.7109375" customWidth="1"/>
    <col min="15" max="15" width="11.7109375" customWidth="1"/>
  </cols>
  <sheetData>
    <row r="1" spans="1:16" s="1" customFormat="1" ht="12.75" x14ac:dyDescent="0.2">
      <c r="A1" s="1" t="s">
        <v>0</v>
      </c>
      <c r="D1" s="2" t="s">
        <v>1</v>
      </c>
      <c r="G1" s="3"/>
      <c r="H1" s="4"/>
      <c r="I1" s="4"/>
      <c r="J1" s="4"/>
      <c r="K1" s="4"/>
      <c r="L1" s="4"/>
    </row>
    <row r="2" spans="1:16" s="1" customFormat="1" ht="12.75" x14ac:dyDescent="0.2">
      <c r="A2" s="1" t="s">
        <v>2</v>
      </c>
      <c r="D2" s="1" t="s">
        <v>3</v>
      </c>
      <c r="G2" s="3"/>
      <c r="H2" s="4"/>
      <c r="I2" s="4"/>
      <c r="J2" s="4"/>
      <c r="K2" s="4"/>
      <c r="L2" s="4"/>
    </row>
    <row r="3" spans="1:16" s="1" customFormat="1" ht="12.75" x14ac:dyDescent="0.2">
      <c r="A3" s="1" t="s">
        <v>4</v>
      </c>
      <c r="D3" s="4" t="s">
        <v>5</v>
      </c>
      <c r="E3" s="4"/>
      <c r="F3" s="4"/>
      <c r="G3" s="4"/>
    </row>
    <row r="4" spans="1:16" s="1" customFormat="1" ht="12.75" x14ac:dyDescent="0.2">
      <c r="A4" s="1" t="s">
        <v>6</v>
      </c>
      <c r="D4" s="2" t="s">
        <v>152</v>
      </c>
      <c r="G4" s="3"/>
      <c r="H4" s="2"/>
      <c r="J4" s="4"/>
      <c r="K4" s="4"/>
      <c r="L4" s="4"/>
      <c r="M4" s="5" t="s">
        <v>106</v>
      </c>
    </row>
    <row r="5" spans="1:16" s="1" customFormat="1" ht="12.75" x14ac:dyDescent="0.2">
      <c r="A5" s="1" t="s">
        <v>7</v>
      </c>
      <c r="D5" s="6" t="s">
        <v>8</v>
      </c>
      <c r="E5" s="6"/>
      <c r="F5" s="6"/>
      <c r="G5" s="7"/>
      <c r="H5" s="8"/>
      <c r="I5" s="8"/>
      <c r="J5" s="4"/>
      <c r="K5" s="4"/>
      <c r="L5" s="4"/>
    </row>
    <row r="6" spans="1:16" s="1" customFormat="1" ht="13.5" thickBot="1" x14ac:dyDescent="0.25">
      <c r="C6" s="9"/>
      <c r="F6" s="3"/>
      <c r="G6" s="4"/>
      <c r="H6" s="4"/>
      <c r="I6" s="4"/>
      <c r="J6" s="4"/>
      <c r="K6" s="4"/>
      <c r="L6" s="4"/>
    </row>
    <row r="7" spans="1:16" s="1" customFormat="1" ht="14.25" thickTop="1" thickBot="1" x14ac:dyDescent="0.25">
      <c r="A7" s="66" t="s">
        <v>9</v>
      </c>
      <c r="B7" s="66"/>
      <c r="C7" s="67"/>
      <c r="D7" s="10" t="s">
        <v>10</v>
      </c>
      <c r="E7" s="11"/>
      <c r="F7" s="12"/>
      <c r="G7" s="13"/>
      <c r="H7" s="13"/>
      <c r="I7" s="13"/>
      <c r="J7" s="13"/>
      <c r="K7" s="13"/>
      <c r="L7" s="14"/>
    </row>
    <row r="8" spans="1:16" ht="15.75" thickTop="1" x14ac:dyDescent="0.25"/>
    <row r="9" spans="1:16" s="1" customFormat="1" ht="12.75" x14ac:dyDescent="0.2">
      <c r="A9" s="68" t="s">
        <v>11</v>
      </c>
      <c r="B9" s="70" t="s">
        <v>12</v>
      </c>
      <c r="C9" s="72" t="s">
        <v>13</v>
      </c>
      <c r="D9" s="73" t="s">
        <v>14</v>
      </c>
      <c r="E9" s="73" t="s">
        <v>15</v>
      </c>
      <c r="F9" s="72" t="s">
        <v>16</v>
      </c>
      <c r="G9" s="73" t="s">
        <v>17</v>
      </c>
      <c r="H9" s="72" t="s">
        <v>18</v>
      </c>
      <c r="I9" s="72" t="s">
        <v>19</v>
      </c>
      <c r="J9" s="72"/>
      <c r="K9" s="72"/>
      <c r="L9" s="72"/>
      <c r="M9" s="74" t="s">
        <v>20</v>
      </c>
      <c r="N9" s="75"/>
      <c r="O9" s="75"/>
    </row>
    <row r="10" spans="1:16" s="1" customFormat="1" ht="25.5" x14ac:dyDescent="0.2">
      <c r="A10" s="69"/>
      <c r="B10" s="71"/>
      <c r="C10" s="72"/>
      <c r="D10" s="73"/>
      <c r="E10" s="73"/>
      <c r="F10" s="72"/>
      <c r="G10" s="73"/>
      <c r="H10" s="72"/>
      <c r="I10" s="15" t="s">
        <v>21</v>
      </c>
      <c r="J10" s="16" t="s">
        <v>22</v>
      </c>
      <c r="K10" s="15" t="s">
        <v>23</v>
      </c>
      <c r="L10" s="15" t="s">
        <v>24</v>
      </c>
      <c r="M10" s="17" t="s">
        <v>21</v>
      </c>
      <c r="N10" s="18" t="s">
        <v>23</v>
      </c>
      <c r="O10" s="18" t="s">
        <v>25</v>
      </c>
    </row>
    <row r="11" spans="1:16" s="1" customFormat="1" ht="12.75" x14ac:dyDescent="0.2">
      <c r="A11" s="19" t="s">
        <v>26</v>
      </c>
      <c r="B11" s="20" t="s">
        <v>27</v>
      </c>
      <c r="C11" s="20" t="s">
        <v>28</v>
      </c>
      <c r="D11" s="20" t="s">
        <v>29</v>
      </c>
      <c r="E11" s="20" t="s">
        <v>30</v>
      </c>
      <c r="F11" s="20" t="s">
        <v>31</v>
      </c>
      <c r="G11" s="20" t="s">
        <v>32</v>
      </c>
      <c r="H11" s="20" t="s">
        <v>33</v>
      </c>
      <c r="I11" s="20" t="s">
        <v>34</v>
      </c>
      <c r="J11" s="20" t="s">
        <v>35</v>
      </c>
      <c r="K11" s="20" t="s">
        <v>36</v>
      </c>
      <c r="L11" s="20" t="s">
        <v>37</v>
      </c>
      <c r="M11" s="20" t="s">
        <v>38</v>
      </c>
      <c r="N11" s="21" t="s">
        <v>39</v>
      </c>
      <c r="O11" s="22" t="s">
        <v>40</v>
      </c>
    </row>
    <row r="12" spans="1:16" s="1" customFormat="1" ht="39.75" customHeight="1" x14ac:dyDescent="0.2">
      <c r="A12" s="60" t="s">
        <v>107</v>
      </c>
      <c r="B12" s="63" t="s">
        <v>41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5"/>
      <c r="P12" s="23"/>
    </row>
    <row r="13" spans="1:16" s="1" customFormat="1" ht="64.5" thickBot="1" x14ac:dyDescent="0.25">
      <c r="A13" s="61"/>
      <c r="B13" s="24" t="s">
        <v>42</v>
      </c>
      <c r="C13" s="25" t="s">
        <v>43</v>
      </c>
      <c r="D13" s="26" t="s">
        <v>44</v>
      </c>
      <c r="E13" s="26">
        <v>60</v>
      </c>
      <c r="F13" s="27"/>
      <c r="G13" s="27"/>
      <c r="H13" s="27"/>
      <c r="I13" s="28"/>
      <c r="J13" s="29"/>
      <c r="K13" s="30">
        <f>I13*(J13/100)</f>
        <v>0</v>
      </c>
      <c r="L13" s="31">
        <f>I13+K13</f>
        <v>0</v>
      </c>
      <c r="M13" s="58">
        <f>E13*I13</f>
        <v>0</v>
      </c>
      <c r="N13" s="58">
        <f>E13*K13</f>
        <v>0</v>
      </c>
      <c r="O13" s="59">
        <f>M13+N13</f>
        <v>0</v>
      </c>
      <c r="P13" s="23"/>
    </row>
    <row r="14" spans="1:16" s="1" customFormat="1" ht="39.75" thickTop="1" thickBot="1" x14ac:dyDescent="0.25">
      <c r="A14" s="61"/>
      <c r="B14" s="24" t="s">
        <v>45</v>
      </c>
      <c r="C14" s="25" t="s">
        <v>46</v>
      </c>
      <c r="D14" s="26" t="s">
        <v>44</v>
      </c>
      <c r="E14" s="26">
        <v>100</v>
      </c>
      <c r="F14" s="27"/>
      <c r="G14" s="27"/>
      <c r="H14" s="27"/>
      <c r="I14" s="28"/>
      <c r="J14" s="29"/>
      <c r="K14" s="30">
        <f t="shared" ref="K14:K26" si="0">I14*(J14/100)</f>
        <v>0</v>
      </c>
      <c r="L14" s="31">
        <f t="shared" ref="L14:L26" si="1">I14+K14</f>
        <v>0</v>
      </c>
      <c r="M14" s="32">
        <f t="shared" ref="M14:M26" si="2">E14*I14</f>
        <v>0</v>
      </c>
      <c r="N14" s="32">
        <f t="shared" ref="N14:N26" si="3">E14*K14</f>
        <v>0</v>
      </c>
      <c r="O14" s="33">
        <f t="shared" ref="O14:O26" si="4">M14+N14</f>
        <v>0</v>
      </c>
      <c r="P14" s="23"/>
    </row>
    <row r="15" spans="1:16" s="1" customFormat="1" ht="39.75" thickTop="1" thickBot="1" x14ac:dyDescent="0.25">
      <c r="A15" s="61"/>
      <c r="B15" s="24" t="s">
        <v>47</v>
      </c>
      <c r="C15" s="25" t="s">
        <v>48</v>
      </c>
      <c r="D15" s="26" t="s">
        <v>44</v>
      </c>
      <c r="E15" s="26">
        <v>100</v>
      </c>
      <c r="F15" s="27"/>
      <c r="G15" s="27"/>
      <c r="H15" s="27"/>
      <c r="I15" s="28"/>
      <c r="J15" s="29"/>
      <c r="K15" s="30">
        <f t="shared" si="0"/>
        <v>0</v>
      </c>
      <c r="L15" s="31">
        <f t="shared" si="1"/>
        <v>0</v>
      </c>
      <c r="M15" s="32">
        <f t="shared" si="2"/>
        <v>0</v>
      </c>
      <c r="N15" s="32">
        <f t="shared" si="3"/>
        <v>0</v>
      </c>
      <c r="O15" s="33">
        <f t="shared" si="4"/>
        <v>0</v>
      </c>
      <c r="P15" s="23"/>
    </row>
    <row r="16" spans="1:16" s="1" customFormat="1" ht="52.5" thickTop="1" thickBot="1" x14ac:dyDescent="0.25">
      <c r="A16" s="61"/>
      <c r="B16" s="24" t="s">
        <v>49</v>
      </c>
      <c r="C16" s="25" t="s">
        <v>50</v>
      </c>
      <c r="D16" s="26" t="s">
        <v>44</v>
      </c>
      <c r="E16" s="26">
        <v>200</v>
      </c>
      <c r="F16" s="27"/>
      <c r="G16" s="27"/>
      <c r="H16" s="27"/>
      <c r="I16" s="28"/>
      <c r="J16" s="29"/>
      <c r="K16" s="30">
        <f t="shared" si="0"/>
        <v>0</v>
      </c>
      <c r="L16" s="31">
        <f t="shared" si="1"/>
        <v>0</v>
      </c>
      <c r="M16" s="32">
        <f t="shared" si="2"/>
        <v>0</v>
      </c>
      <c r="N16" s="32">
        <f t="shared" si="3"/>
        <v>0</v>
      </c>
      <c r="O16" s="33">
        <f t="shared" si="4"/>
        <v>0</v>
      </c>
      <c r="P16" s="23"/>
    </row>
    <row r="17" spans="1:16" s="1" customFormat="1" ht="65.25" thickTop="1" thickBot="1" x14ac:dyDescent="0.25">
      <c r="A17" s="61"/>
      <c r="B17" s="24" t="s">
        <v>51</v>
      </c>
      <c r="C17" s="25" t="s">
        <v>52</v>
      </c>
      <c r="D17" s="26" t="s">
        <v>44</v>
      </c>
      <c r="E17" s="26">
        <v>200</v>
      </c>
      <c r="F17" s="27"/>
      <c r="G17" s="27"/>
      <c r="H17" s="27"/>
      <c r="I17" s="28"/>
      <c r="J17" s="29"/>
      <c r="K17" s="30">
        <f t="shared" si="0"/>
        <v>0</v>
      </c>
      <c r="L17" s="31">
        <f t="shared" si="1"/>
        <v>0</v>
      </c>
      <c r="M17" s="32">
        <f t="shared" si="2"/>
        <v>0</v>
      </c>
      <c r="N17" s="32">
        <f t="shared" si="3"/>
        <v>0</v>
      </c>
      <c r="O17" s="33">
        <f t="shared" si="4"/>
        <v>0</v>
      </c>
      <c r="P17" s="23"/>
    </row>
    <row r="18" spans="1:16" s="1" customFormat="1" ht="52.5" thickTop="1" thickBot="1" x14ac:dyDescent="0.25">
      <c r="A18" s="61"/>
      <c r="B18" s="24" t="s">
        <v>53</v>
      </c>
      <c r="C18" s="25" t="s">
        <v>54</v>
      </c>
      <c r="D18" s="26" t="s">
        <v>44</v>
      </c>
      <c r="E18" s="26">
        <v>200</v>
      </c>
      <c r="F18" s="27"/>
      <c r="G18" s="27"/>
      <c r="H18" s="27"/>
      <c r="I18" s="28"/>
      <c r="J18" s="29"/>
      <c r="K18" s="30">
        <f t="shared" si="0"/>
        <v>0</v>
      </c>
      <c r="L18" s="31">
        <f t="shared" si="1"/>
        <v>0</v>
      </c>
      <c r="M18" s="32">
        <f t="shared" si="2"/>
        <v>0</v>
      </c>
      <c r="N18" s="32">
        <f t="shared" si="3"/>
        <v>0</v>
      </c>
      <c r="O18" s="33">
        <f t="shared" si="4"/>
        <v>0</v>
      </c>
      <c r="P18" s="23"/>
    </row>
    <row r="19" spans="1:16" s="1" customFormat="1" ht="39.75" thickTop="1" thickBot="1" x14ac:dyDescent="0.25">
      <c r="A19" s="61"/>
      <c r="B19" s="24" t="s">
        <v>55</v>
      </c>
      <c r="C19" s="25" t="s">
        <v>56</v>
      </c>
      <c r="D19" s="26" t="s">
        <v>44</v>
      </c>
      <c r="E19" s="26">
        <v>100</v>
      </c>
      <c r="F19" s="27"/>
      <c r="G19" s="27"/>
      <c r="H19" s="27"/>
      <c r="I19" s="28"/>
      <c r="J19" s="29"/>
      <c r="K19" s="30">
        <f t="shared" si="0"/>
        <v>0</v>
      </c>
      <c r="L19" s="31">
        <f t="shared" si="1"/>
        <v>0</v>
      </c>
      <c r="M19" s="32">
        <f t="shared" si="2"/>
        <v>0</v>
      </c>
      <c r="N19" s="32">
        <f t="shared" si="3"/>
        <v>0</v>
      </c>
      <c r="O19" s="33">
        <f t="shared" si="4"/>
        <v>0</v>
      </c>
      <c r="P19" s="23"/>
    </row>
    <row r="20" spans="1:16" s="1" customFormat="1" ht="39.75" thickTop="1" thickBot="1" x14ac:dyDescent="0.25">
      <c r="A20" s="61"/>
      <c r="B20" s="24" t="s">
        <v>57</v>
      </c>
      <c r="C20" s="25" t="s">
        <v>58</v>
      </c>
      <c r="D20" s="26" t="s">
        <v>44</v>
      </c>
      <c r="E20" s="26">
        <v>200</v>
      </c>
      <c r="F20" s="27"/>
      <c r="G20" s="27"/>
      <c r="H20" s="27"/>
      <c r="I20" s="28"/>
      <c r="J20" s="29"/>
      <c r="K20" s="30">
        <f t="shared" si="0"/>
        <v>0</v>
      </c>
      <c r="L20" s="31">
        <f t="shared" si="1"/>
        <v>0</v>
      </c>
      <c r="M20" s="32">
        <f t="shared" si="2"/>
        <v>0</v>
      </c>
      <c r="N20" s="32">
        <f t="shared" si="3"/>
        <v>0</v>
      </c>
      <c r="O20" s="33">
        <f t="shared" si="4"/>
        <v>0</v>
      </c>
      <c r="P20" s="23"/>
    </row>
    <row r="21" spans="1:16" s="1" customFormat="1" ht="39.75" thickTop="1" thickBot="1" x14ac:dyDescent="0.25">
      <c r="A21" s="61"/>
      <c r="B21" s="24" t="s">
        <v>59</v>
      </c>
      <c r="C21" s="25" t="s">
        <v>60</v>
      </c>
      <c r="D21" s="26" t="s">
        <v>44</v>
      </c>
      <c r="E21" s="26">
        <v>200</v>
      </c>
      <c r="F21" s="27"/>
      <c r="G21" s="27"/>
      <c r="H21" s="27"/>
      <c r="I21" s="28"/>
      <c r="J21" s="29"/>
      <c r="K21" s="30">
        <f t="shared" si="0"/>
        <v>0</v>
      </c>
      <c r="L21" s="31">
        <f t="shared" si="1"/>
        <v>0</v>
      </c>
      <c r="M21" s="32">
        <f t="shared" si="2"/>
        <v>0</v>
      </c>
      <c r="N21" s="32">
        <f t="shared" si="3"/>
        <v>0</v>
      </c>
      <c r="O21" s="33">
        <f t="shared" si="4"/>
        <v>0</v>
      </c>
      <c r="P21" s="23"/>
    </row>
    <row r="22" spans="1:16" s="1" customFormat="1" ht="52.5" thickTop="1" thickBot="1" x14ac:dyDescent="0.25">
      <c r="A22" s="61"/>
      <c r="B22" s="24" t="s">
        <v>61</v>
      </c>
      <c r="C22" s="25" t="s">
        <v>62</v>
      </c>
      <c r="D22" s="26" t="s">
        <v>44</v>
      </c>
      <c r="E22" s="26">
        <v>40</v>
      </c>
      <c r="F22" s="27"/>
      <c r="G22" s="27"/>
      <c r="H22" s="27"/>
      <c r="I22" s="28"/>
      <c r="J22" s="29"/>
      <c r="K22" s="30">
        <f t="shared" si="0"/>
        <v>0</v>
      </c>
      <c r="L22" s="31">
        <f t="shared" si="1"/>
        <v>0</v>
      </c>
      <c r="M22" s="32">
        <f t="shared" si="2"/>
        <v>0</v>
      </c>
      <c r="N22" s="32">
        <f t="shared" si="3"/>
        <v>0</v>
      </c>
      <c r="O22" s="33">
        <f t="shared" si="4"/>
        <v>0</v>
      </c>
      <c r="P22" s="23"/>
    </row>
    <row r="23" spans="1:16" s="1" customFormat="1" ht="65.25" thickTop="1" thickBot="1" x14ac:dyDescent="0.25">
      <c r="A23" s="61"/>
      <c r="B23" s="24" t="s">
        <v>63</v>
      </c>
      <c r="C23" s="25" t="s">
        <v>64</v>
      </c>
      <c r="D23" s="26" t="s">
        <v>44</v>
      </c>
      <c r="E23" s="26">
        <v>200</v>
      </c>
      <c r="F23" s="27"/>
      <c r="G23" s="27"/>
      <c r="H23" s="27"/>
      <c r="I23" s="28"/>
      <c r="J23" s="29"/>
      <c r="K23" s="30">
        <f t="shared" si="0"/>
        <v>0</v>
      </c>
      <c r="L23" s="31">
        <f t="shared" si="1"/>
        <v>0</v>
      </c>
      <c r="M23" s="32">
        <f t="shared" si="2"/>
        <v>0</v>
      </c>
      <c r="N23" s="32">
        <f t="shared" si="3"/>
        <v>0</v>
      </c>
      <c r="O23" s="33">
        <f t="shared" si="4"/>
        <v>0</v>
      </c>
      <c r="P23" s="23"/>
    </row>
    <row r="24" spans="1:16" s="1" customFormat="1" ht="52.5" thickTop="1" thickBot="1" x14ac:dyDescent="0.25">
      <c r="A24" s="61"/>
      <c r="B24" s="24" t="s">
        <v>65</v>
      </c>
      <c r="C24" s="25" t="s">
        <v>66</v>
      </c>
      <c r="D24" s="26" t="s">
        <v>44</v>
      </c>
      <c r="E24" s="26">
        <v>40</v>
      </c>
      <c r="F24" s="27"/>
      <c r="G24" s="27"/>
      <c r="H24" s="27"/>
      <c r="I24" s="28"/>
      <c r="J24" s="29"/>
      <c r="K24" s="30">
        <f t="shared" si="0"/>
        <v>0</v>
      </c>
      <c r="L24" s="31">
        <f t="shared" si="1"/>
        <v>0</v>
      </c>
      <c r="M24" s="32">
        <f t="shared" si="2"/>
        <v>0</v>
      </c>
      <c r="N24" s="32">
        <f t="shared" si="3"/>
        <v>0</v>
      </c>
      <c r="O24" s="33">
        <f t="shared" si="4"/>
        <v>0</v>
      </c>
      <c r="P24" s="23"/>
    </row>
    <row r="25" spans="1:16" s="1" customFormat="1" ht="52.5" thickTop="1" thickBot="1" x14ac:dyDescent="0.25">
      <c r="A25" s="61"/>
      <c r="B25" s="24" t="s">
        <v>67</v>
      </c>
      <c r="C25" s="25" t="s">
        <v>68</v>
      </c>
      <c r="D25" s="26" t="s">
        <v>44</v>
      </c>
      <c r="E25" s="26">
        <v>100</v>
      </c>
      <c r="F25" s="27"/>
      <c r="G25" s="27"/>
      <c r="H25" s="27"/>
      <c r="I25" s="28"/>
      <c r="J25" s="29"/>
      <c r="K25" s="30">
        <f t="shared" si="0"/>
        <v>0</v>
      </c>
      <c r="L25" s="31">
        <f t="shared" si="1"/>
        <v>0</v>
      </c>
      <c r="M25" s="32">
        <f t="shared" si="2"/>
        <v>0</v>
      </c>
      <c r="N25" s="32">
        <f t="shared" si="3"/>
        <v>0</v>
      </c>
      <c r="O25" s="33">
        <f t="shared" si="4"/>
        <v>0</v>
      </c>
      <c r="P25" s="23"/>
    </row>
    <row r="26" spans="1:16" s="1" customFormat="1" ht="52.5" thickTop="1" thickBot="1" x14ac:dyDescent="0.25">
      <c r="A26" s="62"/>
      <c r="B26" s="24" t="s">
        <v>69</v>
      </c>
      <c r="C26" s="25" t="s">
        <v>70</v>
      </c>
      <c r="D26" s="26" t="s">
        <v>44</v>
      </c>
      <c r="E26" s="26">
        <v>40</v>
      </c>
      <c r="F26" s="27"/>
      <c r="G26" s="27"/>
      <c r="H26" s="27"/>
      <c r="I26" s="28"/>
      <c r="J26" s="29"/>
      <c r="K26" s="30">
        <f t="shared" si="0"/>
        <v>0</v>
      </c>
      <c r="L26" s="31">
        <f t="shared" si="1"/>
        <v>0</v>
      </c>
      <c r="M26" s="32">
        <f t="shared" si="2"/>
        <v>0</v>
      </c>
      <c r="N26" s="32">
        <f t="shared" si="3"/>
        <v>0</v>
      </c>
      <c r="O26" s="33">
        <f t="shared" si="4"/>
        <v>0</v>
      </c>
      <c r="P26" s="23"/>
    </row>
    <row r="27" spans="1:16" s="1" customFormat="1" ht="14.25" thickTop="1" thickBot="1" x14ac:dyDescent="0.25">
      <c r="C27" s="34"/>
      <c r="G27" s="34"/>
      <c r="H27" s="34"/>
      <c r="J27" s="34"/>
      <c r="K27" s="34"/>
      <c r="M27" s="76">
        <f>SUM(M13:M26)</f>
        <v>0</v>
      </c>
      <c r="N27" s="34"/>
      <c r="O27" s="57">
        <f>SUM(O13:O26)</f>
        <v>0</v>
      </c>
    </row>
    <row r="28" spans="1:16" s="1" customFormat="1" ht="13.5" thickTop="1" x14ac:dyDescent="0.2">
      <c r="A28" s="35"/>
      <c r="C28" s="34"/>
      <c r="G28" s="34"/>
      <c r="N28" s="34"/>
      <c r="O28" s="36"/>
    </row>
    <row r="29" spans="1:16" s="1" customFormat="1" ht="12.75" x14ac:dyDescent="0.2">
      <c r="A29" s="35"/>
      <c r="C29" s="34"/>
      <c r="N29" s="34"/>
      <c r="O29" s="36"/>
    </row>
    <row r="30" spans="1:16" s="1" customFormat="1" ht="13.5" thickBot="1" x14ac:dyDescent="0.25">
      <c r="A30" s="35" t="s">
        <v>71</v>
      </c>
      <c r="C30" s="34"/>
      <c r="H30" s="1" t="s">
        <v>72</v>
      </c>
      <c r="N30" s="34"/>
      <c r="O30" s="36"/>
    </row>
    <row r="31" spans="1:16" ht="16.5" thickTop="1" thickBot="1" x14ac:dyDescent="0.3">
      <c r="A31" s="37"/>
      <c r="B31" s="38"/>
      <c r="C31" s="1" t="s">
        <v>73</v>
      </c>
      <c r="D31" s="1"/>
      <c r="E31" s="1"/>
      <c r="F31" s="1"/>
      <c r="G31" s="1"/>
      <c r="H31" s="1" t="s">
        <v>74</v>
      </c>
      <c r="I31" s="39"/>
    </row>
    <row r="32" spans="1:16" ht="15.75" thickTop="1" x14ac:dyDescent="0.25">
      <c r="A32" s="40"/>
      <c r="B32" s="1"/>
      <c r="C32" s="1"/>
      <c r="D32" s="1"/>
      <c r="E32" s="1"/>
      <c r="F32" s="1"/>
      <c r="G32" s="1"/>
      <c r="I32" s="39"/>
      <c r="L32" s="39"/>
    </row>
    <row r="33" spans="1:13" ht="15.75" thickBot="1" x14ac:dyDescent="0.3">
      <c r="A33" s="41"/>
      <c r="B33" s="1"/>
      <c r="C33" s="1"/>
      <c r="D33" s="1"/>
      <c r="E33" s="1"/>
      <c r="F33" s="1"/>
      <c r="G33" s="1"/>
    </row>
    <row r="34" spans="1:13" ht="16.5" thickTop="1" thickBot="1" x14ac:dyDescent="0.3">
      <c r="A34" s="42"/>
      <c r="B34" s="43"/>
      <c r="C34" s="1" t="s">
        <v>75</v>
      </c>
      <c r="D34" s="1"/>
      <c r="E34" s="1"/>
      <c r="F34" s="1"/>
      <c r="G34" s="1"/>
    </row>
    <row r="35" spans="1:13" ht="15.75" thickTop="1" x14ac:dyDescent="0.25">
      <c r="A35" s="44"/>
      <c r="B35" s="1"/>
      <c r="C35" s="1"/>
      <c r="D35" s="1"/>
      <c r="E35" s="1"/>
      <c r="F35" s="1"/>
      <c r="G35" s="1"/>
      <c r="H35" s="45"/>
      <c r="I35" s="45"/>
      <c r="J35" s="45"/>
      <c r="K35" s="45"/>
      <c r="L35" s="45"/>
      <c r="M35" s="45"/>
    </row>
    <row r="36" spans="1:13" x14ac:dyDescent="0.25">
      <c r="A36" s="1"/>
      <c r="B36" s="1"/>
      <c r="C36" s="1"/>
      <c r="D36" s="1"/>
      <c r="E36" s="1"/>
      <c r="F36" s="1"/>
      <c r="G36" s="1"/>
      <c r="H36" s="1" t="s">
        <v>76</v>
      </c>
      <c r="I36" s="1"/>
      <c r="J36" s="1"/>
    </row>
    <row r="37" spans="1:13" x14ac:dyDescent="0.25">
      <c r="A37" s="1"/>
      <c r="B37" s="1"/>
      <c r="C37" s="1"/>
      <c r="D37" s="1"/>
      <c r="E37" s="1"/>
      <c r="F37" s="1"/>
      <c r="G37" s="1"/>
      <c r="H37" s="1" t="s">
        <v>77</v>
      </c>
      <c r="I37" s="1"/>
      <c r="J37" s="1"/>
    </row>
    <row r="38" spans="1:13" x14ac:dyDescent="0.25">
      <c r="A38" s="1"/>
      <c r="B38" s="1"/>
      <c r="C38" s="1"/>
      <c r="D38" s="1"/>
      <c r="E38" s="1"/>
      <c r="F38" s="1"/>
      <c r="G38" s="1"/>
    </row>
    <row r="39" spans="1:13" s="46" customFormat="1" x14ac:dyDescent="0.25">
      <c r="A39" s="1"/>
      <c r="B39" s="1"/>
      <c r="C39" s="1"/>
      <c r="D39" s="1"/>
      <c r="E39" s="1"/>
      <c r="F39" s="1"/>
      <c r="G39" s="1"/>
    </row>
  </sheetData>
  <mergeCells count="13">
    <mergeCell ref="A12:A26"/>
    <mergeCell ref="B12:O12"/>
    <mergeCell ref="A7:C7"/>
    <mergeCell ref="A9:A10"/>
    <mergeCell ref="B9:B10"/>
    <mergeCell ref="C9:C10"/>
    <mergeCell ref="D9:D10"/>
    <mergeCell ref="E9:E10"/>
    <mergeCell ref="F9:F10"/>
    <mergeCell ref="G9:G10"/>
    <mergeCell ref="H9:H10"/>
    <mergeCell ref="I9:L9"/>
    <mergeCell ref="M9:O9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opLeftCell="A11" workbookViewId="0">
      <selection activeCell="M26" sqref="M26"/>
    </sheetView>
  </sheetViews>
  <sheetFormatPr defaultRowHeight="15" x14ac:dyDescent="0.25"/>
  <cols>
    <col min="1" max="1" width="7" customWidth="1"/>
    <col min="2" max="2" width="5.28515625" customWidth="1"/>
    <col min="3" max="3" width="39.42578125" customWidth="1"/>
    <col min="4" max="4" width="8.5703125" customWidth="1"/>
    <col min="5" max="5" width="12.140625" customWidth="1"/>
    <col min="6" max="6" width="9.85546875" customWidth="1"/>
    <col min="7" max="7" width="13" customWidth="1"/>
    <col min="8" max="8" width="29" customWidth="1"/>
    <col min="9" max="12" width="9.7109375" customWidth="1"/>
    <col min="13" max="13" width="11.7109375" customWidth="1"/>
    <col min="14" max="14" width="9.7109375" customWidth="1"/>
    <col min="15" max="15" width="11.7109375" customWidth="1"/>
  </cols>
  <sheetData>
    <row r="1" spans="1:16" s="1" customFormat="1" ht="12.75" x14ac:dyDescent="0.2">
      <c r="A1" s="1" t="s">
        <v>0</v>
      </c>
      <c r="D1" s="2" t="s">
        <v>1</v>
      </c>
      <c r="G1" s="3"/>
      <c r="H1" s="4"/>
      <c r="I1" s="4"/>
      <c r="J1" s="4"/>
      <c r="K1" s="4"/>
      <c r="L1" s="4"/>
    </row>
    <row r="2" spans="1:16" s="1" customFormat="1" ht="12.75" x14ac:dyDescent="0.2">
      <c r="A2" s="1" t="s">
        <v>2</v>
      </c>
      <c r="D2" s="1" t="s">
        <v>3</v>
      </c>
      <c r="G2" s="3"/>
      <c r="H2" s="4"/>
      <c r="I2" s="4"/>
      <c r="J2" s="4"/>
      <c r="K2" s="4"/>
      <c r="L2" s="4"/>
    </row>
    <row r="3" spans="1:16" s="1" customFormat="1" ht="12.75" x14ac:dyDescent="0.2">
      <c r="A3" s="1" t="s">
        <v>4</v>
      </c>
      <c r="D3" s="4" t="s">
        <v>5</v>
      </c>
      <c r="E3" s="4"/>
      <c r="F3" s="4"/>
      <c r="G3" s="4"/>
    </row>
    <row r="4" spans="1:16" s="1" customFormat="1" ht="12.75" x14ac:dyDescent="0.2">
      <c r="A4" s="1" t="s">
        <v>6</v>
      </c>
      <c r="D4" s="2" t="s">
        <v>152</v>
      </c>
      <c r="G4" s="3"/>
      <c r="H4" s="2"/>
      <c r="J4" s="4"/>
      <c r="K4" s="4"/>
      <c r="L4" s="4"/>
      <c r="M4" s="5" t="s">
        <v>109</v>
      </c>
    </row>
    <row r="5" spans="1:16" s="1" customFormat="1" ht="12.75" x14ac:dyDescent="0.2">
      <c r="A5" s="1" t="s">
        <v>7</v>
      </c>
      <c r="D5" s="6" t="s">
        <v>8</v>
      </c>
      <c r="E5" s="6"/>
      <c r="F5" s="6"/>
      <c r="G5" s="7"/>
      <c r="H5" s="8"/>
      <c r="I5" s="8"/>
      <c r="J5" s="4"/>
      <c r="K5" s="4"/>
      <c r="L5" s="4"/>
    </row>
    <row r="6" spans="1:16" s="1" customFormat="1" ht="13.5" thickBot="1" x14ac:dyDescent="0.25">
      <c r="C6" s="9"/>
      <c r="F6" s="3"/>
      <c r="G6" s="4"/>
      <c r="H6" s="4"/>
      <c r="I6" s="4"/>
      <c r="J6" s="4"/>
      <c r="K6" s="4"/>
      <c r="L6" s="4"/>
    </row>
    <row r="7" spans="1:16" s="1" customFormat="1" ht="14.25" thickTop="1" thickBot="1" x14ac:dyDescent="0.25">
      <c r="A7" s="66" t="s">
        <v>9</v>
      </c>
      <c r="B7" s="66"/>
      <c r="C7" s="67"/>
      <c r="D7" s="10" t="s">
        <v>10</v>
      </c>
      <c r="E7" s="11"/>
      <c r="F7" s="12"/>
      <c r="G7" s="13"/>
      <c r="H7" s="13"/>
      <c r="I7" s="13"/>
      <c r="J7" s="13"/>
      <c r="K7" s="13"/>
      <c r="L7" s="14"/>
    </row>
    <row r="8" spans="1:16" ht="15.75" thickTop="1" x14ac:dyDescent="0.25"/>
    <row r="9" spans="1:16" s="1" customFormat="1" ht="12.75" x14ac:dyDescent="0.2">
      <c r="A9" s="68" t="s">
        <v>11</v>
      </c>
      <c r="B9" s="70" t="s">
        <v>12</v>
      </c>
      <c r="C9" s="72" t="s">
        <v>13</v>
      </c>
      <c r="D9" s="73" t="s">
        <v>14</v>
      </c>
      <c r="E9" s="73" t="s">
        <v>15</v>
      </c>
      <c r="F9" s="72" t="s">
        <v>16</v>
      </c>
      <c r="G9" s="73" t="s">
        <v>17</v>
      </c>
      <c r="H9" s="72" t="s">
        <v>18</v>
      </c>
      <c r="I9" s="72" t="s">
        <v>19</v>
      </c>
      <c r="J9" s="72"/>
      <c r="K9" s="72"/>
      <c r="L9" s="72"/>
      <c r="M9" s="74" t="s">
        <v>20</v>
      </c>
      <c r="N9" s="75"/>
      <c r="O9" s="75"/>
    </row>
    <row r="10" spans="1:16" s="1" customFormat="1" ht="25.5" x14ac:dyDescent="0.2">
      <c r="A10" s="69"/>
      <c r="B10" s="71"/>
      <c r="C10" s="72"/>
      <c r="D10" s="73"/>
      <c r="E10" s="73"/>
      <c r="F10" s="72"/>
      <c r="G10" s="73"/>
      <c r="H10" s="72"/>
      <c r="I10" s="15" t="s">
        <v>21</v>
      </c>
      <c r="J10" s="16" t="s">
        <v>22</v>
      </c>
      <c r="K10" s="15" t="s">
        <v>23</v>
      </c>
      <c r="L10" s="15" t="s">
        <v>24</v>
      </c>
      <c r="M10" s="17" t="s">
        <v>21</v>
      </c>
      <c r="N10" s="18" t="s">
        <v>23</v>
      </c>
      <c r="O10" s="18" t="s">
        <v>25</v>
      </c>
    </row>
    <row r="11" spans="1:16" s="1" customFormat="1" ht="12.75" x14ac:dyDescent="0.2">
      <c r="A11" s="19" t="s">
        <v>26</v>
      </c>
      <c r="B11" s="20" t="s">
        <v>27</v>
      </c>
      <c r="C11" s="20" t="s">
        <v>28</v>
      </c>
      <c r="D11" s="20" t="s">
        <v>29</v>
      </c>
      <c r="E11" s="20" t="s">
        <v>30</v>
      </c>
      <c r="F11" s="20" t="s">
        <v>31</v>
      </c>
      <c r="G11" s="20" t="s">
        <v>32</v>
      </c>
      <c r="H11" s="20" t="s">
        <v>33</v>
      </c>
      <c r="I11" s="20" t="s">
        <v>34</v>
      </c>
      <c r="J11" s="20" t="s">
        <v>35</v>
      </c>
      <c r="K11" s="20" t="s">
        <v>36</v>
      </c>
      <c r="L11" s="20" t="s">
        <v>37</v>
      </c>
      <c r="M11" s="20" t="s">
        <v>38</v>
      </c>
      <c r="N11" s="21" t="s">
        <v>39</v>
      </c>
      <c r="O11" s="22" t="s">
        <v>40</v>
      </c>
    </row>
    <row r="12" spans="1:16" s="1" customFormat="1" ht="59.25" customHeight="1" x14ac:dyDescent="0.2">
      <c r="A12" s="60" t="s">
        <v>108</v>
      </c>
      <c r="B12" s="63" t="s">
        <v>78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5"/>
      <c r="P12" s="23"/>
    </row>
    <row r="13" spans="1:16" s="1" customFormat="1" ht="39" thickBot="1" x14ac:dyDescent="0.25">
      <c r="A13" s="61"/>
      <c r="B13" s="24" t="s">
        <v>42</v>
      </c>
      <c r="C13" s="47" t="s">
        <v>79</v>
      </c>
      <c r="D13" s="26" t="s">
        <v>44</v>
      </c>
      <c r="E13" s="26">
        <v>40</v>
      </c>
      <c r="F13" s="27"/>
      <c r="G13" s="27"/>
      <c r="H13" s="27"/>
      <c r="I13" s="28"/>
      <c r="J13" s="29"/>
      <c r="K13" s="30">
        <f>I13*(J13/100)</f>
        <v>0</v>
      </c>
      <c r="L13" s="31">
        <f>K13</f>
        <v>0</v>
      </c>
      <c r="M13" s="58">
        <f>E13*I13</f>
        <v>0</v>
      </c>
      <c r="N13" s="58">
        <f>K13*E13</f>
        <v>0</v>
      </c>
      <c r="O13" s="59">
        <f>M13+N13</f>
        <v>0</v>
      </c>
      <c r="P13" s="23"/>
    </row>
    <row r="14" spans="1:16" s="1" customFormat="1" ht="27" thickTop="1" thickBot="1" x14ac:dyDescent="0.25">
      <c r="A14" s="61"/>
      <c r="B14" s="24" t="s">
        <v>45</v>
      </c>
      <c r="C14" s="47" t="s">
        <v>80</v>
      </c>
      <c r="D14" s="26" t="s">
        <v>44</v>
      </c>
      <c r="E14" s="26">
        <v>100</v>
      </c>
      <c r="F14" s="27"/>
      <c r="G14" s="27"/>
      <c r="H14" s="27"/>
      <c r="I14" s="28"/>
      <c r="J14" s="29"/>
      <c r="K14" s="30">
        <f t="shared" ref="K14:K22" si="0">I14*(J14/100)</f>
        <v>0</v>
      </c>
      <c r="L14" s="31">
        <f t="shared" ref="L14:L22" si="1">K14</f>
        <v>0</v>
      </c>
      <c r="M14" s="32">
        <f t="shared" ref="M14:M22" si="2">E14*I14</f>
        <v>0</v>
      </c>
      <c r="N14" s="32">
        <f t="shared" ref="N14:N22" si="3">K14*E14</f>
        <v>0</v>
      </c>
      <c r="O14" s="33">
        <f t="shared" ref="O14:O22" si="4">M14+N14</f>
        <v>0</v>
      </c>
      <c r="P14" s="23"/>
    </row>
    <row r="15" spans="1:16" s="1" customFormat="1" ht="39.75" thickTop="1" thickBot="1" x14ac:dyDescent="0.25">
      <c r="A15" s="61"/>
      <c r="B15" s="24" t="s">
        <v>47</v>
      </c>
      <c r="C15" s="48" t="s">
        <v>81</v>
      </c>
      <c r="D15" s="26" t="s">
        <v>44</v>
      </c>
      <c r="E15" s="26">
        <v>40</v>
      </c>
      <c r="F15" s="27"/>
      <c r="G15" s="27"/>
      <c r="H15" s="27"/>
      <c r="I15" s="28"/>
      <c r="J15" s="29"/>
      <c r="K15" s="30">
        <f t="shared" si="0"/>
        <v>0</v>
      </c>
      <c r="L15" s="31">
        <f t="shared" si="1"/>
        <v>0</v>
      </c>
      <c r="M15" s="32">
        <f t="shared" si="2"/>
        <v>0</v>
      </c>
      <c r="N15" s="32">
        <f t="shared" si="3"/>
        <v>0</v>
      </c>
      <c r="O15" s="33">
        <f t="shared" si="4"/>
        <v>0</v>
      </c>
      <c r="P15" s="23"/>
    </row>
    <row r="16" spans="1:16" s="1" customFormat="1" ht="39.75" thickTop="1" thickBot="1" x14ac:dyDescent="0.25">
      <c r="A16" s="61"/>
      <c r="B16" s="24" t="s">
        <v>49</v>
      </c>
      <c r="C16" s="48" t="s">
        <v>82</v>
      </c>
      <c r="D16" s="26" t="s">
        <v>44</v>
      </c>
      <c r="E16" s="26">
        <v>20</v>
      </c>
      <c r="F16" s="27"/>
      <c r="G16" s="27"/>
      <c r="H16" s="27"/>
      <c r="I16" s="28"/>
      <c r="J16" s="29"/>
      <c r="K16" s="30">
        <f t="shared" si="0"/>
        <v>0</v>
      </c>
      <c r="L16" s="31">
        <f t="shared" si="1"/>
        <v>0</v>
      </c>
      <c r="M16" s="32">
        <f t="shared" si="2"/>
        <v>0</v>
      </c>
      <c r="N16" s="32">
        <f t="shared" si="3"/>
        <v>0</v>
      </c>
      <c r="O16" s="33">
        <f t="shared" si="4"/>
        <v>0</v>
      </c>
      <c r="P16" s="23"/>
    </row>
    <row r="17" spans="1:16" s="1" customFormat="1" ht="39.75" thickTop="1" thickBot="1" x14ac:dyDescent="0.25">
      <c r="A17" s="61"/>
      <c r="B17" s="24" t="s">
        <v>51</v>
      </c>
      <c r="C17" s="47" t="s">
        <v>83</v>
      </c>
      <c r="D17" s="26" t="s">
        <v>44</v>
      </c>
      <c r="E17" s="26">
        <v>240</v>
      </c>
      <c r="F17" s="27"/>
      <c r="G17" s="27"/>
      <c r="H17" s="27"/>
      <c r="I17" s="28"/>
      <c r="J17" s="29"/>
      <c r="K17" s="30">
        <f t="shared" si="0"/>
        <v>0</v>
      </c>
      <c r="L17" s="31">
        <f t="shared" si="1"/>
        <v>0</v>
      </c>
      <c r="M17" s="32">
        <f t="shared" si="2"/>
        <v>0</v>
      </c>
      <c r="N17" s="32">
        <f t="shared" si="3"/>
        <v>0</v>
      </c>
      <c r="O17" s="33">
        <f t="shared" si="4"/>
        <v>0</v>
      </c>
      <c r="P17" s="23"/>
    </row>
    <row r="18" spans="1:16" s="1" customFormat="1" ht="39.75" thickTop="1" thickBot="1" x14ac:dyDescent="0.25">
      <c r="A18" s="61"/>
      <c r="B18" s="24" t="s">
        <v>53</v>
      </c>
      <c r="C18" s="49" t="s">
        <v>84</v>
      </c>
      <c r="D18" s="26" t="s">
        <v>44</v>
      </c>
      <c r="E18" s="26">
        <v>80</v>
      </c>
      <c r="F18" s="27"/>
      <c r="G18" s="27"/>
      <c r="H18" s="27"/>
      <c r="I18" s="28"/>
      <c r="J18" s="29"/>
      <c r="K18" s="30">
        <f t="shared" si="0"/>
        <v>0</v>
      </c>
      <c r="L18" s="31">
        <f t="shared" si="1"/>
        <v>0</v>
      </c>
      <c r="M18" s="32">
        <f t="shared" si="2"/>
        <v>0</v>
      </c>
      <c r="N18" s="32">
        <f t="shared" si="3"/>
        <v>0</v>
      </c>
      <c r="O18" s="33">
        <f t="shared" si="4"/>
        <v>0</v>
      </c>
      <c r="P18" s="23"/>
    </row>
    <row r="19" spans="1:16" s="1" customFormat="1" ht="52.5" thickTop="1" thickBot="1" x14ac:dyDescent="0.25">
      <c r="A19" s="61"/>
      <c r="B19" s="24" t="s">
        <v>55</v>
      </c>
      <c r="C19" s="48" t="s">
        <v>85</v>
      </c>
      <c r="D19" s="26" t="s">
        <v>44</v>
      </c>
      <c r="E19" s="26">
        <v>60</v>
      </c>
      <c r="F19" s="27"/>
      <c r="G19" s="27"/>
      <c r="H19" s="27"/>
      <c r="I19" s="28"/>
      <c r="J19" s="29"/>
      <c r="K19" s="30">
        <f t="shared" si="0"/>
        <v>0</v>
      </c>
      <c r="L19" s="31">
        <f t="shared" si="1"/>
        <v>0</v>
      </c>
      <c r="M19" s="32">
        <f t="shared" si="2"/>
        <v>0</v>
      </c>
      <c r="N19" s="32">
        <f t="shared" si="3"/>
        <v>0</v>
      </c>
      <c r="O19" s="33">
        <f t="shared" si="4"/>
        <v>0</v>
      </c>
      <c r="P19" s="23"/>
    </row>
    <row r="20" spans="1:16" s="1" customFormat="1" ht="39.75" thickTop="1" thickBot="1" x14ac:dyDescent="0.25">
      <c r="A20" s="61"/>
      <c r="B20" s="24" t="s">
        <v>57</v>
      </c>
      <c r="C20" s="47" t="s">
        <v>86</v>
      </c>
      <c r="D20" s="26" t="s">
        <v>44</v>
      </c>
      <c r="E20" s="26">
        <v>100</v>
      </c>
      <c r="F20" s="27"/>
      <c r="G20" s="27"/>
      <c r="H20" s="27"/>
      <c r="I20" s="28"/>
      <c r="J20" s="29"/>
      <c r="K20" s="30">
        <f t="shared" si="0"/>
        <v>0</v>
      </c>
      <c r="L20" s="31">
        <f t="shared" si="1"/>
        <v>0</v>
      </c>
      <c r="M20" s="32">
        <f t="shared" si="2"/>
        <v>0</v>
      </c>
      <c r="N20" s="32">
        <f t="shared" si="3"/>
        <v>0</v>
      </c>
      <c r="O20" s="33">
        <f t="shared" si="4"/>
        <v>0</v>
      </c>
      <c r="P20" s="23"/>
    </row>
    <row r="21" spans="1:16" s="1" customFormat="1" ht="39.75" thickTop="1" thickBot="1" x14ac:dyDescent="0.25">
      <c r="A21" s="61"/>
      <c r="B21" s="24" t="s">
        <v>59</v>
      </c>
      <c r="C21" s="47" t="s">
        <v>87</v>
      </c>
      <c r="D21" s="26" t="s">
        <v>44</v>
      </c>
      <c r="E21" s="26">
        <v>100</v>
      </c>
      <c r="F21" s="27"/>
      <c r="G21" s="27"/>
      <c r="H21" s="27"/>
      <c r="I21" s="28"/>
      <c r="J21" s="29"/>
      <c r="K21" s="30">
        <f t="shared" si="0"/>
        <v>0</v>
      </c>
      <c r="L21" s="31">
        <f t="shared" si="1"/>
        <v>0</v>
      </c>
      <c r="M21" s="32">
        <f t="shared" si="2"/>
        <v>0</v>
      </c>
      <c r="N21" s="32">
        <f t="shared" si="3"/>
        <v>0</v>
      </c>
      <c r="O21" s="33">
        <f t="shared" si="4"/>
        <v>0</v>
      </c>
      <c r="P21" s="23"/>
    </row>
    <row r="22" spans="1:16" s="1" customFormat="1" ht="52.5" thickTop="1" thickBot="1" x14ac:dyDescent="0.25">
      <c r="A22" s="62"/>
      <c r="B22" s="24" t="s">
        <v>61</v>
      </c>
      <c r="C22" s="47" t="s">
        <v>88</v>
      </c>
      <c r="D22" s="26" t="s">
        <v>44</v>
      </c>
      <c r="E22" s="26">
        <v>200</v>
      </c>
      <c r="F22" s="27"/>
      <c r="G22" s="27"/>
      <c r="H22" s="27"/>
      <c r="I22" s="28"/>
      <c r="J22" s="29"/>
      <c r="K22" s="30">
        <f t="shared" si="0"/>
        <v>0</v>
      </c>
      <c r="L22" s="31">
        <f t="shared" si="1"/>
        <v>0</v>
      </c>
      <c r="M22" s="32">
        <f t="shared" si="2"/>
        <v>0</v>
      </c>
      <c r="N22" s="32">
        <f t="shared" si="3"/>
        <v>0</v>
      </c>
      <c r="O22" s="33">
        <f t="shared" si="4"/>
        <v>0</v>
      </c>
      <c r="P22" s="23"/>
    </row>
    <row r="23" spans="1:16" s="1" customFormat="1" ht="14.25" thickTop="1" thickBot="1" x14ac:dyDescent="0.25">
      <c r="C23" s="34"/>
      <c r="G23" s="34"/>
      <c r="H23" s="34"/>
      <c r="J23" s="34"/>
      <c r="K23" s="34"/>
      <c r="M23" s="76">
        <f>SUM(M13:M22)</f>
        <v>0</v>
      </c>
      <c r="N23" s="34"/>
      <c r="O23" s="57">
        <f>SUM(O13:O22)</f>
        <v>0</v>
      </c>
    </row>
    <row r="24" spans="1:16" s="1" customFormat="1" ht="13.5" thickTop="1" x14ac:dyDescent="0.2">
      <c r="A24" s="35"/>
      <c r="C24" s="34"/>
      <c r="G24" s="34"/>
      <c r="N24" s="34"/>
      <c r="O24" s="36"/>
    </row>
    <row r="25" spans="1:16" s="1" customFormat="1" ht="12.75" x14ac:dyDescent="0.2">
      <c r="A25" s="35"/>
      <c r="C25" s="34"/>
      <c r="N25" s="34"/>
      <c r="O25" s="36"/>
    </row>
    <row r="26" spans="1:16" s="1" customFormat="1" ht="13.5" thickBot="1" x14ac:dyDescent="0.25">
      <c r="A26" s="35" t="s">
        <v>71</v>
      </c>
      <c r="C26" s="34"/>
      <c r="H26" s="1" t="s">
        <v>72</v>
      </c>
      <c r="N26" s="34"/>
      <c r="O26" s="36"/>
    </row>
    <row r="27" spans="1:16" ht="16.5" thickTop="1" thickBot="1" x14ac:dyDescent="0.3">
      <c r="A27" s="37"/>
      <c r="B27" s="38"/>
      <c r="C27" s="1" t="s">
        <v>73</v>
      </c>
      <c r="D27" s="1"/>
      <c r="E27" s="1"/>
      <c r="F27" s="1"/>
      <c r="G27" s="1"/>
      <c r="H27" s="1" t="s">
        <v>74</v>
      </c>
      <c r="I27" s="39"/>
    </row>
    <row r="28" spans="1:16" ht="15.75" thickTop="1" x14ac:dyDescent="0.25">
      <c r="A28" s="40"/>
      <c r="B28" s="1"/>
      <c r="C28" s="1"/>
      <c r="D28" s="1"/>
      <c r="E28" s="1"/>
      <c r="F28" s="1"/>
      <c r="G28" s="1"/>
      <c r="I28" s="39"/>
      <c r="L28" s="39"/>
    </row>
    <row r="29" spans="1:16" ht="15.75" thickBot="1" x14ac:dyDescent="0.3">
      <c r="A29" s="41"/>
      <c r="B29" s="1"/>
      <c r="C29" s="1"/>
      <c r="D29" s="1"/>
      <c r="E29" s="1"/>
      <c r="F29" s="1"/>
      <c r="G29" s="1"/>
    </row>
    <row r="30" spans="1:16" ht="16.5" thickTop="1" thickBot="1" x14ac:dyDescent="0.3">
      <c r="A30" s="42"/>
      <c r="B30" s="43"/>
      <c r="C30" s="1" t="s">
        <v>75</v>
      </c>
      <c r="D30" s="1"/>
      <c r="E30" s="1"/>
      <c r="F30" s="1"/>
      <c r="G30" s="1"/>
    </row>
    <row r="31" spans="1:16" ht="15.75" thickTop="1" x14ac:dyDescent="0.25">
      <c r="A31" s="44"/>
      <c r="B31" s="1"/>
      <c r="C31" s="1"/>
      <c r="D31" s="1"/>
      <c r="E31" s="1"/>
      <c r="F31" s="1"/>
      <c r="G31" s="1"/>
      <c r="H31" s="45"/>
      <c r="I31" s="45"/>
      <c r="J31" s="45"/>
      <c r="K31" s="45"/>
      <c r="L31" s="45"/>
      <c r="M31" s="45"/>
    </row>
    <row r="32" spans="1:16" x14ac:dyDescent="0.25">
      <c r="A32" s="1"/>
      <c r="B32" s="1"/>
      <c r="C32" s="1"/>
      <c r="D32" s="1"/>
      <c r="E32" s="1"/>
      <c r="F32" s="1"/>
      <c r="G32" s="1"/>
      <c r="H32" s="1" t="s">
        <v>76</v>
      </c>
      <c r="I32" s="1"/>
      <c r="J32" s="1"/>
    </row>
    <row r="33" spans="1:10" x14ac:dyDescent="0.25">
      <c r="A33" s="1"/>
      <c r="B33" s="1"/>
      <c r="C33" s="1"/>
      <c r="D33" s="1"/>
      <c r="E33" s="1"/>
      <c r="F33" s="1"/>
      <c r="G33" s="1"/>
      <c r="H33" s="1" t="s">
        <v>77</v>
      </c>
      <c r="I33" s="1"/>
      <c r="J33" s="1"/>
    </row>
    <row r="34" spans="1:10" x14ac:dyDescent="0.25">
      <c r="A34" s="1"/>
      <c r="B34" s="1"/>
      <c r="C34" s="1"/>
      <c r="D34" s="1"/>
      <c r="E34" s="1"/>
      <c r="F34" s="1"/>
      <c r="G34" s="1"/>
    </row>
    <row r="35" spans="1:10" s="46" customFormat="1" x14ac:dyDescent="0.25">
      <c r="A35" s="1"/>
      <c r="B35" s="1"/>
      <c r="C35" s="1"/>
      <c r="D35" s="1"/>
      <c r="E35" s="1"/>
      <c r="F35" s="1"/>
      <c r="G35" s="1"/>
    </row>
  </sheetData>
  <mergeCells count="13">
    <mergeCell ref="A12:A22"/>
    <mergeCell ref="B12:O12"/>
    <mergeCell ref="A7:C7"/>
    <mergeCell ref="A9:A10"/>
    <mergeCell ref="B9:B10"/>
    <mergeCell ref="C9:C10"/>
    <mergeCell ref="D9:D10"/>
    <mergeCell ref="E9:E10"/>
    <mergeCell ref="F9:F10"/>
    <mergeCell ref="G9:G10"/>
    <mergeCell ref="H9:H10"/>
    <mergeCell ref="I9:L9"/>
    <mergeCell ref="M9:O9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opLeftCell="A19" workbookViewId="0">
      <selection activeCell="M32" sqref="M32"/>
    </sheetView>
  </sheetViews>
  <sheetFormatPr defaultRowHeight="15" x14ac:dyDescent="0.25"/>
  <cols>
    <col min="1" max="1" width="7" customWidth="1"/>
    <col min="2" max="2" width="5.28515625" customWidth="1"/>
    <col min="3" max="3" width="39.42578125" customWidth="1"/>
    <col min="4" max="4" width="8.5703125" customWidth="1"/>
    <col min="5" max="5" width="12.140625" customWidth="1"/>
    <col min="6" max="6" width="9.85546875" customWidth="1"/>
    <col min="7" max="7" width="13" customWidth="1"/>
    <col min="8" max="8" width="29" customWidth="1"/>
    <col min="9" max="12" width="9.7109375" customWidth="1"/>
    <col min="13" max="13" width="11.7109375" customWidth="1"/>
    <col min="14" max="14" width="9.7109375" customWidth="1"/>
    <col min="15" max="15" width="11.7109375" customWidth="1"/>
  </cols>
  <sheetData>
    <row r="1" spans="1:16" s="1" customFormat="1" ht="12.75" x14ac:dyDescent="0.2">
      <c r="A1" s="1" t="s">
        <v>0</v>
      </c>
      <c r="D1" s="2" t="s">
        <v>1</v>
      </c>
      <c r="G1" s="3"/>
      <c r="H1" s="4"/>
      <c r="I1" s="4"/>
      <c r="J1" s="4"/>
      <c r="K1" s="4"/>
      <c r="L1" s="4"/>
    </row>
    <row r="2" spans="1:16" s="1" customFormat="1" ht="12.75" x14ac:dyDescent="0.2">
      <c r="A2" s="1" t="s">
        <v>2</v>
      </c>
      <c r="D2" s="1" t="s">
        <v>3</v>
      </c>
      <c r="G2" s="3"/>
      <c r="H2" s="4"/>
      <c r="I2" s="4"/>
      <c r="J2" s="4"/>
      <c r="K2" s="4"/>
      <c r="L2" s="4"/>
    </row>
    <row r="3" spans="1:16" s="1" customFormat="1" ht="12.75" x14ac:dyDescent="0.2">
      <c r="A3" s="1" t="s">
        <v>4</v>
      </c>
      <c r="D3" s="4" t="s">
        <v>5</v>
      </c>
      <c r="E3" s="4"/>
      <c r="F3" s="4"/>
      <c r="G3" s="4"/>
    </row>
    <row r="4" spans="1:16" s="1" customFormat="1" ht="12.75" x14ac:dyDescent="0.2">
      <c r="A4" s="1" t="s">
        <v>6</v>
      </c>
      <c r="D4" s="2" t="s">
        <v>152</v>
      </c>
      <c r="G4" s="3"/>
      <c r="H4" s="2"/>
      <c r="J4" s="4"/>
      <c r="K4" s="4"/>
      <c r="L4" s="4"/>
      <c r="M4" s="5" t="s">
        <v>110</v>
      </c>
    </row>
    <row r="5" spans="1:16" s="1" customFormat="1" ht="12.75" x14ac:dyDescent="0.2">
      <c r="A5" s="1" t="s">
        <v>7</v>
      </c>
      <c r="D5" s="6" t="s">
        <v>8</v>
      </c>
      <c r="E5" s="6"/>
      <c r="F5" s="6"/>
      <c r="G5" s="7"/>
      <c r="H5" s="8"/>
      <c r="I5" s="8"/>
      <c r="J5" s="4"/>
      <c r="K5" s="4"/>
      <c r="L5" s="4"/>
    </row>
    <row r="6" spans="1:16" s="1" customFormat="1" ht="13.5" thickBot="1" x14ac:dyDescent="0.25">
      <c r="C6" s="9"/>
      <c r="F6" s="3"/>
      <c r="G6" s="4"/>
      <c r="H6" s="4"/>
      <c r="I6" s="4"/>
      <c r="J6" s="4"/>
      <c r="K6" s="4"/>
      <c r="L6" s="4"/>
    </row>
    <row r="7" spans="1:16" s="1" customFormat="1" ht="14.25" thickTop="1" thickBot="1" x14ac:dyDescent="0.25">
      <c r="A7" s="66" t="s">
        <v>9</v>
      </c>
      <c r="B7" s="66"/>
      <c r="C7" s="67"/>
      <c r="D7" s="10" t="s">
        <v>10</v>
      </c>
      <c r="E7" s="11"/>
      <c r="F7" s="12"/>
      <c r="G7" s="13"/>
      <c r="H7" s="13"/>
      <c r="I7" s="13"/>
      <c r="J7" s="13"/>
      <c r="K7" s="13"/>
      <c r="L7" s="14"/>
    </row>
    <row r="8" spans="1:16" ht="15.75" thickTop="1" x14ac:dyDescent="0.25"/>
    <row r="9" spans="1:16" s="1" customFormat="1" ht="12.75" x14ac:dyDescent="0.2">
      <c r="A9" s="68" t="s">
        <v>11</v>
      </c>
      <c r="B9" s="70" t="s">
        <v>12</v>
      </c>
      <c r="C9" s="72" t="s">
        <v>13</v>
      </c>
      <c r="D9" s="73" t="s">
        <v>14</v>
      </c>
      <c r="E9" s="73" t="s">
        <v>15</v>
      </c>
      <c r="F9" s="72" t="s">
        <v>16</v>
      </c>
      <c r="G9" s="73" t="s">
        <v>17</v>
      </c>
      <c r="H9" s="72" t="s">
        <v>18</v>
      </c>
      <c r="I9" s="72" t="s">
        <v>19</v>
      </c>
      <c r="J9" s="72"/>
      <c r="K9" s="72"/>
      <c r="L9" s="72"/>
      <c r="M9" s="74" t="s">
        <v>20</v>
      </c>
      <c r="N9" s="75"/>
      <c r="O9" s="75"/>
    </row>
    <row r="10" spans="1:16" s="1" customFormat="1" ht="25.5" x14ac:dyDescent="0.2">
      <c r="A10" s="69"/>
      <c r="B10" s="71"/>
      <c r="C10" s="72"/>
      <c r="D10" s="73"/>
      <c r="E10" s="73"/>
      <c r="F10" s="72"/>
      <c r="G10" s="73"/>
      <c r="H10" s="72"/>
      <c r="I10" s="15" t="s">
        <v>21</v>
      </c>
      <c r="J10" s="16" t="s">
        <v>22</v>
      </c>
      <c r="K10" s="15" t="s">
        <v>23</v>
      </c>
      <c r="L10" s="15" t="s">
        <v>24</v>
      </c>
      <c r="M10" s="17" t="s">
        <v>21</v>
      </c>
      <c r="N10" s="18" t="s">
        <v>23</v>
      </c>
      <c r="O10" s="18" t="s">
        <v>25</v>
      </c>
    </row>
    <row r="11" spans="1:16" s="1" customFormat="1" ht="12.75" x14ac:dyDescent="0.2">
      <c r="A11" s="19" t="s">
        <v>26</v>
      </c>
      <c r="B11" s="20" t="s">
        <v>27</v>
      </c>
      <c r="C11" s="20" t="s">
        <v>28</v>
      </c>
      <c r="D11" s="20" t="s">
        <v>29</v>
      </c>
      <c r="E11" s="20" t="s">
        <v>30</v>
      </c>
      <c r="F11" s="20" t="s">
        <v>31</v>
      </c>
      <c r="G11" s="20" t="s">
        <v>32</v>
      </c>
      <c r="H11" s="20" t="s">
        <v>33</v>
      </c>
      <c r="I11" s="20" t="s">
        <v>34</v>
      </c>
      <c r="J11" s="20" t="s">
        <v>35</v>
      </c>
      <c r="K11" s="20" t="s">
        <v>36</v>
      </c>
      <c r="L11" s="20" t="s">
        <v>37</v>
      </c>
      <c r="M11" s="20" t="s">
        <v>38</v>
      </c>
      <c r="N11" s="21" t="s">
        <v>39</v>
      </c>
      <c r="O11" s="22" t="s">
        <v>40</v>
      </c>
    </row>
    <row r="12" spans="1:16" s="1" customFormat="1" ht="51" customHeight="1" x14ac:dyDescent="0.2">
      <c r="A12" s="60" t="s">
        <v>111</v>
      </c>
      <c r="B12" s="63" t="s">
        <v>89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5"/>
      <c r="P12" s="23"/>
    </row>
    <row r="13" spans="1:16" s="1" customFormat="1" ht="51.75" thickBot="1" x14ac:dyDescent="0.25">
      <c r="A13" s="61"/>
      <c r="B13" s="24" t="s">
        <v>42</v>
      </c>
      <c r="C13" s="48" t="s">
        <v>90</v>
      </c>
      <c r="D13" s="26" t="s">
        <v>44</v>
      </c>
      <c r="E13" s="26">
        <v>100</v>
      </c>
      <c r="F13" s="27"/>
      <c r="G13" s="27"/>
      <c r="H13" s="27"/>
      <c r="I13" s="28"/>
      <c r="J13" s="29"/>
      <c r="K13" s="30">
        <f>I13*(J13/100)</f>
        <v>0</v>
      </c>
      <c r="L13" s="31">
        <f>I13+K13</f>
        <v>0</v>
      </c>
      <c r="M13" s="58">
        <f>E13*I13</f>
        <v>0</v>
      </c>
      <c r="N13" s="58">
        <f>E13*K13</f>
        <v>0</v>
      </c>
      <c r="O13" s="59">
        <f>M13+N13</f>
        <v>0</v>
      </c>
      <c r="P13" s="23"/>
    </row>
    <row r="14" spans="1:16" s="1" customFormat="1" ht="39.75" thickTop="1" thickBot="1" x14ac:dyDescent="0.25">
      <c r="A14" s="61"/>
      <c r="B14" s="24" t="s">
        <v>45</v>
      </c>
      <c r="C14" s="49" t="s">
        <v>91</v>
      </c>
      <c r="D14" s="26" t="s">
        <v>44</v>
      </c>
      <c r="E14" s="26">
        <v>100</v>
      </c>
      <c r="F14" s="27"/>
      <c r="G14" s="27"/>
      <c r="H14" s="27"/>
      <c r="I14" s="28"/>
      <c r="J14" s="29"/>
      <c r="K14" s="30">
        <f t="shared" ref="K14:K27" si="0">I14*(J14/100)</f>
        <v>0</v>
      </c>
      <c r="L14" s="31">
        <f t="shared" ref="L14:L27" si="1">I14+K14</f>
        <v>0</v>
      </c>
      <c r="M14" s="32">
        <f t="shared" ref="M14:M27" si="2">E14*I14</f>
        <v>0</v>
      </c>
      <c r="N14" s="32">
        <f t="shared" ref="N14:N27" si="3">E14*K14</f>
        <v>0</v>
      </c>
      <c r="O14" s="33">
        <f t="shared" ref="O14:O27" si="4">M14+N14</f>
        <v>0</v>
      </c>
      <c r="P14" s="23"/>
    </row>
    <row r="15" spans="1:16" s="1" customFormat="1" ht="52.5" thickTop="1" thickBot="1" x14ac:dyDescent="0.25">
      <c r="A15" s="61"/>
      <c r="B15" s="24" t="s">
        <v>47</v>
      </c>
      <c r="C15" s="49" t="s">
        <v>92</v>
      </c>
      <c r="D15" s="26" t="s">
        <v>44</v>
      </c>
      <c r="E15" s="26">
        <v>100</v>
      </c>
      <c r="F15" s="27"/>
      <c r="G15" s="27"/>
      <c r="H15" s="27"/>
      <c r="I15" s="28"/>
      <c r="J15" s="29"/>
      <c r="K15" s="30">
        <f t="shared" si="0"/>
        <v>0</v>
      </c>
      <c r="L15" s="31">
        <f t="shared" si="1"/>
        <v>0</v>
      </c>
      <c r="M15" s="32">
        <f t="shared" si="2"/>
        <v>0</v>
      </c>
      <c r="N15" s="32">
        <f t="shared" si="3"/>
        <v>0</v>
      </c>
      <c r="O15" s="33">
        <f t="shared" si="4"/>
        <v>0</v>
      </c>
      <c r="P15" s="23"/>
    </row>
    <row r="16" spans="1:16" s="1" customFormat="1" ht="52.5" thickTop="1" thickBot="1" x14ac:dyDescent="0.25">
      <c r="A16" s="61"/>
      <c r="B16" s="24" t="s">
        <v>49</v>
      </c>
      <c r="C16" s="49" t="s">
        <v>93</v>
      </c>
      <c r="D16" s="26" t="s">
        <v>44</v>
      </c>
      <c r="E16" s="26">
        <v>200</v>
      </c>
      <c r="F16" s="27"/>
      <c r="G16" s="27"/>
      <c r="H16" s="27"/>
      <c r="I16" s="28"/>
      <c r="J16" s="29"/>
      <c r="K16" s="30">
        <f t="shared" si="0"/>
        <v>0</v>
      </c>
      <c r="L16" s="31">
        <f t="shared" si="1"/>
        <v>0</v>
      </c>
      <c r="M16" s="32">
        <f t="shared" si="2"/>
        <v>0</v>
      </c>
      <c r="N16" s="32">
        <f t="shared" si="3"/>
        <v>0</v>
      </c>
      <c r="O16" s="33">
        <f t="shared" si="4"/>
        <v>0</v>
      </c>
      <c r="P16" s="23"/>
    </row>
    <row r="17" spans="1:16" s="1" customFormat="1" ht="39.75" thickTop="1" thickBot="1" x14ac:dyDescent="0.25">
      <c r="A17" s="61"/>
      <c r="B17" s="24" t="s">
        <v>51</v>
      </c>
      <c r="C17" s="49" t="s">
        <v>94</v>
      </c>
      <c r="D17" s="26" t="s">
        <v>44</v>
      </c>
      <c r="E17" s="26">
        <v>200</v>
      </c>
      <c r="F17" s="27"/>
      <c r="G17" s="27"/>
      <c r="H17" s="27"/>
      <c r="I17" s="28"/>
      <c r="J17" s="29"/>
      <c r="K17" s="30">
        <f t="shared" si="0"/>
        <v>0</v>
      </c>
      <c r="L17" s="31">
        <f t="shared" si="1"/>
        <v>0</v>
      </c>
      <c r="M17" s="32">
        <f t="shared" si="2"/>
        <v>0</v>
      </c>
      <c r="N17" s="32">
        <f t="shared" si="3"/>
        <v>0</v>
      </c>
      <c r="O17" s="33">
        <f t="shared" si="4"/>
        <v>0</v>
      </c>
      <c r="P17" s="23"/>
    </row>
    <row r="18" spans="1:16" s="1" customFormat="1" ht="52.5" thickTop="1" thickBot="1" x14ac:dyDescent="0.25">
      <c r="A18" s="61"/>
      <c r="B18" s="24" t="s">
        <v>53</v>
      </c>
      <c r="C18" s="49" t="s">
        <v>95</v>
      </c>
      <c r="D18" s="26" t="s">
        <v>44</v>
      </c>
      <c r="E18" s="26">
        <v>200</v>
      </c>
      <c r="F18" s="27"/>
      <c r="G18" s="27"/>
      <c r="H18" s="27"/>
      <c r="I18" s="28"/>
      <c r="J18" s="29"/>
      <c r="K18" s="30">
        <f t="shared" si="0"/>
        <v>0</v>
      </c>
      <c r="L18" s="31">
        <f t="shared" si="1"/>
        <v>0</v>
      </c>
      <c r="M18" s="32">
        <f t="shared" si="2"/>
        <v>0</v>
      </c>
      <c r="N18" s="32">
        <f t="shared" si="3"/>
        <v>0</v>
      </c>
      <c r="O18" s="33">
        <f t="shared" si="4"/>
        <v>0</v>
      </c>
      <c r="P18" s="23"/>
    </row>
    <row r="19" spans="1:16" s="1" customFormat="1" ht="52.5" thickTop="1" thickBot="1" x14ac:dyDescent="0.25">
      <c r="A19" s="61"/>
      <c r="B19" s="24" t="s">
        <v>55</v>
      </c>
      <c r="C19" s="49" t="s">
        <v>96</v>
      </c>
      <c r="D19" s="26" t="s">
        <v>44</v>
      </c>
      <c r="E19" s="26">
        <v>200</v>
      </c>
      <c r="F19" s="27"/>
      <c r="G19" s="27"/>
      <c r="H19" s="27"/>
      <c r="I19" s="28"/>
      <c r="J19" s="29"/>
      <c r="K19" s="30">
        <f t="shared" si="0"/>
        <v>0</v>
      </c>
      <c r="L19" s="31">
        <f t="shared" si="1"/>
        <v>0</v>
      </c>
      <c r="M19" s="32">
        <f t="shared" si="2"/>
        <v>0</v>
      </c>
      <c r="N19" s="32">
        <f t="shared" si="3"/>
        <v>0</v>
      </c>
      <c r="O19" s="33">
        <f t="shared" si="4"/>
        <v>0</v>
      </c>
      <c r="P19" s="23"/>
    </row>
    <row r="20" spans="1:16" s="1" customFormat="1" ht="52.5" thickTop="1" thickBot="1" x14ac:dyDescent="0.25">
      <c r="A20" s="61"/>
      <c r="B20" s="24" t="s">
        <v>57</v>
      </c>
      <c r="C20" s="49" t="s">
        <v>97</v>
      </c>
      <c r="D20" s="26" t="s">
        <v>44</v>
      </c>
      <c r="E20" s="26">
        <v>200</v>
      </c>
      <c r="F20" s="27"/>
      <c r="G20" s="27"/>
      <c r="H20" s="27"/>
      <c r="I20" s="28"/>
      <c r="J20" s="29"/>
      <c r="K20" s="30">
        <f t="shared" si="0"/>
        <v>0</v>
      </c>
      <c r="L20" s="31">
        <f t="shared" si="1"/>
        <v>0</v>
      </c>
      <c r="M20" s="32">
        <f t="shared" si="2"/>
        <v>0</v>
      </c>
      <c r="N20" s="32">
        <f t="shared" si="3"/>
        <v>0</v>
      </c>
      <c r="O20" s="33">
        <f t="shared" si="4"/>
        <v>0</v>
      </c>
      <c r="P20" s="23"/>
    </row>
    <row r="21" spans="1:16" s="1" customFormat="1" ht="65.25" thickTop="1" thickBot="1" x14ac:dyDescent="0.25">
      <c r="A21" s="61"/>
      <c r="B21" s="24" t="s">
        <v>59</v>
      </c>
      <c r="C21" s="49" t="s">
        <v>98</v>
      </c>
      <c r="D21" s="26" t="s">
        <v>44</v>
      </c>
      <c r="E21" s="26">
        <v>200</v>
      </c>
      <c r="F21" s="27"/>
      <c r="G21" s="27"/>
      <c r="H21" s="27"/>
      <c r="I21" s="28"/>
      <c r="J21" s="29"/>
      <c r="K21" s="30">
        <f t="shared" si="0"/>
        <v>0</v>
      </c>
      <c r="L21" s="31">
        <f t="shared" si="1"/>
        <v>0</v>
      </c>
      <c r="M21" s="32">
        <f t="shared" si="2"/>
        <v>0</v>
      </c>
      <c r="N21" s="32">
        <f t="shared" si="3"/>
        <v>0</v>
      </c>
      <c r="O21" s="33">
        <f t="shared" si="4"/>
        <v>0</v>
      </c>
      <c r="P21" s="23"/>
    </row>
    <row r="22" spans="1:16" s="1" customFormat="1" ht="78" thickTop="1" thickBot="1" x14ac:dyDescent="0.25">
      <c r="A22" s="61"/>
      <c r="B22" s="24" t="s">
        <v>61</v>
      </c>
      <c r="C22" s="49" t="s">
        <v>99</v>
      </c>
      <c r="D22" s="26" t="s">
        <v>44</v>
      </c>
      <c r="E22" s="26">
        <v>200</v>
      </c>
      <c r="F22" s="27"/>
      <c r="G22" s="27"/>
      <c r="H22" s="27"/>
      <c r="I22" s="28"/>
      <c r="J22" s="29"/>
      <c r="K22" s="30">
        <f t="shared" si="0"/>
        <v>0</v>
      </c>
      <c r="L22" s="31">
        <f t="shared" si="1"/>
        <v>0</v>
      </c>
      <c r="M22" s="32">
        <f t="shared" si="2"/>
        <v>0</v>
      </c>
      <c r="N22" s="32">
        <f t="shared" si="3"/>
        <v>0</v>
      </c>
      <c r="O22" s="33">
        <f t="shared" si="4"/>
        <v>0</v>
      </c>
      <c r="P22" s="23"/>
    </row>
    <row r="23" spans="1:16" s="1" customFormat="1" ht="52.5" thickTop="1" thickBot="1" x14ac:dyDescent="0.25">
      <c r="A23" s="61"/>
      <c r="B23" s="24" t="s">
        <v>63</v>
      </c>
      <c r="C23" s="49" t="s">
        <v>100</v>
      </c>
      <c r="D23" s="26" t="s">
        <v>44</v>
      </c>
      <c r="E23" s="26">
        <v>400</v>
      </c>
      <c r="F23" s="27"/>
      <c r="G23" s="27"/>
      <c r="H23" s="27"/>
      <c r="I23" s="28"/>
      <c r="J23" s="29"/>
      <c r="K23" s="30">
        <f t="shared" si="0"/>
        <v>0</v>
      </c>
      <c r="L23" s="31">
        <f t="shared" si="1"/>
        <v>0</v>
      </c>
      <c r="M23" s="32">
        <f t="shared" si="2"/>
        <v>0</v>
      </c>
      <c r="N23" s="32">
        <f t="shared" si="3"/>
        <v>0</v>
      </c>
      <c r="O23" s="33">
        <f t="shared" si="4"/>
        <v>0</v>
      </c>
      <c r="P23" s="23"/>
    </row>
    <row r="24" spans="1:16" s="1" customFormat="1" ht="39.75" thickTop="1" thickBot="1" x14ac:dyDescent="0.25">
      <c r="A24" s="61"/>
      <c r="B24" s="24" t="s">
        <v>65</v>
      </c>
      <c r="C24" s="49" t="s">
        <v>101</v>
      </c>
      <c r="D24" s="26" t="s">
        <v>44</v>
      </c>
      <c r="E24" s="26">
        <v>200</v>
      </c>
      <c r="F24" s="27"/>
      <c r="G24" s="27"/>
      <c r="H24" s="27"/>
      <c r="I24" s="28"/>
      <c r="J24" s="29"/>
      <c r="K24" s="30">
        <f t="shared" si="0"/>
        <v>0</v>
      </c>
      <c r="L24" s="31">
        <f t="shared" si="1"/>
        <v>0</v>
      </c>
      <c r="M24" s="32">
        <f t="shared" si="2"/>
        <v>0</v>
      </c>
      <c r="N24" s="32">
        <f t="shared" si="3"/>
        <v>0</v>
      </c>
      <c r="O24" s="33">
        <f t="shared" si="4"/>
        <v>0</v>
      </c>
      <c r="P24" s="23"/>
    </row>
    <row r="25" spans="1:16" s="1" customFormat="1" ht="39.75" thickTop="1" thickBot="1" x14ac:dyDescent="0.25">
      <c r="A25" s="61"/>
      <c r="B25" s="24" t="s">
        <v>67</v>
      </c>
      <c r="C25" s="49" t="s">
        <v>102</v>
      </c>
      <c r="D25" s="26" t="s">
        <v>44</v>
      </c>
      <c r="E25" s="26">
        <v>200</v>
      </c>
      <c r="F25" s="27"/>
      <c r="G25" s="27"/>
      <c r="H25" s="27"/>
      <c r="I25" s="28"/>
      <c r="J25" s="29"/>
      <c r="K25" s="30">
        <f t="shared" si="0"/>
        <v>0</v>
      </c>
      <c r="L25" s="31">
        <f t="shared" si="1"/>
        <v>0</v>
      </c>
      <c r="M25" s="32">
        <f t="shared" si="2"/>
        <v>0</v>
      </c>
      <c r="N25" s="32">
        <f t="shared" si="3"/>
        <v>0</v>
      </c>
      <c r="O25" s="33">
        <f t="shared" si="4"/>
        <v>0</v>
      </c>
      <c r="P25" s="23"/>
    </row>
    <row r="26" spans="1:16" s="1" customFormat="1" ht="52.5" thickTop="1" thickBot="1" x14ac:dyDescent="0.25">
      <c r="A26" s="61"/>
      <c r="B26" s="24" t="s">
        <v>69</v>
      </c>
      <c r="C26" s="49" t="s">
        <v>103</v>
      </c>
      <c r="D26" s="26" t="s">
        <v>44</v>
      </c>
      <c r="E26" s="26">
        <v>200</v>
      </c>
      <c r="F26" s="27"/>
      <c r="G26" s="27"/>
      <c r="H26" s="27"/>
      <c r="I26" s="28"/>
      <c r="J26" s="29"/>
      <c r="K26" s="30">
        <f t="shared" si="0"/>
        <v>0</v>
      </c>
      <c r="L26" s="31">
        <f t="shared" si="1"/>
        <v>0</v>
      </c>
      <c r="M26" s="32">
        <f t="shared" si="2"/>
        <v>0</v>
      </c>
      <c r="N26" s="32">
        <f t="shared" si="3"/>
        <v>0</v>
      </c>
      <c r="O26" s="33">
        <f t="shared" si="4"/>
        <v>0</v>
      </c>
      <c r="P26" s="23"/>
    </row>
    <row r="27" spans="1:16" s="1" customFormat="1" ht="52.5" thickTop="1" thickBot="1" x14ac:dyDescent="0.25">
      <c r="A27" s="62"/>
      <c r="B27" s="24" t="s">
        <v>104</v>
      </c>
      <c r="C27" s="25" t="s">
        <v>105</v>
      </c>
      <c r="D27" s="26" t="s">
        <v>44</v>
      </c>
      <c r="E27" s="26">
        <v>200</v>
      </c>
      <c r="F27" s="27"/>
      <c r="G27" s="27"/>
      <c r="H27" s="27"/>
      <c r="I27" s="28"/>
      <c r="J27" s="29"/>
      <c r="K27" s="30">
        <f t="shared" si="0"/>
        <v>0</v>
      </c>
      <c r="L27" s="31">
        <f t="shared" si="1"/>
        <v>0</v>
      </c>
      <c r="M27" s="32">
        <f t="shared" si="2"/>
        <v>0</v>
      </c>
      <c r="N27" s="32">
        <f t="shared" si="3"/>
        <v>0</v>
      </c>
      <c r="O27" s="33">
        <f t="shared" si="4"/>
        <v>0</v>
      </c>
      <c r="P27" s="23"/>
    </row>
    <row r="28" spans="1:16" s="1" customFormat="1" ht="14.25" thickTop="1" thickBot="1" x14ac:dyDescent="0.25">
      <c r="C28" s="34"/>
      <c r="G28" s="34"/>
      <c r="H28" s="34"/>
      <c r="J28" s="34"/>
      <c r="K28" s="34"/>
      <c r="M28" s="76">
        <f>SUM(M13:M27)</f>
        <v>0</v>
      </c>
      <c r="N28" s="34"/>
      <c r="O28" s="57">
        <f>SUM(O13:O27)</f>
        <v>0</v>
      </c>
    </row>
    <row r="29" spans="1:16" s="1" customFormat="1" ht="13.5" thickTop="1" x14ac:dyDescent="0.2">
      <c r="A29" s="35"/>
      <c r="C29" s="34"/>
      <c r="G29" s="34"/>
      <c r="N29" s="34"/>
      <c r="O29" s="36"/>
    </row>
    <row r="30" spans="1:16" s="1" customFormat="1" ht="12.75" x14ac:dyDescent="0.2">
      <c r="A30" s="35"/>
      <c r="C30" s="34"/>
      <c r="N30" s="34"/>
      <c r="O30" s="36"/>
    </row>
    <row r="31" spans="1:16" s="1" customFormat="1" ht="13.5" thickBot="1" x14ac:dyDescent="0.25">
      <c r="A31" s="35" t="s">
        <v>71</v>
      </c>
      <c r="C31" s="34"/>
      <c r="H31" s="1" t="s">
        <v>72</v>
      </c>
      <c r="N31" s="34"/>
      <c r="O31" s="36"/>
    </row>
    <row r="32" spans="1:16" ht="16.5" thickTop="1" thickBot="1" x14ac:dyDescent="0.3">
      <c r="A32" s="37"/>
      <c r="B32" s="38"/>
      <c r="C32" s="1" t="s">
        <v>73</v>
      </c>
      <c r="D32" s="1"/>
      <c r="E32" s="1"/>
      <c r="F32" s="1"/>
      <c r="G32" s="1"/>
      <c r="H32" s="1" t="s">
        <v>74</v>
      </c>
      <c r="I32" s="39"/>
    </row>
    <row r="33" spans="1:13" ht="15.75" thickTop="1" x14ac:dyDescent="0.25">
      <c r="A33" s="40"/>
      <c r="B33" s="1"/>
      <c r="C33" s="1"/>
      <c r="D33" s="1"/>
      <c r="E33" s="1"/>
      <c r="F33" s="1"/>
      <c r="G33" s="1"/>
      <c r="I33" s="39"/>
      <c r="L33" s="39"/>
    </row>
    <row r="34" spans="1:13" ht="15.75" thickBot="1" x14ac:dyDescent="0.3">
      <c r="A34" s="41"/>
      <c r="B34" s="1"/>
      <c r="C34" s="1"/>
      <c r="D34" s="1"/>
      <c r="E34" s="1"/>
      <c r="F34" s="1"/>
      <c r="G34" s="1"/>
    </row>
    <row r="35" spans="1:13" ht="16.5" thickTop="1" thickBot="1" x14ac:dyDescent="0.3">
      <c r="A35" s="42"/>
      <c r="B35" s="43"/>
      <c r="C35" s="1" t="s">
        <v>75</v>
      </c>
      <c r="D35" s="1"/>
      <c r="E35" s="1"/>
      <c r="F35" s="1"/>
      <c r="G35" s="1"/>
    </row>
    <row r="36" spans="1:13" ht="15.75" thickTop="1" x14ac:dyDescent="0.25">
      <c r="A36" s="44"/>
      <c r="B36" s="1"/>
      <c r="C36" s="1"/>
      <c r="D36" s="1"/>
      <c r="E36" s="1"/>
      <c r="F36" s="1"/>
      <c r="G36" s="1"/>
      <c r="H36" s="45"/>
      <c r="I36" s="45"/>
      <c r="J36" s="45"/>
      <c r="K36" s="45"/>
      <c r="L36" s="45"/>
      <c r="M36" s="45"/>
    </row>
    <row r="37" spans="1:13" x14ac:dyDescent="0.25">
      <c r="A37" s="1"/>
      <c r="B37" s="1"/>
      <c r="C37" s="1"/>
      <c r="D37" s="1"/>
      <c r="E37" s="1"/>
      <c r="F37" s="1"/>
      <c r="G37" s="1"/>
      <c r="H37" s="1" t="s">
        <v>76</v>
      </c>
      <c r="I37" s="1"/>
      <c r="J37" s="1"/>
    </row>
    <row r="38" spans="1:13" x14ac:dyDescent="0.25">
      <c r="A38" s="1"/>
      <c r="B38" s="1"/>
      <c r="C38" s="1"/>
      <c r="D38" s="1"/>
      <c r="E38" s="1"/>
      <c r="F38" s="1"/>
      <c r="G38" s="1"/>
      <c r="H38" s="1" t="s">
        <v>77</v>
      </c>
      <c r="I38" s="1"/>
      <c r="J38" s="1"/>
    </row>
    <row r="39" spans="1:13" x14ac:dyDescent="0.25">
      <c r="A39" s="1"/>
      <c r="B39" s="1"/>
      <c r="C39" s="1"/>
      <c r="D39" s="1"/>
      <c r="E39" s="1"/>
      <c r="F39" s="1"/>
      <c r="G39" s="1"/>
    </row>
    <row r="40" spans="1:13" s="46" customFormat="1" x14ac:dyDescent="0.25">
      <c r="A40" s="1"/>
      <c r="B40" s="1"/>
      <c r="C40" s="1"/>
      <c r="D40" s="1"/>
      <c r="E40" s="1"/>
      <c r="F40" s="1"/>
      <c r="G40" s="1"/>
    </row>
  </sheetData>
  <mergeCells count="13">
    <mergeCell ref="A12:A27"/>
    <mergeCell ref="B12:O12"/>
    <mergeCell ref="A7:C7"/>
    <mergeCell ref="A9:A10"/>
    <mergeCell ref="B9:B10"/>
    <mergeCell ref="C9:C10"/>
    <mergeCell ref="D9:D10"/>
    <mergeCell ref="E9:E10"/>
    <mergeCell ref="F9:F10"/>
    <mergeCell ref="G9:G10"/>
    <mergeCell ref="H9:H10"/>
    <mergeCell ref="I9:L9"/>
    <mergeCell ref="M9:O9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opLeftCell="A7" workbookViewId="0">
      <selection activeCell="O32" sqref="O32"/>
    </sheetView>
  </sheetViews>
  <sheetFormatPr defaultRowHeight="15" x14ac:dyDescent="0.25"/>
  <cols>
    <col min="1" max="1" width="7" customWidth="1"/>
    <col min="2" max="2" width="5.28515625" customWidth="1"/>
    <col min="3" max="3" width="39.42578125" customWidth="1"/>
    <col min="4" max="4" width="8.5703125" customWidth="1"/>
    <col min="5" max="5" width="12.140625" customWidth="1"/>
    <col min="6" max="6" width="9.85546875" customWidth="1"/>
    <col min="7" max="7" width="13" customWidth="1"/>
    <col min="8" max="8" width="29" customWidth="1"/>
    <col min="9" max="12" width="9.7109375" customWidth="1"/>
    <col min="13" max="13" width="11.7109375" customWidth="1"/>
    <col min="14" max="14" width="9.7109375" customWidth="1"/>
    <col min="15" max="15" width="11.7109375" customWidth="1"/>
  </cols>
  <sheetData>
    <row r="1" spans="1:16" s="1" customFormat="1" ht="12.75" x14ac:dyDescent="0.2">
      <c r="A1" s="1" t="s">
        <v>0</v>
      </c>
      <c r="D1" s="2" t="s">
        <v>1</v>
      </c>
      <c r="G1" s="3"/>
      <c r="H1" s="4"/>
      <c r="I1" s="4"/>
      <c r="J1" s="4"/>
      <c r="K1" s="4"/>
      <c r="L1" s="4"/>
    </row>
    <row r="2" spans="1:16" s="1" customFormat="1" ht="12.75" x14ac:dyDescent="0.2">
      <c r="A2" s="1" t="s">
        <v>2</v>
      </c>
      <c r="D2" s="1" t="s">
        <v>3</v>
      </c>
      <c r="G2" s="3"/>
      <c r="H2" s="4"/>
      <c r="I2" s="4"/>
      <c r="J2" s="4"/>
      <c r="K2" s="4"/>
      <c r="L2" s="4"/>
    </row>
    <row r="3" spans="1:16" s="1" customFormat="1" ht="12.75" x14ac:dyDescent="0.2">
      <c r="A3" s="1" t="s">
        <v>4</v>
      </c>
      <c r="D3" s="4" t="s">
        <v>5</v>
      </c>
      <c r="E3" s="4"/>
      <c r="F3" s="4"/>
      <c r="G3" s="4"/>
    </row>
    <row r="4" spans="1:16" s="1" customFormat="1" ht="12.75" x14ac:dyDescent="0.2">
      <c r="A4" s="1" t="s">
        <v>6</v>
      </c>
      <c r="D4" s="2" t="s">
        <v>152</v>
      </c>
      <c r="G4" s="3"/>
      <c r="H4" s="2"/>
      <c r="J4" s="4"/>
      <c r="K4" s="4"/>
      <c r="L4" s="4"/>
      <c r="M4" s="5" t="s">
        <v>113</v>
      </c>
    </row>
    <row r="5" spans="1:16" s="1" customFormat="1" ht="12.75" x14ac:dyDescent="0.2">
      <c r="A5" s="1" t="s">
        <v>7</v>
      </c>
      <c r="D5" s="6" t="s">
        <v>8</v>
      </c>
      <c r="E5" s="6"/>
      <c r="F5" s="6"/>
      <c r="G5" s="7"/>
      <c r="H5" s="8"/>
      <c r="I5" s="8"/>
      <c r="J5" s="4"/>
      <c r="K5" s="4"/>
      <c r="L5" s="4"/>
    </row>
    <row r="6" spans="1:16" s="1" customFormat="1" ht="13.5" thickBot="1" x14ac:dyDescent="0.25">
      <c r="C6" s="9"/>
      <c r="F6" s="3"/>
      <c r="G6" s="4"/>
      <c r="H6" s="4"/>
      <c r="I6" s="4"/>
      <c r="J6" s="4"/>
      <c r="K6" s="4"/>
      <c r="L6" s="4"/>
    </row>
    <row r="7" spans="1:16" s="1" customFormat="1" ht="14.25" thickTop="1" thickBot="1" x14ac:dyDescent="0.25">
      <c r="A7" s="66" t="s">
        <v>9</v>
      </c>
      <c r="B7" s="66"/>
      <c r="C7" s="67"/>
      <c r="D7" s="10" t="s">
        <v>10</v>
      </c>
      <c r="E7" s="11"/>
      <c r="F7" s="12"/>
      <c r="G7" s="13"/>
      <c r="H7" s="13"/>
      <c r="I7" s="13"/>
      <c r="J7" s="13"/>
      <c r="K7" s="13"/>
      <c r="L7" s="14"/>
    </row>
    <row r="8" spans="1:16" ht="15.75" thickTop="1" x14ac:dyDescent="0.25"/>
    <row r="9" spans="1:16" s="1" customFormat="1" ht="12.75" x14ac:dyDescent="0.2">
      <c r="A9" s="68" t="s">
        <v>11</v>
      </c>
      <c r="B9" s="70" t="s">
        <v>12</v>
      </c>
      <c r="C9" s="72" t="s">
        <v>13</v>
      </c>
      <c r="D9" s="73" t="s">
        <v>14</v>
      </c>
      <c r="E9" s="73" t="s">
        <v>15</v>
      </c>
      <c r="F9" s="72" t="s">
        <v>16</v>
      </c>
      <c r="G9" s="73" t="s">
        <v>17</v>
      </c>
      <c r="H9" s="72" t="s">
        <v>18</v>
      </c>
      <c r="I9" s="72" t="s">
        <v>19</v>
      </c>
      <c r="J9" s="72"/>
      <c r="K9" s="72"/>
      <c r="L9" s="72"/>
      <c r="M9" s="74" t="s">
        <v>20</v>
      </c>
      <c r="N9" s="75"/>
      <c r="O9" s="75"/>
    </row>
    <row r="10" spans="1:16" s="1" customFormat="1" ht="25.5" x14ac:dyDescent="0.2">
      <c r="A10" s="69"/>
      <c r="B10" s="71"/>
      <c r="C10" s="72"/>
      <c r="D10" s="73"/>
      <c r="E10" s="73"/>
      <c r="F10" s="72"/>
      <c r="G10" s="73"/>
      <c r="H10" s="72"/>
      <c r="I10" s="50" t="s">
        <v>21</v>
      </c>
      <c r="J10" s="51" t="s">
        <v>22</v>
      </c>
      <c r="K10" s="50" t="s">
        <v>23</v>
      </c>
      <c r="L10" s="50" t="s">
        <v>24</v>
      </c>
      <c r="M10" s="52" t="s">
        <v>21</v>
      </c>
      <c r="N10" s="18" t="s">
        <v>23</v>
      </c>
      <c r="O10" s="18" t="s">
        <v>25</v>
      </c>
    </row>
    <row r="11" spans="1:16" s="1" customFormat="1" ht="12.75" x14ac:dyDescent="0.2">
      <c r="A11" s="19" t="s">
        <v>26</v>
      </c>
      <c r="B11" s="20" t="s">
        <v>27</v>
      </c>
      <c r="C11" s="20" t="s">
        <v>28</v>
      </c>
      <c r="D11" s="20" t="s">
        <v>29</v>
      </c>
      <c r="E11" s="20" t="s">
        <v>30</v>
      </c>
      <c r="F11" s="20" t="s">
        <v>31</v>
      </c>
      <c r="G11" s="20" t="s">
        <v>32</v>
      </c>
      <c r="H11" s="20" t="s">
        <v>33</v>
      </c>
      <c r="I11" s="20" t="s">
        <v>34</v>
      </c>
      <c r="J11" s="20" t="s">
        <v>35</v>
      </c>
      <c r="K11" s="20" t="s">
        <v>36</v>
      </c>
      <c r="L11" s="20" t="s">
        <v>37</v>
      </c>
      <c r="M11" s="20" t="s">
        <v>38</v>
      </c>
      <c r="N11" s="21" t="s">
        <v>39</v>
      </c>
      <c r="O11" s="22" t="s">
        <v>40</v>
      </c>
    </row>
    <row r="12" spans="1:16" s="1" customFormat="1" ht="43.5" customHeight="1" x14ac:dyDescent="0.2">
      <c r="A12" s="60" t="s">
        <v>112</v>
      </c>
      <c r="B12" s="63" t="s">
        <v>129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5"/>
      <c r="P12" s="23"/>
    </row>
    <row r="13" spans="1:16" s="1" customFormat="1" ht="26.25" thickBot="1" x14ac:dyDescent="0.25">
      <c r="A13" s="61"/>
      <c r="B13" s="24" t="s">
        <v>42</v>
      </c>
      <c r="C13" s="48" t="s">
        <v>128</v>
      </c>
      <c r="D13" s="26" t="s">
        <v>44</v>
      </c>
      <c r="E13" s="26">
        <v>300</v>
      </c>
      <c r="F13" s="27"/>
      <c r="G13" s="27"/>
      <c r="H13" s="27"/>
      <c r="I13" s="28"/>
      <c r="J13" s="29"/>
      <c r="K13" s="30">
        <f>I13*(J13/100)</f>
        <v>0</v>
      </c>
      <c r="L13" s="31">
        <f>K13</f>
        <v>0</v>
      </c>
      <c r="M13" s="58">
        <f>I13*E13</f>
        <v>0</v>
      </c>
      <c r="N13" s="58">
        <f>E13*K13</f>
        <v>0</v>
      </c>
      <c r="O13" s="59">
        <f>M13+N13</f>
        <v>0</v>
      </c>
      <c r="P13" s="23"/>
    </row>
    <row r="14" spans="1:16" s="1" customFormat="1" ht="14.25" thickTop="1" thickBot="1" x14ac:dyDescent="0.25">
      <c r="A14" s="61"/>
      <c r="B14" s="24" t="s">
        <v>45</v>
      </c>
      <c r="C14" s="48" t="s">
        <v>127</v>
      </c>
      <c r="D14" s="26" t="s">
        <v>44</v>
      </c>
      <c r="E14" s="26">
        <v>1000</v>
      </c>
      <c r="F14" s="27"/>
      <c r="G14" s="27"/>
      <c r="H14" s="27"/>
      <c r="I14" s="28"/>
      <c r="J14" s="29"/>
      <c r="K14" s="30">
        <f t="shared" ref="K14:K27" si="0">I14*(J14/100)</f>
        <v>0</v>
      </c>
      <c r="L14" s="31">
        <f t="shared" ref="L14:L27" si="1">K14</f>
        <v>0</v>
      </c>
      <c r="M14" s="32">
        <f t="shared" ref="M14:M27" si="2">I14*E14</f>
        <v>0</v>
      </c>
      <c r="N14" s="32">
        <f t="shared" ref="N14:N27" si="3">E14*K14</f>
        <v>0</v>
      </c>
      <c r="O14" s="33">
        <f t="shared" ref="O14:O27" si="4">M14+N14</f>
        <v>0</v>
      </c>
      <c r="P14" s="23"/>
    </row>
    <row r="15" spans="1:16" s="1" customFormat="1" ht="27" thickTop="1" thickBot="1" x14ac:dyDescent="0.25">
      <c r="A15" s="61"/>
      <c r="B15" s="24" t="s">
        <v>47</v>
      </c>
      <c r="C15" s="48" t="s">
        <v>126</v>
      </c>
      <c r="D15" s="26" t="s">
        <v>44</v>
      </c>
      <c r="E15" s="26">
        <v>1000</v>
      </c>
      <c r="F15" s="27"/>
      <c r="G15" s="27"/>
      <c r="H15" s="27"/>
      <c r="I15" s="28"/>
      <c r="J15" s="29"/>
      <c r="K15" s="30">
        <f t="shared" si="0"/>
        <v>0</v>
      </c>
      <c r="L15" s="31">
        <f t="shared" si="1"/>
        <v>0</v>
      </c>
      <c r="M15" s="32">
        <f t="shared" si="2"/>
        <v>0</v>
      </c>
      <c r="N15" s="32">
        <f t="shared" si="3"/>
        <v>0</v>
      </c>
      <c r="O15" s="33">
        <f t="shared" si="4"/>
        <v>0</v>
      </c>
      <c r="P15" s="23"/>
    </row>
    <row r="16" spans="1:16" s="1" customFormat="1" ht="27" thickTop="1" thickBot="1" x14ac:dyDescent="0.25">
      <c r="A16" s="61"/>
      <c r="B16" s="24" t="s">
        <v>49</v>
      </c>
      <c r="C16" s="48" t="s">
        <v>125</v>
      </c>
      <c r="D16" s="26" t="s">
        <v>44</v>
      </c>
      <c r="E16" s="26">
        <v>60</v>
      </c>
      <c r="F16" s="27"/>
      <c r="G16" s="27"/>
      <c r="H16" s="27"/>
      <c r="I16" s="28"/>
      <c r="J16" s="29"/>
      <c r="K16" s="30">
        <f t="shared" si="0"/>
        <v>0</v>
      </c>
      <c r="L16" s="31">
        <f t="shared" si="1"/>
        <v>0</v>
      </c>
      <c r="M16" s="32">
        <f t="shared" si="2"/>
        <v>0</v>
      </c>
      <c r="N16" s="32">
        <f t="shared" si="3"/>
        <v>0</v>
      </c>
      <c r="O16" s="33">
        <f t="shared" si="4"/>
        <v>0</v>
      </c>
      <c r="P16" s="23"/>
    </row>
    <row r="17" spans="1:16" s="1" customFormat="1" ht="14.25" thickTop="1" thickBot="1" x14ac:dyDescent="0.25">
      <c r="A17" s="61"/>
      <c r="B17" s="24" t="s">
        <v>51</v>
      </c>
      <c r="C17" s="49" t="s">
        <v>124</v>
      </c>
      <c r="D17" s="26" t="s">
        <v>44</v>
      </c>
      <c r="E17" s="26">
        <v>100</v>
      </c>
      <c r="F17" s="27"/>
      <c r="G17" s="27"/>
      <c r="H17" s="27"/>
      <c r="I17" s="28"/>
      <c r="J17" s="29"/>
      <c r="K17" s="30">
        <f t="shared" si="0"/>
        <v>0</v>
      </c>
      <c r="L17" s="31">
        <f t="shared" si="1"/>
        <v>0</v>
      </c>
      <c r="M17" s="32">
        <f t="shared" si="2"/>
        <v>0</v>
      </c>
      <c r="N17" s="32">
        <f t="shared" si="3"/>
        <v>0</v>
      </c>
      <c r="O17" s="33">
        <f t="shared" si="4"/>
        <v>0</v>
      </c>
      <c r="P17" s="23"/>
    </row>
    <row r="18" spans="1:16" s="1" customFormat="1" ht="14.25" thickTop="1" thickBot="1" x14ac:dyDescent="0.25">
      <c r="A18" s="61"/>
      <c r="B18" s="24" t="s">
        <v>53</v>
      </c>
      <c r="C18" s="49" t="s">
        <v>123</v>
      </c>
      <c r="D18" s="26" t="s">
        <v>44</v>
      </c>
      <c r="E18" s="26">
        <v>200</v>
      </c>
      <c r="F18" s="27"/>
      <c r="G18" s="27"/>
      <c r="H18" s="27"/>
      <c r="I18" s="28"/>
      <c r="J18" s="29"/>
      <c r="K18" s="30">
        <f t="shared" si="0"/>
        <v>0</v>
      </c>
      <c r="L18" s="31">
        <f t="shared" si="1"/>
        <v>0</v>
      </c>
      <c r="M18" s="32">
        <f t="shared" si="2"/>
        <v>0</v>
      </c>
      <c r="N18" s="32">
        <f t="shared" si="3"/>
        <v>0</v>
      </c>
      <c r="O18" s="33">
        <f t="shared" si="4"/>
        <v>0</v>
      </c>
      <c r="P18" s="23"/>
    </row>
    <row r="19" spans="1:16" s="1" customFormat="1" ht="27" thickTop="1" thickBot="1" x14ac:dyDescent="0.25">
      <c r="A19" s="61"/>
      <c r="B19" s="24" t="s">
        <v>55</v>
      </c>
      <c r="C19" s="49" t="s">
        <v>122</v>
      </c>
      <c r="D19" s="26" t="s">
        <v>44</v>
      </c>
      <c r="E19" s="26">
        <v>240</v>
      </c>
      <c r="F19" s="27"/>
      <c r="G19" s="27"/>
      <c r="H19" s="27"/>
      <c r="I19" s="28"/>
      <c r="J19" s="29"/>
      <c r="K19" s="30">
        <f t="shared" si="0"/>
        <v>0</v>
      </c>
      <c r="L19" s="31">
        <f t="shared" si="1"/>
        <v>0</v>
      </c>
      <c r="M19" s="32">
        <f t="shared" si="2"/>
        <v>0</v>
      </c>
      <c r="N19" s="32">
        <f t="shared" si="3"/>
        <v>0</v>
      </c>
      <c r="O19" s="33">
        <f t="shared" si="4"/>
        <v>0</v>
      </c>
      <c r="P19" s="23"/>
    </row>
    <row r="20" spans="1:16" s="1" customFormat="1" ht="14.25" thickTop="1" thickBot="1" x14ac:dyDescent="0.25">
      <c r="A20" s="61"/>
      <c r="B20" s="24" t="s">
        <v>57</v>
      </c>
      <c r="C20" s="49" t="s">
        <v>121</v>
      </c>
      <c r="D20" s="26" t="s">
        <v>44</v>
      </c>
      <c r="E20" s="26">
        <v>20</v>
      </c>
      <c r="F20" s="27"/>
      <c r="G20" s="27"/>
      <c r="H20" s="27"/>
      <c r="I20" s="28"/>
      <c r="J20" s="29"/>
      <c r="K20" s="30">
        <f t="shared" si="0"/>
        <v>0</v>
      </c>
      <c r="L20" s="31">
        <f t="shared" si="1"/>
        <v>0</v>
      </c>
      <c r="M20" s="32">
        <f t="shared" si="2"/>
        <v>0</v>
      </c>
      <c r="N20" s="32">
        <f t="shared" si="3"/>
        <v>0</v>
      </c>
      <c r="O20" s="33">
        <f t="shared" si="4"/>
        <v>0</v>
      </c>
      <c r="P20" s="23"/>
    </row>
    <row r="21" spans="1:16" s="1" customFormat="1" ht="27" thickTop="1" thickBot="1" x14ac:dyDescent="0.25">
      <c r="A21" s="61"/>
      <c r="B21" s="24" t="s">
        <v>59</v>
      </c>
      <c r="C21" s="49" t="s">
        <v>120</v>
      </c>
      <c r="D21" s="26" t="s">
        <v>44</v>
      </c>
      <c r="E21" s="26">
        <v>20</v>
      </c>
      <c r="F21" s="27"/>
      <c r="G21" s="27"/>
      <c r="H21" s="27"/>
      <c r="I21" s="28"/>
      <c r="J21" s="29"/>
      <c r="K21" s="30">
        <f t="shared" si="0"/>
        <v>0</v>
      </c>
      <c r="L21" s="31">
        <f t="shared" si="1"/>
        <v>0</v>
      </c>
      <c r="M21" s="32">
        <f t="shared" si="2"/>
        <v>0</v>
      </c>
      <c r="N21" s="32">
        <f t="shared" si="3"/>
        <v>0</v>
      </c>
      <c r="O21" s="33">
        <f t="shared" si="4"/>
        <v>0</v>
      </c>
      <c r="P21" s="23"/>
    </row>
    <row r="22" spans="1:16" s="1" customFormat="1" ht="27" thickTop="1" thickBot="1" x14ac:dyDescent="0.25">
      <c r="A22" s="61"/>
      <c r="B22" s="24" t="s">
        <v>61</v>
      </c>
      <c r="C22" s="49" t="s">
        <v>119</v>
      </c>
      <c r="D22" s="26" t="s">
        <v>44</v>
      </c>
      <c r="E22" s="26">
        <v>80</v>
      </c>
      <c r="F22" s="27"/>
      <c r="G22" s="27"/>
      <c r="H22" s="27"/>
      <c r="I22" s="28"/>
      <c r="J22" s="29"/>
      <c r="K22" s="30">
        <f t="shared" si="0"/>
        <v>0</v>
      </c>
      <c r="L22" s="31">
        <f t="shared" si="1"/>
        <v>0</v>
      </c>
      <c r="M22" s="32">
        <f t="shared" si="2"/>
        <v>0</v>
      </c>
      <c r="N22" s="32">
        <f t="shared" si="3"/>
        <v>0</v>
      </c>
      <c r="O22" s="33">
        <f t="shared" si="4"/>
        <v>0</v>
      </c>
      <c r="P22" s="23"/>
    </row>
    <row r="23" spans="1:16" s="1" customFormat="1" ht="14.25" thickTop="1" thickBot="1" x14ac:dyDescent="0.25">
      <c r="A23" s="61"/>
      <c r="B23" s="24" t="s">
        <v>63</v>
      </c>
      <c r="C23" s="49" t="s">
        <v>118</v>
      </c>
      <c r="D23" s="26" t="s">
        <v>44</v>
      </c>
      <c r="E23" s="26">
        <v>20</v>
      </c>
      <c r="F23" s="27"/>
      <c r="G23" s="27"/>
      <c r="H23" s="27"/>
      <c r="I23" s="28"/>
      <c r="J23" s="29"/>
      <c r="K23" s="30">
        <f t="shared" si="0"/>
        <v>0</v>
      </c>
      <c r="L23" s="31">
        <f t="shared" si="1"/>
        <v>0</v>
      </c>
      <c r="M23" s="32">
        <f t="shared" si="2"/>
        <v>0</v>
      </c>
      <c r="N23" s="32">
        <f t="shared" si="3"/>
        <v>0</v>
      </c>
      <c r="O23" s="33">
        <f t="shared" si="4"/>
        <v>0</v>
      </c>
      <c r="P23" s="23"/>
    </row>
    <row r="24" spans="1:16" s="1" customFormat="1" ht="14.25" thickTop="1" thickBot="1" x14ac:dyDescent="0.25">
      <c r="A24" s="61"/>
      <c r="B24" s="24" t="s">
        <v>65</v>
      </c>
      <c r="C24" s="49" t="s">
        <v>117</v>
      </c>
      <c r="D24" s="26" t="s">
        <v>44</v>
      </c>
      <c r="E24" s="26">
        <v>100</v>
      </c>
      <c r="F24" s="27"/>
      <c r="G24" s="27"/>
      <c r="H24" s="27"/>
      <c r="I24" s="28"/>
      <c r="J24" s="29"/>
      <c r="K24" s="30">
        <f t="shared" si="0"/>
        <v>0</v>
      </c>
      <c r="L24" s="31">
        <f t="shared" si="1"/>
        <v>0</v>
      </c>
      <c r="M24" s="32">
        <f t="shared" si="2"/>
        <v>0</v>
      </c>
      <c r="N24" s="32">
        <f t="shared" si="3"/>
        <v>0</v>
      </c>
      <c r="O24" s="33">
        <f t="shared" si="4"/>
        <v>0</v>
      </c>
      <c r="P24" s="23"/>
    </row>
    <row r="25" spans="1:16" s="1" customFormat="1" ht="27" thickTop="1" thickBot="1" x14ac:dyDescent="0.25">
      <c r="A25" s="61"/>
      <c r="B25" s="24" t="s">
        <v>67</v>
      </c>
      <c r="C25" s="49" t="s">
        <v>116</v>
      </c>
      <c r="D25" s="26" t="s">
        <v>44</v>
      </c>
      <c r="E25" s="26">
        <v>100</v>
      </c>
      <c r="F25" s="27"/>
      <c r="G25" s="27"/>
      <c r="H25" s="27"/>
      <c r="I25" s="28"/>
      <c r="J25" s="29"/>
      <c r="K25" s="30">
        <f t="shared" si="0"/>
        <v>0</v>
      </c>
      <c r="L25" s="31">
        <f t="shared" si="1"/>
        <v>0</v>
      </c>
      <c r="M25" s="32">
        <f t="shared" si="2"/>
        <v>0</v>
      </c>
      <c r="N25" s="32">
        <f t="shared" si="3"/>
        <v>0</v>
      </c>
      <c r="O25" s="33">
        <f t="shared" si="4"/>
        <v>0</v>
      </c>
      <c r="P25" s="23"/>
    </row>
    <row r="26" spans="1:16" s="1" customFormat="1" ht="39.75" thickTop="1" thickBot="1" x14ac:dyDescent="0.25">
      <c r="A26" s="61"/>
      <c r="B26" s="24" t="s">
        <v>69</v>
      </c>
      <c r="C26" s="53" t="s">
        <v>115</v>
      </c>
      <c r="D26" s="26" t="s">
        <v>44</v>
      </c>
      <c r="E26" s="26">
        <v>20</v>
      </c>
      <c r="F26" s="27"/>
      <c r="G26" s="27"/>
      <c r="H26" s="27"/>
      <c r="I26" s="28"/>
      <c r="J26" s="29"/>
      <c r="K26" s="30">
        <f t="shared" si="0"/>
        <v>0</v>
      </c>
      <c r="L26" s="31">
        <f t="shared" si="1"/>
        <v>0</v>
      </c>
      <c r="M26" s="32">
        <f t="shared" si="2"/>
        <v>0</v>
      </c>
      <c r="N26" s="32">
        <f t="shared" si="3"/>
        <v>0</v>
      </c>
      <c r="O26" s="33">
        <f t="shared" si="4"/>
        <v>0</v>
      </c>
      <c r="P26" s="23"/>
    </row>
    <row r="27" spans="1:16" s="1" customFormat="1" ht="27" thickTop="1" thickBot="1" x14ac:dyDescent="0.25">
      <c r="A27" s="62"/>
      <c r="B27" s="24" t="s">
        <v>104</v>
      </c>
      <c r="C27" s="49" t="s">
        <v>114</v>
      </c>
      <c r="D27" s="26" t="s">
        <v>44</v>
      </c>
      <c r="E27" s="26">
        <v>20</v>
      </c>
      <c r="F27" s="27"/>
      <c r="G27" s="27"/>
      <c r="H27" s="27"/>
      <c r="I27" s="28"/>
      <c r="J27" s="29"/>
      <c r="K27" s="30">
        <f t="shared" si="0"/>
        <v>0</v>
      </c>
      <c r="L27" s="31">
        <f t="shared" si="1"/>
        <v>0</v>
      </c>
      <c r="M27" s="32">
        <f t="shared" si="2"/>
        <v>0</v>
      </c>
      <c r="N27" s="32">
        <f t="shared" si="3"/>
        <v>0</v>
      </c>
      <c r="O27" s="33">
        <f t="shared" si="4"/>
        <v>0</v>
      </c>
      <c r="P27" s="23"/>
    </row>
    <row r="28" spans="1:16" s="1" customFormat="1" ht="14.25" thickTop="1" thickBot="1" x14ac:dyDescent="0.25">
      <c r="C28" s="34"/>
      <c r="G28" s="34"/>
      <c r="H28" s="34"/>
      <c r="J28" s="34"/>
      <c r="K28" s="34"/>
      <c r="M28" s="76">
        <f>SUM(M13:M27)</f>
        <v>0</v>
      </c>
      <c r="N28" s="34"/>
      <c r="O28" s="57">
        <f>SUM(O13:O27)</f>
        <v>0</v>
      </c>
    </row>
    <row r="29" spans="1:16" s="1" customFormat="1" ht="13.5" thickTop="1" x14ac:dyDescent="0.2">
      <c r="A29" s="35"/>
      <c r="C29" s="34"/>
      <c r="G29" s="34"/>
      <c r="N29" s="34"/>
      <c r="O29" s="36"/>
    </row>
    <row r="30" spans="1:16" s="1" customFormat="1" ht="12.75" x14ac:dyDescent="0.2">
      <c r="A30" s="35"/>
      <c r="C30" s="34"/>
      <c r="N30" s="34"/>
      <c r="O30" s="36"/>
    </row>
    <row r="31" spans="1:16" s="1" customFormat="1" ht="13.5" thickBot="1" x14ac:dyDescent="0.25">
      <c r="A31" s="35" t="s">
        <v>71</v>
      </c>
      <c r="C31" s="34"/>
      <c r="H31" s="1" t="s">
        <v>72</v>
      </c>
      <c r="N31" s="34"/>
      <c r="O31" s="36"/>
    </row>
    <row r="32" spans="1:16" ht="16.5" thickTop="1" thickBot="1" x14ac:dyDescent="0.3">
      <c r="A32" s="37"/>
      <c r="B32" s="38"/>
      <c r="C32" s="1" t="s">
        <v>73</v>
      </c>
      <c r="D32" s="1"/>
      <c r="E32" s="1"/>
      <c r="F32" s="1"/>
      <c r="G32" s="1"/>
      <c r="H32" s="1" t="s">
        <v>74</v>
      </c>
      <c r="I32" s="39"/>
    </row>
    <row r="33" spans="1:13" ht="15.75" thickTop="1" x14ac:dyDescent="0.25">
      <c r="A33" s="40"/>
      <c r="B33" s="1"/>
      <c r="C33" s="1"/>
      <c r="D33" s="1"/>
      <c r="E33" s="1"/>
      <c r="F33" s="1"/>
      <c r="G33" s="1"/>
      <c r="I33" s="39"/>
      <c r="L33" s="39"/>
    </row>
    <row r="34" spans="1:13" ht="15.75" thickBot="1" x14ac:dyDescent="0.3">
      <c r="A34" s="41"/>
      <c r="B34" s="1"/>
      <c r="C34" s="1"/>
      <c r="D34" s="1"/>
      <c r="E34" s="1"/>
      <c r="F34" s="1"/>
      <c r="G34" s="1"/>
    </row>
    <row r="35" spans="1:13" ht="16.5" thickTop="1" thickBot="1" x14ac:dyDescent="0.3">
      <c r="A35" s="42"/>
      <c r="B35" s="43"/>
      <c r="C35" s="1" t="s">
        <v>75</v>
      </c>
      <c r="D35" s="1"/>
      <c r="E35" s="1"/>
      <c r="F35" s="1"/>
      <c r="G35" s="1"/>
    </row>
    <row r="36" spans="1:13" ht="15.75" thickTop="1" x14ac:dyDescent="0.25">
      <c r="A36" s="44"/>
      <c r="B36" s="1"/>
      <c r="C36" s="1"/>
      <c r="D36" s="1"/>
      <c r="E36" s="1"/>
      <c r="F36" s="1"/>
      <c r="G36" s="1"/>
      <c r="H36" s="45"/>
      <c r="I36" s="45"/>
      <c r="J36" s="45"/>
      <c r="K36" s="45"/>
      <c r="L36" s="45"/>
      <c r="M36" s="45"/>
    </row>
    <row r="37" spans="1:13" x14ac:dyDescent="0.25">
      <c r="A37" s="1"/>
      <c r="B37" s="1"/>
      <c r="C37" s="1"/>
      <c r="D37" s="1"/>
      <c r="E37" s="1"/>
      <c r="F37" s="1"/>
      <c r="G37" s="1"/>
      <c r="H37" s="1" t="s">
        <v>76</v>
      </c>
      <c r="I37" s="1"/>
      <c r="J37" s="1"/>
    </row>
    <row r="38" spans="1:13" x14ac:dyDescent="0.25">
      <c r="A38" s="1"/>
      <c r="B38" s="1"/>
      <c r="C38" s="1"/>
      <c r="D38" s="1"/>
      <c r="E38" s="1"/>
      <c r="F38" s="1"/>
      <c r="G38" s="1"/>
      <c r="H38" s="1" t="s">
        <v>77</v>
      </c>
      <c r="I38" s="1"/>
      <c r="J38" s="1"/>
    </row>
    <row r="39" spans="1:13" x14ac:dyDescent="0.25">
      <c r="A39" s="1"/>
      <c r="B39" s="1"/>
      <c r="C39" s="1"/>
      <c r="D39" s="1"/>
      <c r="E39" s="1"/>
      <c r="F39" s="1"/>
      <c r="G39" s="1"/>
    </row>
    <row r="40" spans="1:13" s="46" customFormat="1" x14ac:dyDescent="0.25">
      <c r="A40" s="1"/>
      <c r="B40" s="1"/>
      <c r="C40" s="1"/>
      <c r="D40" s="1"/>
      <c r="E40" s="1"/>
      <c r="F40" s="1"/>
      <c r="G40" s="1"/>
    </row>
  </sheetData>
  <mergeCells count="13">
    <mergeCell ref="H9:H10"/>
    <mergeCell ref="I9:L9"/>
    <mergeCell ref="M9:O9"/>
    <mergeCell ref="A12:A27"/>
    <mergeCell ref="B12:O12"/>
    <mergeCell ref="E9:E10"/>
    <mergeCell ref="F9:F10"/>
    <mergeCell ref="G9:G10"/>
    <mergeCell ref="A7:C7"/>
    <mergeCell ref="A9:A10"/>
    <mergeCell ref="B9:B10"/>
    <mergeCell ref="C9:C10"/>
    <mergeCell ref="D9:D10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>
      <selection activeCell="O30" sqref="O30"/>
    </sheetView>
  </sheetViews>
  <sheetFormatPr defaultRowHeight="15" x14ac:dyDescent="0.25"/>
  <cols>
    <col min="1" max="1" width="7" customWidth="1"/>
    <col min="2" max="2" width="5.28515625" customWidth="1"/>
    <col min="3" max="3" width="39.42578125" customWidth="1"/>
    <col min="4" max="4" width="8.5703125" customWidth="1"/>
    <col min="5" max="5" width="12.140625" customWidth="1"/>
    <col min="6" max="6" width="9.85546875" customWidth="1"/>
    <col min="7" max="7" width="13" customWidth="1"/>
    <col min="8" max="8" width="29" customWidth="1"/>
    <col min="9" max="12" width="9.7109375" customWidth="1"/>
    <col min="13" max="13" width="11.7109375" customWidth="1"/>
    <col min="14" max="14" width="9.7109375" customWidth="1"/>
    <col min="15" max="15" width="11.7109375" customWidth="1"/>
  </cols>
  <sheetData>
    <row r="1" spans="1:16" s="1" customFormat="1" ht="12.75" x14ac:dyDescent="0.2">
      <c r="A1" s="1" t="s">
        <v>0</v>
      </c>
      <c r="D1" s="2" t="s">
        <v>1</v>
      </c>
      <c r="G1" s="3"/>
      <c r="H1" s="4"/>
      <c r="I1" s="4"/>
      <c r="J1" s="4"/>
      <c r="K1" s="4"/>
      <c r="L1" s="4"/>
    </row>
    <row r="2" spans="1:16" s="1" customFormat="1" ht="12.75" x14ac:dyDescent="0.2">
      <c r="A2" s="1" t="s">
        <v>2</v>
      </c>
      <c r="D2" s="1" t="s">
        <v>3</v>
      </c>
      <c r="G2" s="3"/>
      <c r="H2" s="4"/>
      <c r="I2" s="4"/>
      <c r="J2" s="4"/>
      <c r="K2" s="4"/>
      <c r="L2" s="4"/>
    </row>
    <row r="3" spans="1:16" s="1" customFormat="1" ht="12.75" x14ac:dyDescent="0.2">
      <c r="A3" s="1" t="s">
        <v>4</v>
      </c>
      <c r="D3" s="4" t="s">
        <v>5</v>
      </c>
      <c r="E3" s="4"/>
      <c r="F3" s="4"/>
      <c r="G3" s="4"/>
    </row>
    <row r="4" spans="1:16" s="1" customFormat="1" ht="12.75" x14ac:dyDescent="0.2">
      <c r="A4" s="1" t="s">
        <v>6</v>
      </c>
      <c r="D4" s="2" t="s">
        <v>152</v>
      </c>
      <c r="G4" s="3"/>
      <c r="H4" s="2"/>
      <c r="J4" s="4"/>
      <c r="K4" s="4"/>
      <c r="L4" s="4"/>
      <c r="M4" s="5" t="s">
        <v>148</v>
      </c>
    </row>
    <row r="5" spans="1:16" s="1" customFormat="1" ht="12.75" x14ac:dyDescent="0.2">
      <c r="A5" s="1" t="s">
        <v>7</v>
      </c>
      <c r="D5" s="6" t="s">
        <v>8</v>
      </c>
      <c r="E5" s="6"/>
      <c r="F5" s="6"/>
      <c r="G5" s="7"/>
      <c r="H5" s="8"/>
      <c r="I5" s="8"/>
      <c r="J5" s="4"/>
      <c r="K5" s="4"/>
      <c r="L5" s="4"/>
    </row>
    <row r="6" spans="1:16" s="1" customFormat="1" ht="13.5" thickBot="1" x14ac:dyDescent="0.25">
      <c r="C6" s="9"/>
      <c r="F6" s="3"/>
      <c r="G6" s="4"/>
      <c r="H6" s="4"/>
      <c r="I6" s="4"/>
      <c r="J6" s="4"/>
      <c r="K6" s="4"/>
      <c r="L6" s="4"/>
    </row>
    <row r="7" spans="1:16" s="1" customFormat="1" ht="14.25" thickTop="1" thickBot="1" x14ac:dyDescent="0.25">
      <c r="A7" s="66" t="s">
        <v>9</v>
      </c>
      <c r="B7" s="66"/>
      <c r="C7" s="67"/>
      <c r="D7" s="10" t="s">
        <v>10</v>
      </c>
      <c r="E7" s="11"/>
      <c r="F7" s="12"/>
      <c r="G7" s="13"/>
      <c r="H7" s="13"/>
      <c r="I7" s="13"/>
      <c r="J7" s="13"/>
      <c r="K7" s="13"/>
      <c r="L7" s="14"/>
    </row>
    <row r="8" spans="1:16" ht="15.75" thickTop="1" x14ac:dyDescent="0.25"/>
    <row r="9" spans="1:16" s="1" customFormat="1" ht="12.75" x14ac:dyDescent="0.2">
      <c r="A9" s="68" t="s">
        <v>11</v>
      </c>
      <c r="B9" s="70" t="s">
        <v>12</v>
      </c>
      <c r="C9" s="72" t="s">
        <v>13</v>
      </c>
      <c r="D9" s="73" t="s">
        <v>14</v>
      </c>
      <c r="E9" s="73" t="s">
        <v>15</v>
      </c>
      <c r="F9" s="72" t="s">
        <v>16</v>
      </c>
      <c r="G9" s="73" t="s">
        <v>17</v>
      </c>
      <c r="H9" s="72" t="s">
        <v>18</v>
      </c>
      <c r="I9" s="72" t="s">
        <v>19</v>
      </c>
      <c r="J9" s="72"/>
      <c r="K9" s="72"/>
      <c r="L9" s="72"/>
      <c r="M9" s="74" t="s">
        <v>20</v>
      </c>
      <c r="N9" s="75"/>
      <c r="O9" s="75"/>
    </row>
    <row r="10" spans="1:16" s="1" customFormat="1" ht="25.5" x14ac:dyDescent="0.2">
      <c r="A10" s="69"/>
      <c r="B10" s="71"/>
      <c r="C10" s="72"/>
      <c r="D10" s="73"/>
      <c r="E10" s="73"/>
      <c r="F10" s="72"/>
      <c r="G10" s="73"/>
      <c r="H10" s="72"/>
      <c r="I10" s="50" t="s">
        <v>21</v>
      </c>
      <c r="J10" s="51" t="s">
        <v>22</v>
      </c>
      <c r="K10" s="50" t="s">
        <v>23</v>
      </c>
      <c r="L10" s="50" t="s">
        <v>24</v>
      </c>
      <c r="M10" s="52" t="s">
        <v>21</v>
      </c>
      <c r="N10" s="18" t="s">
        <v>23</v>
      </c>
      <c r="O10" s="18" t="s">
        <v>25</v>
      </c>
    </row>
    <row r="11" spans="1:16" s="1" customFormat="1" ht="12.75" x14ac:dyDescent="0.2">
      <c r="A11" s="19" t="s">
        <v>26</v>
      </c>
      <c r="B11" s="20" t="s">
        <v>27</v>
      </c>
      <c r="C11" s="20" t="s">
        <v>28</v>
      </c>
      <c r="D11" s="20" t="s">
        <v>29</v>
      </c>
      <c r="E11" s="20" t="s">
        <v>30</v>
      </c>
      <c r="F11" s="20" t="s">
        <v>31</v>
      </c>
      <c r="G11" s="20" t="s">
        <v>32</v>
      </c>
      <c r="H11" s="20" t="s">
        <v>33</v>
      </c>
      <c r="I11" s="20" t="s">
        <v>34</v>
      </c>
      <c r="J11" s="20" t="s">
        <v>35</v>
      </c>
      <c r="K11" s="20" t="s">
        <v>36</v>
      </c>
      <c r="L11" s="20" t="s">
        <v>37</v>
      </c>
      <c r="M11" s="20" t="s">
        <v>38</v>
      </c>
      <c r="N11" s="21" t="s">
        <v>39</v>
      </c>
      <c r="O11" s="22" t="s">
        <v>40</v>
      </c>
    </row>
    <row r="12" spans="1:16" s="1" customFormat="1" ht="43.5" customHeight="1" x14ac:dyDescent="0.2">
      <c r="A12" s="60" t="s">
        <v>149</v>
      </c>
      <c r="B12" s="63" t="s">
        <v>139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5"/>
      <c r="P12" s="23"/>
    </row>
    <row r="13" spans="1:16" s="1" customFormat="1" ht="39" thickBot="1" x14ac:dyDescent="0.25">
      <c r="A13" s="61"/>
      <c r="B13" s="24" t="s">
        <v>42</v>
      </c>
      <c r="C13" s="56" t="s">
        <v>138</v>
      </c>
      <c r="D13" s="26" t="s">
        <v>44</v>
      </c>
      <c r="E13" s="26">
        <v>60</v>
      </c>
      <c r="F13" s="27"/>
      <c r="G13" s="27"/>
      <c r="H13" s="27"/>
      <c r="I13" s="28"/>
      <c r="J13" s="29"/>
      <c r="K13" s="30">
        <f>I13*(J13/100)</f>
        <v>0</v>
      </c>
      <c r="L13" s="31">
        <f>I13+K13</f>
        <v>0</v>
      </c>
      <c r="M13" s="58">
        <f>E13*I13</f>
        <v>0</v>
      </c>
      <c r="N13" s="58">
        <f>E13*K13</f>
        <v>0</v>
      </c>
      <c r="O13" s="59">
        <f>M13+N13</f>
        <v>0</v>
      </c>
      <c r="P13" s="23"/>
    </row>
    <row r="14" spans="1:16" s="1" customFormat="1" ht="14.25" thickTop="1" thickBot="1" x14ac:dyDescent="0.25">
      <c r="A14" s="61"/>
      <c r="B14" s="24" t="s">
        <v>45</v>
      </c>
      <c r="C14" s="56" t="s">
        <v>137</v>
      </c>
      <c r="D14" s="26" t="s">
        <v>44</v>
      </c>
      <c r="E14" s="26">
        <v>40</v>
      </c>
      <c r="F14" s="27"/>
      <c r="G14" s="27"/>
      <c r="H14" s="27"/>
      <c r="I14" s="28"/>
      <c r="J14" s="29"/>
      <c r="K14" s="30">
        <f t="shared" ref="K14:K21" si="0">I14*(J14/100)</f>
        <v>0</v>
      </c>
      <c r="L14" s="31">
        <f t="shared" ref="L14:L21" si="1">I14+K14</f>
        <v>0</v>
      </c>
      <c r="M14" s="32">
        <f t="shared" ref="M14:M21" si="2">E14*I14</f>
        <v>0</v>
      </c>
      <c r="N14" s="32">
        <f t="shared" ref="N14:N21" si="3">E14*K14</f>
        <v>0</v>
      </c>
      <c r="O14" s="33">
        <f t="shared" ref="O14:O21" si="4">M14+N14</f>
        <v>0</v>
      </c>
      <c r="P14" s="23"/>
    </row>
    <row r="15" spans="1:16" s="1" customFormat="1" ht="14.25" thickTop="1" thickBot="1" x14ac:dyDescent="0.25">
      <c r="A15" s="61"/>
      <c r="B15" s="24" t="s">
        <v>47</v>
      </c>
      <c r="C15" s="49" t="s">
        <v>136</v>
      </c>
      <c r="D15" s="26" t="s">
        <v>44</v>
      </c>
      <c r="E15" s="26">
        <v>40</v>
      </c>
      <c r="F15" s="27"/>
      <c r="G15" s="27"/>
      <c r="H15" s="27"/>
      <c r="I15" s="28"/>
      <c r="J15" s="29"/>
      <c r="K15" s="30">
        <f t="shared" si="0"/>
        <v>0</v>
      </c>
      <c r="L15" s="31">
        <f t="shared" si="1"/>
        <v>0</v>
      </c>
      <c r="M15" s="32">
        <f t="shared" si="2"/>
        <v>0</v>
      </c>
      <c r="N15" s="32">
        <f t="shared" si="3"/>
        <v>0</v>
      </c>
      <c r="O15" s="33">
        <f t="shared" si="4"/>
        <v>0</v>
      </c>
      <c r="P15" s="23"/>
    </row>
    <row r="16" spans="1:16" s="1" customFormat="1" ht="14.25" thickTop="1" thickBot="1" x14ac:dyDescent="0.25">
      <c r="A16" s="61"/>
      <c r="B16" s="24" t="s">
        <v>49</v>
      </c>
      <c r="C16" s="49" t="s">
        <v>135</v>
      </c>
      <c r="D16" s="26" t="s">
        <v>44</v>
      </c>
      <c r="E16" s="26">
        <v>40</v>
      </c>
      <c r="F16" s="27"/>
      <c r="G16" s="27"/>
      <c r="H16" s="27"/>
      <c r="I16" s="28"/>
      <c r="J16" s="29"/>
      <c r="K16" s="30">
        <f t="shared" si="0"/>
        <v>0</v>
      </c>
      <c r="L16" s="31">
        <f t="shared" si="1"/>
        <v>0</v>
      </c>
      <c r="M16" s="32">
        <f t="shared" si="2"/>
        <v>0</v>
      </c>
      <c r="N16" s="32">
        <f t="shared" si="3"/>
        <v>0</v>
      </c>
      <c r="O16" s="33">
        <f t="shared" si="4"/>
        <v>0</v>
      </c>
      <c r="P16" s="23"/>
    </row>
    <row r="17" spans="1:16" s="1" customFormat="1" ht="14.25" thickTop="1" thickBot="1" x14ac:dyDescent="0.25">
      <c r="A17" s="61"/>
      <c r="B17" s="24" t="s">
        <v>51</v>
      </c>
      <c r="C17" s="56" t="s">
        <v>134</v>
      </c>
      <c r="D17" s="26" t="s">
        <v>44</v>
      </c>
      <c r="E17" s="26">
        <v>40</v>
      </c>
      <c r="F17" s="27"/>
      <c r="G17" s="27"/>
      <c r="H17" s="27"/>
      <c r="I17" s="28"/>
      <c r="J17" s="29"/>
      <c r="K17" s="30">
        <f t="shared" si="0"/>
        <v>0</v>
      </c>
      <c r="L17" s="31">
        <f t="shared" si="1"/>
        <v>0</v>
      </c>
      <c r="M17" s="32">
        <f t="shared" si="2"/>
        <v>0</v>
      </c>
      <c r="N17" s="32">
        <f t="shared" si="3"/>
        <v>0</v>
      </c>
      <c r="O17" s="33">
        <f t="shared" si="4"/>
        <v>0</v>
      </c>
      <c r="P17" s="23"/>
    </row>
    <row r="18" spans="1:16" s="1" customFormat="1" ht="27" thickTop="1" thickBot="1" x14ac:dyDescent="0.25">
      <c r="A18" s="61"/>
      <c r="B18" s="24" t="s">
        <v>53</v>
      </c>
      <c r="C18" s="55" t="s">
        <v>133</v>
      </c>
      <c r="D18" s="26" t="s">
        <v>44</v>
      </c>
      <c r="E18" s="26">
        <v>40</v>
      </c>
      <c r="F18" s="27"/>
      <c r="G18" s="27"/>
      <c r="H18" s="27"/>
      <c r="I18" s="28"/>
      <c r="J18" s="29"/>
      <c r="K18" s="30">
        <f t="shared" si="0"/>
        <v>0</v>
      </c>
      <c r="L18" s="31">
        <f t="shared" si="1"/>
        <v>0</v>
      </c>
      <c r="M18" s="32">
        <f t="shared" si="2"/>
        <v>0</v>
      </c>
      <c r="N18" s="32">
        <f t="shared" si="3"/>
        <v>0</v>
      </c>
      <c r="O18" s="33">
        <f t="shared" si="4"/>
        <v>0</v>
      </c>
      <c r="P18" s="23"/>
    </row>
    <row r="19" spans="1:16" s="1" customFormat="1" ht="14.25" thickTop="1" thickBot="1" x14ac:dyDescent="0.25">
      <c r="A19" s="61"/>
      <c r="B19" s="24" t="s">
        <v>55</v>
      </c>
      <c r="C19" s="54" t="s">
        <v>132</v>
      </c>
      <c r="D19" s="26" t="s">
        <v>44</v>
      </c>
      <c r="E19" s="26">
        <v>200</v>
      </c>
      <c r="F19" s="27"/>
      <c r="G19" s="27"/>
      <c r="H19" s="27"/>
      <c r="I19" s="28"/>
      <c r="J19" s="29"/>
      <c r="K19" s="30">
        <f t="shared" si="0"/>
        <v>0</v>
      </c>
      <c r="L19" s="31">
        <f t="shared" si="1"/>
        <v>0</v>
      </c>
      <c r="M19" s="32">
        <f t="shared" si="2"/>
        <v>0</v>
      </c>
      <c r="N19" s="32">
        <f t="shared" si="3"/>
        <v>0</v>
      </c>
      <c r="O19" s="33">
        <f t="shared" si="4"/>
        <v>0</v>
      </c>
      <c r="P19" s="23"/>
    </row>
    <row r="20" spans="1:16" s="1" customFormat="1" ht="14.25" thickTop="1" thickBot="1" x14ac:dyDescent="0.25">
      <c r="A20" s="61"/>
      <c r="B20" s="24" t="s">
        <v>57</v>
      </c>
      <c r="C20" s="54" t="s">
        <v>131</v>
      </c>
      <c r="D20" s="26" t="s">
        <v>44</v>
      </c>
      <c r="E20" s="26">
        <v>80</v>
      </c>
      <c r="F20" s="27"/>
      <c r="G20" s="27"/>
      <c r="H20" s="27"/>
      <c r="I20" s="28"/>
      <c r="J20" s="29"/>
      <c r="K20" s="30">
        <f t="shared" si="0"/>
        <v>0</v>
      </c>
      <c r="L20" s="31">
        <f t="shared" si="1"/>
        <v>0</v>
      </c>
      <c r="M20" s="32">
        <f t="shared" si="2"/>
        <v>0</v>
      </c>
      <c r="N20" s="32">
        <f t="shared" si="3"/>
        <v>0</v>
      </c>
      <c r="O20" s="33">
        <f t="shared" si="4"/>
        <v>0</v>
      </c>
      <c r="P20" s="23"/>
    </row>
    <row r="21" spans="1:16" s="1" customFormat="1" ht="14.25" thickTop="1" thickBot="1" x14ac:dyDescent="0.25">
      <c r="A21" s="62"/>
      <c r="B21" s="24" t="s">
        <v>59</v>
      </c>
      <c r="C21" s="54" t="s">
        <v>130</v>
      </c>
      <c r="D21" s="26" t="s">
        <v>44</v>
      </c>
      <c r="E21" s="26">
        <v>40</v>
      </c>
      <c r="F21" s="27"/>
      <c r="G21" s="27"/>
      <c r="H21" s="27"/>
      <c r="I21" s="28"/>
      <c r="J21" s="29"/>
      <c r="K21" s="30">
        <f t="shared" si="0"/>
        <v>0</v>
      </c>
      <c r="L21" s="31">
        <f t="shared" si="1"/>
        <v>0</v>
      </c>
      <c r="M21" s="32">
        <f t="shared" si="2"/>
        <v>0</v>
      </c>
      <c r="N21" s="32">
        <f t="shared" si="3"/>
        <v>0</v>
      </c>
      <c r="O21" s="33">
        <f t="shared" si="4"/>
        <v>0</v>
      </c>
      <c r="P21" s="23"/>
    </row>
    <row r="22" spans="1:16" s="1" customFormat="1" ht="14.25" thickTop="1" thickBot="1" x14ac:dyDescent="0.25">
      <c r="C22" s="34"/>
      <c r="G22" s="34"/>
      <c r="H22" s="34"/>
      <c r="J22" s="34"/>
      <c r="K22" s="34"/>
      <c r="M22" s="76">
        <f>SUM(M13:M21)</f>
        <v>0</v>
      </c>
      <c r="N22" s="34"/>
      <c r="O22" s="57">
        <f>SUM(O13:O21)</f>
        <v>0</v>
      </c>
    </row>
    <row r="23" spans="1:16" s="1" customFormat="1" ht="13.5" thickTop="1" x14ac:dyDescent="0.2">
      <c r="A23" s="35"/>
      <c r="C23" s="34"/>
      <c r="G23" s="34"/>
      <c r="N23" s="34"/>
      <c r="O23" s="36"/>
    </row>
    <row r="24" spans="1:16" s="1" customFormat="1" ht="12.75" x14ac:dyDescent="0.2">
      <c r="A24" s="35"/>
      <c r="C24" s="34"/>
      <c r="N24" s="34"/>
      <c r="O24" s="36"/>
    </row>
    <row r="25" spans="1:16" s="1" customFormat="1" ht="13.5" thickBot="1" x14ac:dyDescent="0.25">
      <c r="A25" s="35" t="s">
        <v>71</v>
      </c>
      <c r="C25" s="34"/>
      <c r="H25" s="1" t="s">
        <v>72</v>
      </c>
      <c r="N25" s="34"/>
      <c r="O25" s="36"/>
    </row>
    <row r="26" spans="1:16" ht="16.5" thickTop="1" thickBot="1" x14ac:dyDescent="0.3">
      <c r="A26" s="37"/>
      <c r="B26" s="38"/>
      <c r="C26" s="1" t="s">
        <v>73</v>
      </c>
      <c r="D26" s="1"/>
      <c r="E26" s="1"/>
      <c r="F26" s="1"/>
      <c r="G26" s="1"/>
      <c r="H26" s="1" t="s">
        <v>74</v>
      </c>
      <c r="I26" s="39"/>
    </row>
    <row r="27" spans="1:16" ht="15.75" thickTop="1" x14ac:dyDescent="0.25">
      <c r="A27" s="40"/>
      <c r="B27" s="1"/>
      <c r="C27" s="1"/>
      <c r="D27" s="1"/>
      <c r="E27" s="1"/>
      <c r="F27" s="1"/>
      <c r="G27" s="1"/>
      <c r="I27" s="39"/>
      <c r="L27" s="39"/>
    </row>
    <row r="28" spans="1:16" ht="15.75" thickBot="1" x14ac:dyDescent="0.3">
      <c r="A28" s="41"/>
      <c r="B28" s="1"/>
      <c r="C28" s="1"/>
      <c r="D28" s="1"/>
      <c r="E28" s="1"/>
      <c r="F28" s="1"/>
      <c r="G28" s="1"/>
    </row>
    <row r="29" spans="1:16" ht="16.5" thickTop="1" thickBot="1" x14ac:dyDescent="0.3">
      <c r="A29" s="42"/>
      <c r="B29" s="43"/>
      <c r="C29" s="1" t="s">
        <v>75</v>
      </c>
      <c r="D29" s="1"/>
      <c r="E29" s="1"/>
      <c r="F29" s="1"/>
      <c r="G29" s="1"/>
    </row>
    <row r="30" spans="1:16" ht="15.75" thickTop="1" x14ac:dyDescent="0.25">
      <c r="A30" s="44"/>
      <c r="B30" s="1"/>
      <c r="C30" s="1"/>
      <c r="D30" s="1"/>
      <c r="E30" s="1"/>
      <c r="F30" s="1"/>
      <c r="G30" s="1"/>
      <c r="H30" s="45"/>
      <c r="I30" s="45"/>
      <c r="J30" s="45"/>
      <c r="K30" s="45"/>
      <c r="L30" s="45"/>
      <c r="M30" s="45"/>
    </row>
    <row r="31" spans="1:16" x14ac:dyDescent="0.25">
      <c r="A31" s="1"/>
      <c r="B31" s="1"/>
      <c r="C31" s="1"/>
      <c r="D31" s="1"/>
      <c r="E31" s="1"/>
      <c r="F31" s="1"/>
      <c r="G31" s="1"/>
      <c r="H31" s="1" t="s">
        <v>76</v>
      </c>
      <c r="I31" s="1"/>
      <c r="J31" s="1"/>
    </row>
    <row r="32" spans="1:16" x14ac:dyDescent="0.25">
      <c r="A32" s="1"/>
      <c r="B32" s="1"/>
      <c r="C32" s="1"/>
      <c r="D32" s="1"/>
      <c r="E32" s="1"/>
      <c r="F32" s="1"/>
      <c r="G32" s="1"/>
      <c r="H32" s="1" t="s">
        <v>77</v>
      </c>
      <c r="I32" s="1"/>
      <c r="J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s="46" customFormat="1" x14ac:dyDescent="0.25">
      <c r="A34" s="1"/>
      <c r="B34" s="1"/>
      <c r="C34" s="1"/>
      <c r="D34" s="1"/>
      <c r="E34" s="1"/>
      <c r="F34" s="1"/>
      <c r="G34" s="1"/>
    </row>
  </sheetData>
  <mergeCells count="13">
    <mergeCell ref="H9:H10"/>
    <mergeCell ref="I9:L9"/>
    <mergeCell ref="M9:O9"/>
    <mergeCell ref="A12:A21"/>
    <mergeCell ref="B12:O12"/>
    <mergeCell ref="E9:E10"/>
    <mergeCell ref="F9:F10"/>
    <mergeCell ref="G9:G10"/>
    <mergeCell ref="A7:C7"/>
    <mergeCell ref="A9:A10"/>
    <mergeCell ref="B9:B10"/>
    <mergeCell ref="C9:C10"/>
    <mergeCell ref="D9:D10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workbookViewId="0">
      <selection activeCell="M29" sqref="M29"/>
    </sheetView>
  </sheetViews>
  <sheetFormatPr defaultRowHeight="15" x14ac:dyDescent="0.25"/>
  <cols>
    <col min="1" max="1" width="7" customWidth="1"/>
    <col min="2" max="2" width="5.28515625" customWidth="1"/>
    <col min="3" max="3" width="39.42578125" customWidth="1"/>
    <col min="4" max="4" width="8.5703125" customWidth="1"/>
    <col min="5" max="5" width="12.140625" customWidth="1"/>
    <col min="6" max="6" width="9.85546875" customWidth="1"/>
    <col min="7" max="7" width="13" customWidth="1"/>
    <col min="8" max="8" width="29" customWidth="1"/>
    <col min="9" max="12" width="9.7109375" customWidth="1"/>
    <col min="13" max="13" width="11.7109375" customWidth="1"/>
    <col min="14" max="14" width="9.7109375" customWidth="1"/>
    <col min="15" max="15" width="11.7109375" customWidth="1"/>
  </cols>
  <sheetData>
    <row r="1" spans="1:16" s="1" customFormat="1" ht="12.75" x14ac:dyDescent="0.2">
      <c r="A1" s="1" t="s">
        <v>0</v>
      </c>
      <c r="D1" s="2" t="s">
        <v>1</v>
      </c>
      <c r="G1" s="3"/>
      <c r="H1" s="4"/>
      <c r="I1" s="4"/>
      <c r="J1" s="4"/>
      <c r="K1" s="4"/>
      <c r="L1" s="4"/>
    </row>
    <row r="2" spans="1:16" s="1" customFormat="1" ht="12.75" x14ac:dyDescent="0.2">
      <c r="A2" s="1" t="s">
        <v>2</v>
      </c>
      <c r="D2" s="1" t="s">
        <v>3</v>
      </c>
      <c r="G2" s="3"/>
      <c r="H2" s="4"/>
      <c r="I2" s="4"/>
      <c r="J2" s="4"/>
      <c r="K2" s="4"/>
      <c r="L2" s="4"/>
    </row>
    <row r="3" spans="1:16" s="1" customFormat="1" ht="12.75" x14ac:dyDescent="0.2">
      <c r="A3" s="1" t="s">
        <v>4</v>
      </c>
      <c r="D3" s="4" t="s">
        <v>5</v>
      </c>
      <c r="E3" s="4"/>
      <c r="F3" s="4"/>
      <c r="G3" s="4"/>
    </row>
    <row r="4" spans="1:16" s="1" customFormat="1" ht="12.75" x14ac:dyDescent="0.2">
      <c r="A4" s="1" t="s">
        <v>6</v>
      </c>
      <c r="D4" s="2" t="s">
        <v>152</v>
      </c>
      <c r="G4" s="3"/>
      <c r="H4" s="2"/>
      <c r="J4" s="4"/>
      <c r="K4" s="4"/>
      <c r="L4" s="4"/>
      <c r="M4" s="5" t="s">
        <v>150</v>
      </c>
    </row>
    <row r="5" spans="1:16" s="1" customFormat="1" ht="12.75" x14ac:dyDescent="0.2">
      <c r="A5" s="1" t="s">
        <v>7</v>
      </c>
      <c r="D5" s="6" t="s">
        <v>8</v>
      </c>
      <c r="E5" s="6"/>
      <c r="F5" s="6"/>
      <c r="G5" s="7"/>
      <c r="H5" s="8"/>
      <c r="I5" s="8"/>
      <c r="J5" s="4"/>
      <c r="K5" s="4"/>
      <c r="L5" s="4"/>
    </row>
    <row r="6" spans="1:16" s="1" customFormat="1" ht="13.5" thickBot="1" x14ac:dyDescent="0.25">
      <c r="C6" s="9"/>
      <c r="F6" s="3"/>
      <c r="G6" s="4"/>
      <c r="H6" s="4"/>
      <c r="I6" s="4"/>
      <c r="J6" s="4"/>
      <c r="K6" s="4"/>
      <c r="L6" s="4"/>
    </row>
    <row r="7" spans="1:16" s="1" customFormat="1" ht="14.25" thickTop="1" thickBot="1" x14ac:dyDescent="0.25">
      <c r="A7" s="66" t="s">
        <v>9</v>
      </c>
      <c r="B7" s="66"/>
      <c r="C7" s="67"/>
      <c r="D7" s="10" t="s">
        <v>10</v>
      </c>
      <c r="E7" s="11"/>
      <c r="F7" s="12"/>
      <c r="G7" s="13"/>
      <c r="H7" s="13"/>
      <c r="I7" s="13"/>
      <c r="J7" s="13"/>
      <c r="K7" s="13"/>
      <c r="L7" s="14"/>
    </row>
    <row r="8" spans="1:16" ht="15.75" thickTop="1" x14ac:dyDescent="0.25"/>
    <row r="9" spans="1:16" s="1" customFormat="1" ht="12.75" x14ac:dyDescent="0.2">
      <c r="A9" s="68" t="s">
        <v>11</v>
      </c>
      <c r="B9" s="70" t="s">
        <v>12</v>
      </c>
      <c r="C9" s="72" t="s">
        <v>13</v>
      </c>
      <c r="D9" s="73" t="s">
        <v>14</v>
      </c>
      <c r="E9" s="73" t="s">
        <v>15</v>
      </c>
      <c r="F9" s="72" t="s">
        <v>16</v>
      </c>
      <c r="G9" s="73" t="s">
        <v>17</v>
      </c>
      <c r="H9" s="72" t="s">
        <v>18</v>
      </c>
      <c r="I9" s="72" t="s">
        <v>19</v>
      </c>
      <c r="J9" s="72"/>
      <c r="K9" s="72"/>
      <c r="L9" s="72"/>
      <c r="M9" s="74" t="s">
        <v>20</v>
      </c>
      <c r="N9" s="75"/>
      <c r="O9" s="75"/>
    </row>
    <row r="10" spans="1:16" s="1" customFormat="1" ht="25.5" x14ac:dyDescent="0.2">
      <c r="A10" s="69"/>
      <c r="B10" s="71"/>
      <c r="C10" s="72"/>
      <c r="D10" s="73"/>
      <c r="E10" s="73"/>
      <c r="F10" s="72"/>
      <c r="G10" s="73"/>
      <c r="H10" s="72"/>
      <c r="I10" s="50" t="s">
        <v>21</v>
      </c>
      <c r="J10" s="51" t="s">
        <v>22</v>
      </c>
      <c r="K10" s="50" t="s">
        <v>23</v>
      </c>
      <c r="L10" s="50" t="s">
        <v>24</v>
      </c>
      <c r="M10" s="52" t="s">
        <v>21</v>
      </c>
      <c r="N10" s="18" t="s">
        <v>23</v>
      </c>
      <c r="O10" s="18" t="s">
        <v>25</v>
      </c>
    </row>
    <row r="11" spans="1:16" s="1" customFormat="1" ht="12.75" x14ac:dyDescent="0.2">
      <c r="A11" s="19" t="s">
        <v>26</v>
      </c>
      <c r="B11" s="20" t="s">
        <v>27</v>
      </c>
      <c r="C11" s="20" t="s">
        <v>28</v>
      </c>
      <c r="D11" s="20" t="s">
        <v>29</v>
      </c>
      <c r="E11" s="20" t="s">
        <v>30</v>
      </c>
      <c r="F11" s="20" t="s">
        <v>31</v>
      </c>
      <c r="G11" s="20" t="s">
        <v>32</v>
      </c>
      <c r="H11" s="20" t="s">
        <v>33</v>
      </c>
      <c r="I11" s="20" t="s">
        <v>34</v>
      </c>
      <c r="J11" s="20" t="s">
        <v>35</v>
      </c>
      <c r="K11" s="20" t="s">
        <v>36</v>
      </c>
      <c r="L11" s="20" t="s">
        <v>37</v>
      </c>
      <c r="M11" s="20" t="s">
        <v>38</v>
      </c>
      <c r="N11" s="21" t="s">
        <v>39</v>
      </c>
      <c r="O11" s="22" t="s">
        <v>40</v>
      </c>
    </row>
    <row r="12" spans="1:16" s="1" customFormat="1" ht="48" customHeight="1" x14ac:dyDescent="0.2">
      <c r="A12" s="60" t="s">
        <v>151</v>
      </c>
      <c r="B12" s="63" t="s">
        <v>147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5"/>
      <c r="P12" s="23"/>
    </row>
    <row r="13" spans="1:16" s="1" customFormat="1" ht="26.25" thickBot="1" x14ac:dyDescent="0.25">
      <c r="A13" s="61"/>
      <c r="B13" s="24" t="s">
        <v>42</v>
      </c>
      <c r="C13" s="49" t="s">
        <v>146</v>
      </c>
      <c r="D13" s="26" t="s">
        <v>44</v>
      </c>
      <c r="E13" s="26">
        <v>160</v>
      </c>
      <c r="F13" s="27"/>
      <c r="G13" s="27"/>
      <c r="H13" s="27"/>
      <c r="I13" s="28"/>
      <c r="J13" s="29"/>
      <c r="K13" s="30">
        <f>I13*(J13/100)</f>
        <v>0</v>
      </c>
      <c r="L13" s="31">
        <f>I13+K13</f>
        <v>0</v>
      </c>
      <c r="M13" s="58">
        <f>E13*I13</f>
        <v>0</v>
      </c>
      <c r="N13" s="58">
        <f>K13*E13</f>
        <v>0</v>
      </c>
      <c r="O13" s="59">
        <f>M13+N13</f>
        <v>0</v>
      </c>
      <c r="P13" s="23"/>
    </row>
    <row r="14" spans="1:16" s="1" customFormat="1" ht="14.25" thickTop="1" thickBot="1" x14ac:dyDescent="0.25">
      <c r="A14" s="61"/>
      <c r="B14" s="24" t="s">
        <v>45</v>
      </c>
      <c r="C14" s="49" t="s">
        <v>145</v>
      </c>
      <c r="D14" s="26" t="s">
        <v>44</v>
      </c>
      <c r="E14" s="26">
        <v>80</v>
      </c>
      <c r="F14" s="27"/>
      <c r="G14" s="27"/>
      <c r="H14" s="27"/>
      <c r="I14" s="28"/>
      <c r="J14" s="29"/>
      <c r="K14" s="30">
        <f t="shared" ref="K14:K19" si="0">I14*(J14/100)</f>
        <v>0</v>
      </c>
      <c r="L14" s="31">
        <f t="shared" ref="L14:L19" si="1">I14+K14</f>
        <v>0</v>
      </c>
      <c r="M14" s="32">
        <f t="shared" ref="M14:M19" si="2">E14*I14</f>
        <v>0</v>
      </c>
      <c r="N14" s="32">
        <f t="shared" ref="N14:N19" si="3">K14*E14</f>
        <v>0</v>
      </c>
      <c r="O14" s="33">
        <f t="shared" ref="O14:O19" si="4">M14+N14</f>
        <v>0</v>
      </c>
      <c r="P14" s="23"/>
    </row>
    <row r="15" spans="1:16" s="1" customFormat="1" ht="14.25" thickTop="1" thickBot="1" x14ac:dyDescent="0.25">
      <c r="A15" s="61"/>
      <c r="B15" s="24" t="s">
        <v>47</v>
      </c>
      <c r="C15" s="49" t="s">
        <v>144</v>
      </c>
      <c r="D15" s="26" t="s">
        <v>44</v>
      </c>
      <c r="E15" s="26">
        <v>40</v>
      </c>
      <c r="F15" s="27"/>
      <c r="G15" s="27"/>
      <c r="H15" s="27"/>
      <c r="I15" s="28"/>
      <c r="J15" s="29"/>
      <c r="K15" s="30">
        <f t="shared" si="0"/>
        <v>0</v>
      </c>
      <c r="L15" s="31">
        <f t="shared" si="1"/>
        <v>0</v>
      </c>
      <c r="M15" s="32">
        <f t="shared" si="2"/>
        <v>0</v>
      </c>
      <c r="N15" s="32">
        <f t="shared" si="3"/>
        <v>0</v>
      </c>
      <c r="O15" s="33">
        <f t="shared" si="4"/>
        <v>0</v>
      </c>
      <c r="P15" s="23"/>
    </row>
    <row r="16" spans="1:16" s="1" customFormat="1" ht="14.25" thickTop="1" thickBot="1" x14ac:dyDescent="0.25">
      <c r="A16" s="61"/>
      <c r="B16" s="24" t="s">
        <v>49</v>
      </c>
      <c r="C16" s="49" t="s">
        <v>143</v>
      </c>
      <c r="D16" s="26" t="s">
        <v>44</v>
      </c>
      <c r="E16" s="26">
        <v>40</v>
      </c>
      <c r="F16" s="27"/>
      <c r="G16" s="27"/>
      <c r="H16" s="27"/>
      <c r="I16" s="28"/>
      <c r="J16" s="29"/>
      <c r="K16" s="30">
        <f t="shared" si="0"/>
        <v>0</v>
      </c>
      <c r="L16" s="31">
        <f t="shared" si="1"/>
        <v>0</v>
      </c>
      <c r="M16" s="32">
        <f t="shared" si="2"/>
        <v>0</v>
      </c>
      <c r="N16" s="32">
        <f t="shared" si="3"/>
        <v>0</v>
      </c>
      <c r="O16" s="33">
        <f t="shared" si="4"/>
        <v>0</v>
      </c>
      <c r="P16" s="23"/>
    </row>
    <row r="17" spans="1:16" s="1" customFormat="1" ht="14.25" thickTop="1" thickBot="1" x14ac:dyDescent="0.25">
      <c r="A17" s="61"/>
      <c r="B17" s="24" t="s">
        <v>51</v>
      </c>
      <c r="C17" s="49" t="s">
        <v>142</v>
      </c>
      <c r="D17" s="26" t="s">
        <v>44</v>
      </c>
      <c r="E17" s="26">
        <v>40</v>
      </c>
      <c r="F17" s="27"/>
      <c r="G17" s="27"/>
      <c r="H17" s="27"/>
      <c r="I17" s="28"/>
      <c r="J17" s="29"/>
      <c r="K17" s="30">
        <f t="shared" si="0"/>
        <v>0</v>
      </c>
      <c r="L17" s="31">
        <f t="shared" si="1"/>
        <v>0</v>
      </c>
      <c r="M17" s="32">
        <f t="shared" si="2"/>
        <v>0</v>
      </c>
      <c r="N17" s="32">
        <f t="shared" si="3"/>
        <v>0</v>
      </c>
      <c r="O17" s="33">
        <f t="shared" si="4"/>
        <v>0</v>
      </c>
      <c r="P17" s="23"/>
    </row>
    <row r="18" spans="1:16" s="1" customFormat="1" ht="27" thickTop="1" thickBot="1" x14ac:dyDescent="0.25">
      <c r="A18" s="61"/>
      <c r="B18" s="24" t="s">
        <v>53</v>
      </c>
      <c r="C18" s="49" t="s">
        <v>141</v>
      </c>
      <c r="D18" s="26" t="s">
        <v>44</v>
      </c>
      <c r="E18" s="26">
        <v>80</v>
      </c>
      <c r="F18" s="27"/>
      <c r="G18" s="27"/>
      <c r="H18" s="27"/>
      <c r="I18" s="28"/>
      <c r="J18" s="29"/>
      <c r="K18" s="30">
        <f t="shared" si="0"/>
        <v>0</v>
      </c>
      <c r="L18" s="31">
        <f t="shared" si="1"/>
        <v>0</v>
      </c>
      <c r="M18" s="32">
        <f t="shared" si="2"/>
        <v>0</v>
      </c>
      <c r="N18" s="32">
        <f t="shared" si="3"/>
        <v>0</v>
      </c>
      <c r="O18" s="33">
        <f t="shared" si="4"/>
        <v>0</v>
      </c>
      <c r="P18" s="23"/>
    </row>
    <row r="19" spans="1:16" s="1" customFormat="1" ht="27" thickTop="1" thickBot="1" x14ac:dyDescent="0.25">
      <c r="A19" s="62"/>
      <c r="B19" s="24" t="s">
        <v>55</v>
      </c>
      <c r="C19" s="49" t="s">
        <v>140</v>
      </c>
      <c r="D19" s="26" t="s">
        <v>44</v>
      </c>
      <c r="E19" s="26">
        <v>80</v>
      </c>
      <c r="F19" s="27"/>
      <c r="G19" s="27"/>
      <c r="H19" s="27"/>
      <c r="I19" s="28"/>
      <c r="J19" s="29"/>
      <c r="K19" s="30">
        <f t="shared" si="0"/>
        <v>0</v>
      </c>
      <c r="L19" s="31">
        <f t="shared" si="1"/>
        <v>0</v>
      </c>
      <c r="M19" s="32">
        <f t="shared" si="2"/>
        <v>0</v>
      </c>
      <c r="N19" s="32">
        <f t="shared" si="3"/>
        <v>0</v>
      </c>
      <c r="O19" s="33">
        <f t="shared" si="4"/>
        <v>0</v>
      </c>
      <c r="P19" s="23"/>
    </row>
    <row r="20" spans="1:16" s="1" customFormat="1" ht="14.25" thickTop="1" thickBot="1" x14ac:dyDescent="0.25">
      <c r="C20" s="34"/>
      <c r="G20" s="34"/>
      <c r="H20" s="34"/>
      <c r="J20" s="34"/>
      <c r="K20" s="34"/>
      <c r="M20" s="76">
        <f>SUM(M13:M19)</f>
        <v>0</v>
      </c>
      <c r="N20" s="34"/>
      <c r="O20" s="57">
        <f>SUM(O13:O19)</f>
        <v>0</v>
      </c>
    </row>
    <row r="21" spans="1:16" s="1" customFormat="1" ht="13.5" thickTop="1" x14ac:dyDescent="0.2">
      <c r="A21" s="35"/>
      <c r="C21" s="34"/>
      <c r="G21" s="34"/>
      <c r="N21" s="34"/>
      <c r="O21" s="36"/>
    </row>
    <row r="22" spans="1:16" s="1" customFormat="1" ht="12.75" x14ac:dyDescent="0.2">
      <c r="A22" s="35"/>
      <c r="C22" s="34"/>
      <c r="N22" s="34"/>
      <c r="O22" s="36"/>
    </row>
    <row r="23" spans="1:16" s="1" customFormat="1" ht="13.5" thickBot="1" x14ac:dyDescent="0.25">
      <c r="A23" s="35" t="s">
        <v>71</v>
      </c>
      <c r="C23" s="34"/>
      <c r="H23" s="1" t="s">
        <v>72</v>
      </c>
      <c r="N23" s="34"/>
      <c r="O23" s="36"/>
    </row>
    <row r="24" spans="1:16" ht="16.5" thickTop="1" thickBot="1" x14ac:dyDescent="0.3">
      <c r="A24" s="37"/>
      <c r="B24" s="38"/>
      <c r="C24" s="1" t="s">
        <v>73</v>
      </c>
      <c r="D24" s="1"/>
      <c r="E24" s="1"/>
      <c r="F24" s="1"/>
      <c r="G24" s="1"/>
      <c r="H24" s="1" t="s">
        <v>74</v>
      </c>
      <c r="I24" s="39"/>
    </row>
    <row r="25" spans="1:16" ht="15.75" thickTop="1" x14ac:dyDescent="0.25">
      <c r="A25" s="40"/>
      <c r="B25" s="1"/>
      <c r="C25" s="1"/>
      <c r="D25" s="1"/>
      <c r="E25" s="1"/>
      <c r="F25" s="1"/>
      <c r="G25" s="1"/>
      <c r="I25" s="39"/>
      <c r="L25" s="39"/>
    </row>
    <row r="26" spans="1:16" ht="15.75" thickBot="1" x14ac:dyDescent="0.3">
      <c r="A26" s="41"/>
      <c r="B26" s="1"/>
      <c r="C26" s="1"/>
      <c r="D26" s="1"/>
      <c r="E26" s="1"/>
      <c r="F26" s="1"/>
      <c r="G26" s="1"/>
    </row>
    <row r="27" spans="1:16" ht="16.5" thickTop="1" thickBot="1" x14ac:dyDescent="0.3">
      <c r="A27" s="42"/>
      <c r="B27" s="43"/>
      <c r="C27" s="1" t="s">
        <v>75</v>
      </c>
      <c r="D27" s="1"/>
      <c r="E27" s="1"/>
      <c r="F27" s="1"/>
      <c r="G27" s="1"/>
    </row>
    <row r="28" spans="1:16" ht="15.75" thickTop="1" x14ac:dyDescent="0.25">
      <c r="A28" s="44"/>
      <c r="B28" s="1"/>
      <c r="C28" s="1"/>
      <c r="D28" s="1"/>
      <c r="E28" s="1"/>
      <c r="F28" s="1"/>
      <c r="G28" s="1"/>
      <c r="H28" s="45"/>
      <c r="I28" s="45"/>
      <c r="J28" s="45"/>
      <c r="K28" s="45"/>
      <c r="L28" s="45"/>
      <c r="M28" s="45"/>
    </row>
    <row r="29" spans="1:16" x14ac:dyDescent="0.25">
      <c r="A29" s="1"/>
      <c r="B29" s="1"/>
      <c r="C29" s="1"/>
      <c r="D29" s="1"/>
      <c r="E29" s="1"/>
      <c r="F29" s="1"/>
      <c r="G29" s="1"/>
      <c r="H29" s="1" t="s">
        <v>76</v>
      </c>
      <c r="I29" s="1"/>
      <c r="J29" s="1"/>
    </row>
    <row r="30" spans="1:16" x14ac:dyDescent="0.25">
      <c r="A30" s="1"/>
      <c r="B30" s="1"/>
      <c r="C30" s="1"/>
      <c r="D30" s="1"/>
      <c r="E30" s="1"/>
      <c r="F30" s="1"/>
      <c r="G30" s="1"/>
      <c r="H30" s="1" t="s">
        <v>77</v>
      </c>
      <c r="I30" s="1"/>
      <c r="J30" s="1"/>
    </row>
    <row r="31" spans="1:16" x14ac:dyDescent="0.25">
      <c r="A31" s="1"/>
      <c r="B31" s="1"/>
      <c r="C31" s="1"/>
      <c r="D31" s="1"/>
      <c r="E31" s="1"/>
      <c r="F31" s="1"/>
      <c r="G31" s="1"/>
    </row>
    <row r="32" spans="1:16" s="46" customFormat="1" x14ac:dyDescent="0.25">
      <c r="A32" s="1"/>
      <c r="B32" s="1"/>
      <c r="C32" s="1"/>
      <c r="D32" s="1"/>
      <c r="E32" s="1"/>
      <c r="F32" s="1"/>
      <c r="G32" s="1"/>
    </row>
  </sheetData>
  <mergeCells count="13">
    <mergeCell ref="H9:H10"/>
    <mergeCell ref="I9:L9"/>
    <mergeCell ref="M9:O9"/>
    <mergeCell ref="A12:A19"/>
    <mergeCell ref="B12:O12"/>
    <mergeCell ref="E9:E10"/>
    <mergeCell ref="F9:F10"/>
    <mergeCell ref="G9:G10"/>
    <mergeCell ref="A7:C7"/>
    <mergeCell ref="A9:A10"/>
    <mergeCell ref="B9:B10"/>
    <mergeCell ref="C9:C10"/>
    <mergeCell ref="D9:D10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Časť 1</vt:lpstr>
      <vt:lpstr>Časť 2</vt:lpstr>
      <vt:lpstr>Časť 3</vt:lpstr>
      <vt:lpstr>Časť 4</vt:lpstr>
      <vt:lpstr>Časť 5</vt:lpstr>
      <vt:lpstr>Časť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Majchútová Miroslava, Ing.</dc:creator>
  <cp:lastModifiedBy>Majchútová Miroslava, Ing.</cp:lastModifiedBy>
  <dcterms:created xsi:type="dcterms:W3CDTF">2026-03-23T12:05:32Z</dcterms:created>
  <dcterms:modified xsi:type="dcterms:W3CDTF">2026-06-12T08:25:25Z</dcterms:modified>
</cp:coreProperties>
</file>