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Súbory Microsoft Copilot Chat/Veselá ZZZ – new/OSI zariadenia a licencie/zariadenia 3/"/>
    </mc:Choice>
  </mc:AlternateContent>
  <xr:revisionPtr revIDLastSave="8" documentId="8_{3AC6AA3B-015F-46A9-BE23-54A628FFC1ED}" xr6:coauthVersionLast="47" xr6:coauthVersionMax="47" xr10:uidLastSave="{8A13CC0C-8D63-4EE0-BE0D-298A978E5650}"/>
  <bookViews>
    <workbookView xWindow="574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8" l="1"/>
  <c r="F25" i="8" s="1"/>
  <c r="E26" i="8"/>
  <c r="F26" i="8" s="1"/>
  <c r="E24" i="8"/>
  <c r="F24" i="8" s="1"/>
  <c r="F27" i="8" l="1"/>
  <c r="C28" i="8" s="1"/>
</calcChain>
</file>

<file path=xl/sharedStrings.xml><?xml version="1.0" encoding="utf-8"?>
<sst xmlns="http://schemas.openxmlformats.org/spreadsheetml/2006/main" count="78" uniqueCount="74">
  <si>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</si>
  <si>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</si>
  <si>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</si>
  <si>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</si>
  <si>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</si>
  <si>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</si>
  <si>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</si>
  <si>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</si>
  <si>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</si>
  <si>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</si>
  <si>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</si>
  <si>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</si>
  <si>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</si>
  <si>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</si>
  <si>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</si>
  <si>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</si>
  <si>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</si>
  <si>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</si>
  <si>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</si>
  <si>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</si>
  <si>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</si>
  <si>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</si>
  <si>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</si>
  <si>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</si>
  <si>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</si>
  <si>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</si>
  <si>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</si>
  <si>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</si>
  <si>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</si>
  <si>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</si>
  <si>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</si>
  <si>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</si>
  <si>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</si>
  <si>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</si>
  <si>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</si>
  <si>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</si>
  <si>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</si>
  <si>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</si>
  <si>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</si>
  <si>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</si>
  <si>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</si>
  <si>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</si>
  <si>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</si>
  <si>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</si>
  <si>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</si>
  <si>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</si>
  <si>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</si>
  <si>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</si>
  <si>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</si>
  <si>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</si>
  <si>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</si>
  <si>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</si>
  <si>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</si>
  <si>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</si>
  <si>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</si>
  <si>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</si>
  <si>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</si>
  <si>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</si>
  <si>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</si>
  <si>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</si>
  <si>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</si>
  <si>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</si>
  <si>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t>Podpis:</t>
  </si>
  <si>
    <t xml:space="preserve">Počet </t>
  </si>
  <si>
    <t>Suma v EUR bez DPH za všetky ks</t>
  </si>
  <si>
    <r>
      <t>Cena za predmet zákazky typ 2 - switch (</t>
    </r>
    <r>
      <rPr>
        <b/>
        <sz val="11"/>
        <rFont val="Calibri"/>
        <family val="2"/>
        <charset val="238"/>
        <scheme val="minor"/>
      </rPr>
      <t>15ks</t>
    </r>
    <r>
      <rPr>
        <sz val="11"/>
        <rFont val="Calibri"/>
        <family val="2"/>
        <charset val="238"/>
        <scheme val="minor"/>
      </rPr>
      <t xml:space="preserve">) </t>
    </r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</si>
  <si>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40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</si>
  <si>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t xml:space="preserve">Uchádzač je oprávnený predložiť ponuku na ktorúkoľvek časť zákazky. Uchádzač môže uspieť samostatne v ktorejkoľvek z častí zákazky. </t>
  </si>
  <si>
    <t>Ponuka:</t>
  </si>
  <si>
    <t>Príloha č. 2 - Ponuka v zákazke „Výzva č. 28 - Sieťové zariadenia pre potreby Magistrátu hlavného mesta SR Bratislavy“</t>
  </si>
  <si>
    <t>Maximálna hodnota s DPH:</t>
  </si>
  <si>
    <t>typ 1 - switch (15ks), typ 2 - switch (15ks) a typ 3 - server (3ks)</t>
  </si>
  <si>
    <r>
      <t>Cena za predmet zákazky typ 1 - switch (</t>
    </r>
    <r>
      <rPr>
        <b/>
        <sz val="11"/>
        <rFont val="Calibri"/>
        <family val="2"/>
        <charset val="238"/>
        <scheme val="minor"/>
      </rPr>
      <t>15ks</t>
    </r>
    <r>
      <rPr>
        <sz val="11"/>
        <rFont val="Calibri"/>
        <family val="2"/>
        <charset val="238"/>
        <scheme val="minor"/>
      </rPr>
      <t xml:space="preserve">) </t>
    </r>
  </si>
  <si>
    <r>
      <t>Cena za predmet zákazky typ 3 - server (</t>
    </r>
    <r>
      <rPr>
        <b/>
        <sz val="11"/>
        <rFont val="Calibri"/>
        <family val="2"/>
        <charset val="238"/>
        <scheme val="minor"/>
      </rPr>
      <t>3ks</t>
    </r>
    <r>
      <rPr>
        <sz val="1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</si>
</sst>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16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11" fillId="0" borderId="44" xfId="1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12" fillId="0" borderId="42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2" fillId="0" borderId="3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8" xfId="1" applyNumberFormat="1" applyFont="1" applyFill="1" applyBorder="1" applyProtection="1">
      <protection hidden="1"/>
    </xf>
    <xf numFmtId="2" fontId="11" fillId="0" borderId="22" xfId="1" applyNumberFormat="1" applyFont="1" applyFill="1" applyBorder="1" applyProtection="1"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20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3" xfId="1" applyFont="1" applyFill="1" applyBorder="1" applyAlignment="1" applyProtection="1">
      <alignment horizontal="center" vertical="center" wrapText="1"/>
      <protection hidden="1"/>
    </xf>
    <xf numFmtId="0" fontId="4" fillId="4" borderId="33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5" fillId="4" borderId="29" xfId="1" applyFont="1" applyFill="1" applyBorder="1" applyAlignment="1" applyProtection="1">
      <protection locked="0" hidden="1"/>
    </xf>
    <xf numFmtId="0" fontId="11" fillId="0" borderId="39" xfId="1" applyFont="1" applyFill="1" applyBorder="1" applyAlignment="1" applyProtection="1">
      <alignment wrapText="1"/>
      <protection hidden="1"/>
    </xf>
    <xf numFmtId="0" fontId="11" fillId="0" borderId="40" xfId="1" applyFont="1" applyFill="1" applyBorder="1" applyAlignment="1" applyProtection="1">
      <alignment horizontal="center"/>
      <protection hidden="1"/>
    </xf>
    <xf numFmtId="0" fontId="15" fillId="4" borderId="45" xfId="1" applyFont="1" applyFill="1" applyBorder="1" applyProtection="1">
      <protection locked="0" hidden="1"/>
    </xf>
    <xf numFmtId="0" fontId="15" fillId="4" borderId="46" xfId="1" applyFont="1" applyFill="1" applyBorder="1" applyProtection="1">
      <protection locked="0"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1" xfId="1" applyFont="1" applyFill="1" applyBorder="1" applyAlignment="1" applyProtection="1">
      <alignment horizontal="left" vertical="center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8" xfId="1" applyFont="1" applyFill="1" applyBorder="1" applyAlignment="1" applyProtection="1">
      <alignment horizontal="center" vertical="center" wrapText="1"/>
      <protection hidden="1"/>
    </xf>
    <xf numFmtId="0" fontId="19" fillId="5" borderId="20" xfId="1" applyFont="1" applyFill="1" applyBorder="1" applyAlignment="1" applyProtection="1">
      <alignment horizontal="left" vertical="center" wrapText="1"/>
      <protection hidden="1"/>
    </xf>
    <xf numFmtId="0" fontId="19" fillId="5" borderId="21" xfId="1" applyFont="1" applyFill="1" applyBorder="1" applyAlignment="1" applyProtection="1">
      <alignment horizontal="left" vertical="center" wrapText="1"/>
      <protection hidden="1"/>
    </xf>
    <xf numFmtId="0" fontId="19" fillId="5" borderId="28" xfId="1" applyFont="1" applyFill="1" applyBorder="1" applyAlignment="1" applyProtection="1">
      <alignment horizontal="left" vertical="center" wrapText="1"/>
      <protection hidden="1"/>
    </xf>
    <xf numFmtId="0" fontId="12" fillId="0" borderId="24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1" fillId="0" borderId="36" xfId="1" applyFont="1" applyFill="1" applyBorder="1" applyAlignment="1" applyProtection="1">
      <alignment horizontal="left"/>
      <protection hidden="1"/>
    </xf>
    <xf numFmtId="0" fontId="11" fillId="0" borderId="34" xfId="1" applyFont="1" applyFill="1" applyBorder="1" applyAlignment="1" applyProtection="1">
      <alignment horizontal="left"/>
      <protection hidden="1"/>
    </xf>
    <xf numFmtId="0" fontId="17" fillId="0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17" fillId="0" borderId="24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23" xfId="1" applyFont="1" applyFill="1" applyBorder="1" applyAlignment="1" applyProtection="1">
      <alignment horizontal="center" wrapText="1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1" fillId="0" borderId="36" xfId="1" applyFont="1" applyFill="1" applyBorder="1" applyAlignment="1" applyProtection="1">
      <alignment horizontal="left" wrapText="1"/>
      <protection hidden="1"/>
    </xf>
    <xf numFmtId="0" fontId="11" fillId="0" borderId="34" xfId="1" applyFont="1" applyFill="1" applyBorder="1" applyAlignment="1" applyProtection="1">
      <alignment horizontal="left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15" fillId="4" borderId="47" xfId="1" applyFont="1" applyFill="1" applyBorder="1" applyProtection="1"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133350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123825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123825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123825</xdr:colOff>
          <xdr:row>17</xdr:row>
          <xdr:rowOff>9525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133350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34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17" customWidth="1"/>
    <col min="2" max="2" width="38.81640625" style="17" customWidth="1"/>
    <col min="3" max="3" width="7.453125" style="17" customWidth="1"/>
    <col min="4" max="6" width="26.54296875" style="17" customWidth="1"/>
    <col min="7" max="16384" width="9.1796875" style="17"/>
  </cols>
  <sheetData>
    <row r="1" spans="2:6" ht="15" thickBot="1" x14ac:dyDescent="0.4"/>
    <row r="2" spans="2:6" ht="46.5" customHeight="1" thickBot="1" x14ac:dyDescent="0.4">
      <c r="B2" s="62" t="s">
        <v>69</v>
      </c>
      <c r="C2" s="63"/>
      <c r="D2" s="63"/>
      <c r="E2" s="63"/>
      <c r="F2" s="64"/>
    </row>
    <row r="3" spans="2:6" ht="15" thickBot="1" x14ac:dyDescent="0.4">
      <c r="B3" s="65"/>
      <c r="C3" s="65"/>
      <c r="D3" s="65"/>
      <c r="E3" s="65"/>
      <c r="F3" s="65"/>
    </row>
    <row r="4" spans="2:6" x14ac:dyDescent="0.35">
      <c r="B4" s="38" t="s">
        <v>2</v>
      </c>
      <c r="C4" s="66"/>
      <c r="D4" s="66"/>
      <c r="E4" s="66"/>
      <c r="F4" s="67"/>
    </row>
    <row r="5" spans="2:6" x14ac:dyDescent="0.35">
      <c r="B5" s="34" t="s">
        <v>3</v>
      </c>
      <c r="C5" s="58"/>
      <c r="D5" s="58"/>
      <c r="E5" s="58"/>
      <c r="F5" s="59"/>
    </row>
    <row r="6" spans="2:6" x14ac:dyDescent="0.35">
      <c r="B6" s="34" t="s">
        <v>4</v>
      </c>
      <c r="C6" s="58"/>
      <c r="D6" s="58"/>
      <c r="E6" s="58"/>
      <c r="F6" s="59"/>
    </row>
    <row r="7" spans="2:6" x14ac:dyDescent="0.35">
      <c r="B7" s="34" t="s">
        <v>5</v>
      </c>
      <c r="C7" s="58"/>
      <c r="D7" s="58"/>
      <c r="E7" s="58"/>
      <c r="F7" s="59"/>
    </row>
    <row r="8" spans="2:6" x14ac:dyDescent="0.35">
      <c r="B8" s="34" t="s">
        <v>6</v>
      </c>
      <c r="C8" s="58"/>
      <c r="D8" s="58"/>
      <c r="E8" s="58"/>
      <c r="F8" s="59"/>
    </row>
    <row r="9" spans="2:6" x14ac:dyDescent="0.35">
      <c r="B9" s="34" t="s">
        <v>7</v>
      </c>
      <c r="C9" s="58"/>
      <c r="D9" s="58"/>
      <c r="E9" s="58"/>
      <c r="F9" s="59"/>
    </row>
    <row r="10" spans="2:6" ht="15" thickBot="1" x14ac:dyDescent="0.4">
      <c r="B10" s="37" t="s">
        <v>8</v>
      </c>
      <c r="C10" s="68" t="s">
        <v>48</v>
      </c>
      <c r="D10" s="69"/>
      <c r="E10" s="70"/>
      <c r="F10" s="71"/>
    </row>
    <row r="11" spans="2:6" ht="15" thickBot="1" x14ac:dyDescent="0.4">
      <c r="B11" s="65"/>
      <c r="C11" s="65"/>
      <c r="D11" s="65"/>
      <c r="E11" s="65"/>
      <c r="F11" s="65"/>
    </row>
    <row r="12" spans="2:6" ht="30" customHeight="1" thickBot="1" x14ac:dyDescent="0.4">
      <c r="B12" s="91" t="s">
        <v>9</v>
      </c>
      <c r="C12" s="92"/>
      <c r="D12" s="92"/>
      <c r="E12" s="92"/>
      <c r="F12" s="93"/>
    </row>
    <row r="13" spans="2:6" ht="31.5" customHeight="1" x14ac:dyDescent="0.35">
      <c r="B13" s="94" t="s">
        <v>56</v>
      </c>
      <c r="C13" s="95"/>
      <c r="D13" s="95"/>
      <c r="E13" s="96"/>
      <c r="F13" s="33"/>
    </row>
    <row r="14" spans="2:6" ht="31.5" customHeight="1" x14ac:dyDescent="0.35">
      <c r="B14" s="87" t="s">
        <v>10</v>
      </c>
      <c r="C14" s="88"/>
      <c r="D14" s="88"/>
      <c r="E14" s="88"/>
      <c r="F14" s="35"/>
    </row>
    <row r="15" spans="2:6" ht="30" customHeight="1" x14ac:dyDescent="0.35">
      <c r="B15" s="87" t="s">
        <v>11</v>
      </c>
      <c r="C15" s="88"/>
      <c r="D15" s="88"/>
      <c r="E15" s="88"/>
      <c r="F15" s="35"/>
    </row>
    <row r="16" spans="2:6" ht="30" customHeight="1" x14ac:dyDescent="0.35">
      <c r="B16" s="89" t="s">
        <v>12</v>
      </c>
      <c r="C16" s="90"/>
      <c r="D16" s="90"/>
      <c r="E16" s="90"/>
      <c r="F16" s="35"/>
    </row>
    <row r="17" spans="2:6" ht="35.15" customHeight="1" thickBot="1" x14ac:dyDescent="0.4">
      <c r="B17" s="56" t="s">
        <v>58</v>
      </c>
      <c r="C17" s="57"/>
      <c r="D17" s="57"/>
      <c r="E17" s="57"/>
      <c r="F17" s="36"/>
    </row>
    <row r="18" spans="2:6" ht="15" thickBot="1" x14ac:dyDescent="0.4">
      <c r="B18" s="65"/>
      <c r="C18" s="65"/>
      <c r="D18" s="65"/>
      <c r="E18" s="65"/>
      <c r="F18" s="65"/>
    </row>
    <row r="19" spans="2:6" ht="30.5" customHeight="1" thickBot="1" x14ac:dyDescent="0.4">
      <c r="B19" s="30" t="s">
        <v>68</v>
      </c>
      <c r="C19" s="51" t="s">
        <v>71</v>
      </c>
      <c r="D19" s="52"/>
      <c r="E19" s="52"/>
      <c r="F19" s="53"/>
    </row>
    <row r="20" spans="2:6" ht="15" thickBot="1" x14ac:dyDescent="0.4">
      <c r="B20" s="48" t="s">
        <v>67</v>
      </c>
      <c r="C20" s="49"/>
      <c r="D20" s="49"/>
      <c r="E20" s="49"/>
      <c r="F20" s="50"/>
    </row>
    <row r="21" spans="2:6" x14ac:dyDescent="0.35">
      <c r="B21" s="54" t="s">
        <v>46</v>
      </c>
      <c r="C21" s="55"/>
      <c r="D21" s="55"/>
      <c r="E21" s="24" t="s">
        <v>47</v>
      </c>
      <c r="F21" s="25" t="s">
        <v>70</v>
      </c>
    </row>
    <row r="22" spans="2:6" ht="15" thickBot="1" x14ac:dyDescent="0.4">
      <c r="B22" s="60" t="s">
        <v>0</v>
      </c>
      <c r="C22" s="61"/>
      <c r="D22" s="61"/>
      <c r="E22" s="26">
        <v>0</v>
      </c>
      <c r="F22" s="27">
        <v>7590.45</v>
      </c>
    </row>
    <row r="23" spans="2:6" ht="29.5" thickBot="1" x14ac:dyDescent="0.4">
      <c r="B23" s="28" t="s">
        <v>13</v>
      </c>
      <c r="C23" s="29" t="s">
        <v>63</v>
      </c>
      <c r="D23" s="31" t="s">
        <v>64</v>
      </c>
      <c r="E23" s="29" t="s">
        <v>14</v>
      </c>
      <c r="F23" s="32" t="s">
        <v>15</v>
      </c>
    </row>
    <row r="24" spans="2:6" ht="34.5" customHeight="1" x14ac:dyDescent="0.45">
      <c r="B24" s="22" t="s">
        <v>72</v>
      </c>
      <c r="C24" s="23">
        <v>1</v>
      </c>
      <c r="D24" s="97">
        <v>0</v>
      </c>
      <c r="E24" s="20">
        <f>IF(C$10="Som platcom DPH",D24*0.23,0)</f>
        <v>0</v>
      </c>
      <c r="F24" s="21">
        <f>SUM(D24+E24)*C24</f>
        <v>0</v>
      </c>
    </row>
    <row r="25" spans="2:6" ht="34.5" customHeight="1" x14ac:dyDescent="0.45">
      <c r="B25" s="40" t="s">
        <v>65</v>
      </c>
      <c r="C25" s="41">
        <v>1</v>
      </c>
      <c r="D25" s="42">
        <v>0</v>
      </c>
      <c r="E25" s="20">
        <f>IF(C$10="Som platcom DPH",D25*0.23,0)</f>
        <v>0</v>
      </c>
      <c r="F25" s="21">
        <f>SUM(D25+E25)*C25</f>
        <v>0</v>
      </c>
    </row>
    <row r="26" spans="2:6" ht="34.5" customHeight="1" thickBot="1" x14ac:dyDescent="0.5">
      <c r="B26" s="40" t="s">
        <v>73</v>
      </c>
      <c r="C26" s="41">
        <v>1</v>
      </c>
      <c r="D26" s="43">
        <v>0</v>
      </c>
      <c r="E26" s="20">
        <f>IF(C$10="Som platcom DPH",D26*0.23,0)</f>
        <v>0</v>
      </c>
      <c r="F26" s="21">
        <f>SUM(D26+E26)*C26</f>
        <v>0</v>
      </c>
    </row>
    <row r="27" spans="2:6" ht="15" thickBot="1" x14ac:dyDescent="0.4">
      <c r="B27" s="44" t="s">
        <v>1</v>
      </c>
      <c r="C27" s="45"/>
      <c r="D27" s="46"/>
      <c r="E27" s="47"/>
      <c r="F27" s="18">
        <f>SUM(F24:F26)</f>
        <v>0</v>
      </c>
    </row>
    <row r="28" spans="2:6" ht="19" thickBot="1" x14ac:dyDescent="0.5">
      <c r="B28" s="19" t="s">
        <v>45</v>
      </c>
      <c r="C28" s="72">
        <f>F27</f>
        <v>0</v>
      </c>
      <c r="D28" s="72"/>
      <c r="E28" s="72"/>
      <c r="F28" s="73"/>
    </row>
    <row r="29" spans="2:6" ht="21" x14ac:dyDescent="0.5">
      <c r="B29" s="80" t="s">
        <v>59</v>
      </c>
      <c r="C29" s="81"/>
      <c r="D29" s="81"/>
      <c r="E29" s="81"/>
      <c r="F29" s="82"/>
    </row>
    <row r="30" spans="2:6" ht="15" thickBot="1" x14ac:dyDescent="0.4">
      <c r="B30" s="83" t="s">
        <v>60</v>
      </c>
      <c r="C30" s="84"/>
      <c r="D30" s="84"/>
      <c r="E30" s="84"/>
      <c r="F30" s="16" t="s">
        <v>61</v>
      </c>
    </row>
    <row r="31" spans="2:6" ht="30.5" customHeight="1" thickBot="1" x14ac:dyDescent="0.5">
      <c r="B31" s="85" t="s">
        <v>66</v>
      </c>
      <c r="C31" s="86"/>
      <c r="D31" s="86"/>
      <c r="E31" s="86"/>
      <c r="F31" s="39">
        <v>0</v>
      </c>
    </row>
    <row r="32" spans="2:6" ht="15" thickBot="1" x14ac:dyDescent="0.4"/>
    <row r="33" spans="2:6" x14ac:dyDescent="0.35">
      <c r="B33" s="74" t="s">
        <v>16</v>
      </c>
      <c r="C33" s="76" t="s">
        <v>17</v>
      </c>
      <c r="D33" s="76"/>
      <c r="E33" s="76" t="s">
        <v>62</v>
      </c>
      <c r="F33" s="78"/>
    </row>
    <row r="34" spans="2:6" ht="15" thickBot="1" x14ac:dyDescent="0.4">
      <c r="B34" s="75"/>
      <c r="C34" s="77"/>
      <c r="D34" s="77"/>
      <c r="E34" s="77"/>
      <c r="F34" s="79"/>
    </row>
  </sheetData>
  <sheetProtection algorithmName="SHA-512" hashValue="3+7xs2iGpcX2gWfmFv2TmMz6K46Bv+9IQWilKsUAkq73pQEX+nukD733KOotrYBAtxjOK/r5rQmWJMTQylFlPQ==" saltValue="bKFsHREkD2ltjNaxVNAoYA==" spinCount="100000" sheet="1" selectLockedCells="1"/>
  <mergeCells count="30">
    <mergeCell ref="B14:E14"/>
    <mergeCell ref="B13:E13"/>
    <mergeCell ref="C28:F28"/>
    <mergeCell ref="B33:B34"/>
    <mergeCell ref="C33:D34"/>
    <mergeCell ref="E33:F34"/>
    <mergeCell ref="B29:F29"/>
    <mergeCell ref="B30:E30"/>
    <mergeCell ref="B31:E31"/>
    <mergeCell ref="C7:F7"/>
    <mergeCell ref="C8:F8"/>
    <mergeCell ref="C9:F9"/>
    <mergeCell ref="B22:D22"/>
    <mergeCell ref="B2:F2"/>
    <mergeCell ref="B3:F3"/>
    <mergeCell ref="C4:F4"/>
    <mergeCell ref="C5:F5"/>
    <mergeCell ref="C6:F6"/>
    <mergeCell ref="C10:D10"/>
    <mergeCell ref="E10:F10"/>
    <mergeCell ref="B18:F18"/>
    <mergeCell ref="B15:E15"/>
    <mergeCell ref="B16:E16"/>
    <mergeCell ref="B11:F11"/>
    <mergeCell ref="B12:F12"/>
    <mergeCell ref="B27:E27"/>
    <mergeCell ref="B20:F20"/>
    <mergeCell ref="C19:F19"/>
    <mergeCell ref="B21:D21"/>
    <mergeCell ref="B17:E17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31" xr:uid="{33258E6A-79B3-4C2D-9536-5B8FBF0A3B81}">
      <formula1>0</formula1>
      <formula2>45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133350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120650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120650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120650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133350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49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x14ac:dyDescent="0.35">
      <c r="B8" s="14" t="s">
        <v>50</v>
      </c>
    </row>
    <row r="9" spans="2:2" x14ac:dyDescent="0.35">
      <c r="B9" s="14"/>
    </row>
    <row r="10" spans="2:2" x14ac:dyDescent="0.35">
      <c r="B10" s="15" t="s">
        <v>52</v>
      </c>
    </row>
    <row r="11" spans="2:2" x14ac:dyDescent="0.35">
      <c r="B11" s="15" t="s">
        <v>53</v>
      </c>
    </row>
    <row r="12" spans="2:2" x14ac:dyDescent="0.35">
      <c r="B12" s="15" t="s">
        <v>54</v>
      </c>
    </row>
    <row r="13" spans="2:2" x14ac:dyDescent="0.35">
      <c r="B13" s="15" t="s">
        <v>55</v>
      </c>
    </row>
    <row r="14" spans="2:2" ht="16.5" customHeight="1" x14ac:dyDescent="0.35">
      <c r="B14" s="5"/>
    </row>
    <row r="15" spans="2:2" ht="29" x14ac:dyDescent="0.35">
      <c r="B15" s="14" t="s">
        <v>51</v>
      </c>
    </row>
    <row r="16" spans="2:2" x14ac:dyDescent="0.35">
      <c r="B16" s="8"/>
    </row>
    <row r="17" spans="2:2" ht="29" x14ac:dyDescent="0.35">
      <c r="B17" s="5" t="s">
        <v>57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18</v>
      </c>
    </row>
    <row r="3" spans="2:2" x14ac:dyDescent="0.35">
      <c r="B3" s="4"/>
    </row>
    <row r="4" spans="2:2" x14ac:dyDescent="0.35">
      <c r="B4" s="10" t="s">
        <v>19</v>
      </c>
    </row>
    <row r="5" spans="2:2" x14ac:dyDescent="0.35">
      <c r="B5" s="4"/>
    </row>
    <row r="6" spans="2:2" x14ac:dyDescent="0.35">
      <c r="B6" s="11" t="s">
        <v>20</v>
      </c>
    </row>
    <row r="7" spans="2:2" x14ac:dyDescent="0.35">
      <c r="B7" s="12"/>
    </row>
    <row r="8" spans="2:2" ht="60.75" customHeight="1" x14ac:dyDescent="0.35">
      <c r="B8" s="5" t="s">
        <v>21</v>
      </c>
    </row>
    <row r="9" spans="2:2" x14ac:dyDescent="0.35">
      <c r="B9" s="5"/>
    </row>
    <row r="10" spans="2:2" x14ac:dyDescent="0.35">
      <c r="B10" s="5" t="s">
        <v>22</v>
      </c>
    </row>
    <row r="11" spans="2:2" x14ac:dyDescent="0.35">
      <c r="B11" s="5" t="s">
        <v>23</v>
      </c>
    </row>
    <row r="12" spans="2:2" x14ac:dyDescent="0.35">
      <c r="B12" s="5" t="s">
        <v>24</v>
      </c>
    </row>
    <row r="13" spans="2:2" x14ac:dyDescent="0.35">
      <c r="B13" s="5" t="s">
        <v>25</v>
      </c>
    </row>
    <row r="14" spans="2:2" x14ac:dyDescent="0.35">
      <c r="B14" s="5" t="s">
        <v>26</v>
      </c>
    </row>
    <row r="15" spans="2:2" x14ac:dyDescent="0.35">
      <c r="B15" s="5" t="s">
        <v>27</v>
      </c>
    </row>
    <row r="16" spans="2:2" x14ac:dyDescent="0.35">
      <c r="B16" s="5" t="s">
        <v>28</v>
      </c>
    </row>
    <row r="17" spans="2:2" ht="29" x14ac:dyDescent="0.35">
      <c r="B17" s="5" t="s">
        <v>29</v>
      </c>
    </row>
    <row r="18" spans="2:2" x14ac:dyDescent="0.35">
      <c r="B18" s="5" t="s">
        <v>30</v>
      </c>
    </row>
    <row r="19" spans="2:2" x14ac:dyDescent="0.35">
      <c r="B19" s="5" t="s">
        <v>31</v>
      </c>
    </row>
    <row r="20" spans="2:2" x14ac:dyDescent="0.35">
      <c r="B20" s="5" t="s">
        <v>32</v>
      </c>
    </row>
    <row r="21" spans="2:2" ht="29" x14ac:dyDescent="0.35">
      <c r="B21" s="5" t="s">
        <v>33</v>
      </c>
    </row>
    <row r="22" spans="2:2" x14ac:dyDescent="0.35">
      <c r="B22" s="5" t="s">
        <v>34</v>
      </c>
    </row>
    <row r="23" spans="2:2" x14ac:dyDescent="0.35">
      <c r="B23" s="6"/>
    </row>
    <row r="24" spans="2:2" ht="58" x14ac:dyDescent="0.35">
      <c r="B24" s="5" t="s">
        <v>35</v>
      </c>
    </row>
    <row r="25" spans="2:2" ht="13.5" customHeight="1" x14ac:dyDescent="0.35">
      <c r="B25" s="5"/>
    </row>
    <row r="26" spans="2:2" ht="29" x14ac:dyDescent="0.35">
      <c r="B26" s="5" t="s">
        <v>36</v>
      </c>
    </row>
    <row r="27" spans="2:2" ht="15" thickBot="1" x14ac:dyDescent="0.4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37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ht="60.75" customHeight="1" x14ac:dyDescent="0.35">
      <c r="B8" s="5" t="s">
        <v>38</v>
      </c>
    </row>
    <row r="9" spans="2:2" x14ac:dyDescent="0.35">
      <c r="B9" s="5" t="s">
        <v>39</v>
      </c>
    </row>
    <row r="10" spans="2:2" x14ac:dyDescent="0.35">
      <c r="B10" s="8"/>
    </row>
    <row r="11" spans="2:2" ht="29" x14ac:dyDescent="0.35">
      <c r="B11" s="5" t="s">
        <v>40</v>
      </c>
    </row>
    <row r="12" spans="2:2" x14ac:dyDescent="0.35">
      <c r="B12" s="5"/>
    </row>
    <row r="13" spans="2:2" ht="29" x14ac:dyDescent="0.35">
      <c r="B13" s="5" t="s">
        <v>41</v>
      </c>
    </row>
    <row r="14" spans="2:2" x14ac:dyDescent="0.35">
      <c r="B14" s="5"/>
    </row>
    <row r="15" spans="2:2" ht="29" x14ac:dyDescent="0.35">
      <c r="B15" s="5" t="s">
        <v>42</v>
      </c>
    </row>
    <row r="16" spans="2:2" x14ac:dyDescent="0.35">
      <c r="B16" s="5"/>
    </row>
    <row r="17" spans="2:2" ht="58" x14ac:dyDescent="0.35">
      <c r="B17" s="5" t="s">
        <v>43</v>
      </c>
    </row>
    <row r="18" spans="2:2" x14ac:dyDescent="0.35">
      <c r="B18" s="5"/>
    </row>
    <row r="19" spans="2:2" ht="72.5" x14ac:dyDescent="0.35">
      <c r="B19" s="5" t="s">
        <v>44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54c68185-e36f-49c8-b6f0-1fda4cb34f8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2d59b66-2caa-47dd-b987-e69445656a4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E4663D-2270-4D3D-9ECF-2E1507262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2026-07-07T07:49:55Z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