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zdielanesluzby.sharepoint.com/sites/CZSBBSK/Zdielane dokumenty/_vo/zolczerová ľubica/--- ; 001352_gymn jch brezno, ikt/"/>
    </mc:Choice>
  </mc:AlternateContent>
  <xr:revisionPtr revIDLastSave="0" documentId="8_{71905FE9-25AD-4592-A6FB-FED235461FF8}"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0" i="1" l="1"/>
  <c r="C204" i="1"/>
  <c r="C181" i="1"/>
  <c r="C159" i="1"/>
  <c r="C137" i="1"/>
  <c r="C138" i="1" s="1"/>
  <c r="C98" i="1"/>
  <c r="C73" i="1"/>
  <c r="C74" i="1" s="1"/>
  <c r="C55" i="1"/>
  <c r="C56" i="1" s="1"/>
  <c r="C57" i="1" s="1"/>
  <c r="C139" i="1" l="1"/>
  <c r="C205" i="1"/>
  <c r="C206" i="1" s="1"/>
  <c r="C75" i="1"/>
  <c r="C160" i="1"/>
  <c r="C161" i="1" s="1"/>
  <c r="C231" i="1"/>
  <c r="C232" i="1" s="1"/>
  <c r="C99" i="1"/>
  <c r="C100" i="1" s="1"/>
  <c r="C182" i="1"/>
  <c r="C183" i="1" s="1"/>
  <c r="C238" i="1"/>
  <c r="C239" i="1" l="1"/>
  <c r="C24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tc={AB0C703B-86A4-4B5A-BD5F-8E9458141DA4}</author>
  </authors>
  <commentList>
    <comment ref="C3" authorId="0" shapeId="0" xr:uid="{AB0C703B-86A4-4B5A-BD5F-8E9458141DA4}">
      <text>
        <t>[Zreťazený komentár]
Vaša verzia programu Excel vám umožňuje čítať tento zreťazený komentár, avšak akékoľvek jeho zmeny sa odstránia, ak sa súbor otvorí v novšej verzii programu Excel. Ďalšie informácie: https://go.microsoft.com/fwlink/?linkid=870924
Komentár:
    Technickú špecifikáciu som mierne upravila - doplnila úvodné ustanovenia a pri požiadavkach na parametre som slovo „áno“ nahradila slovom „požaduje sa“ a v prípade buniek s uvedením parametrov som doplňujúce informácie v znení „áno“ vymazala.</t>
      </text>
    </comment>
  </commentList>
</comments>
</file>

<file path=xl/sharedStrings.xml><?xml version="1.0" encoding="utf-8"?>
<sst xmlns="http://schemas.openxmlformats.org/spreadsheetml/2006/main" count="447" uniqueCount="219">
  <si>
    <t>Technická špecifikácia a cenová kalkulácia/Návrh na plnenie kritéria</t>
  </si>
  <si>
    <t>Identifikačné údaje uchádzača (obchodné meno, adresa, IČO):</t>
  </si>
  <si>
    <t>Doplní uchádzač</t>
  </si>
  <si>
    <t>P.č.</t>
  </si>
  <si>
    <t xml:space="preserve">Požadované technické parametre a vybavenie </t>
  </si>
  <si>
    <t>Merná jednotka parametra</t>
  </si>
  <si>
    <t>Požiadavka</t>
  </si>
  <si>
    <t>minimálne</t>
  </si>
  <si>
    <t>maximálne</t>
  </si>
  <si>
    <t>Doplňujúce informácie</t>
  </si>
  <si>
    <t>1.</t>
  </si>
  <si>
    <t xml:space="preserve">Požadovaný počet kusov: </t>
  </si>
  <si>
    <t xml:space="preserve">Cena za 1 kus v EUR bez DPH: </t>
  </si>
  <si>
    <t>Celková cena v EUR bez DPH:</t>
  </si>
  <si>
    <t>DPH:</t>
  </si>
  <si>
    <t>Celková cena v EUR s DPH:</t>
  </si>
  <si>
    <t xml:space="preserve">Predmet/názov zákazky:  </t>
  </si>
  <si>
    <t>Cena stanovená za predmet zákazky obsahuje všetky náklady súvisiace s predmetom obstarávania v súlade s opisom predmetu zákazky (technickou špecifikáciou). Verejnému obstarávateľovi nevzniknú žiadne iné dodatočné náklady.</t>
  </si>
  <si>
    <t>V:</t>
  </si>
  <si>
    <t>Meno a priezvisko, funkcia oprávnenej osoby a podpis štatutárneho zástupcu alebo osoby oprávnennej konať za uchádzača</t>
  </si>
  <si>
    <t>Dátum:</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</si>
  <si>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</si>
  <si>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t>Kontaktná osoba, telefónne číslo, e-mail</t>
  </si>
  <si>
    <t>DPH (v EUR):</t>
  </si>
  <si>
    <r>
      <t xml:space="preserve">Celková cena za predmet zákazky </t>
    </r>
    <r>
      <rPr>
        <b/>
        <u/>
        <sz val="11"/>
        <color rgb="FF000000"/>
        <rFont val="Calibri"/>
        <family val="2"/>
        <charset val="238"/>
        <scheme val="minor"/>
      </rPr>
      <t>v EUR bez DPH</t>
    </r>
    <r>
      <rPr>
        <b/>
        <sz val="11"/>
        <color rgb="FF000000"/>
        <rFont val="Calibri"/>
        <family val="2"/>
        <charset val="238"/>
        <scheme val="minor"/>
      </rPr>
      <t xml:space="preserve"> </t>
    </r>
    <r>
      <rPr>
        <i/>
        <sz val="11"/>
        <color rgb="FF000000"/>
        <rFont val="Calibri"/>
        <family val="2"/>
        <charset val="238"/>
        <scheme val="minor"/>
      </rPr>
      <t>(súčet všetkých položiek)</t>
    </r>
    <r>
      <rPr>
        <b/>
        <sz val="11"/>
        <color rgb="FF000000"/>
        <rFont val="Calibri"/>
        <family val="2"/>
        <charset val="238"/>
        <scheme val="minor"/>
      </rPr>
      <t>:</t>
    </r>
  </si>
  <si>
    <r>
      <t>Celková cena za predmet zákazky</t>
    </r>
    <r>
      <rPr>
        <b/>
        <u/>
        <sz val="11"/>
        <color rgb="FF000000"/>
        <rFont val="Calibri"/>
        <family val="2"/>
        <charset val="238"/>
        <scheme val="minor"/>
      </rPr>
      <t xml:space="preserve"> v EUR s DPH</t>
    </r>
    <r>
      <rPr>
        <b/>
        <sz val="11"/>
        <color rgb="FF000000"/>
        <rFont val="Calibri"/>
        <family val="2"/>
        <charset val="238"/>
        <scheme val="minor"/>
      </rPr>
      <t xml:space="preserve"> (Návrh uchádzača na plnenie kritérií/Cenová ponuka):</t>
    </r>
  </si>
  <si>
    <t>Uchádzač vyhlasuje a predložením svojej ponuky potvrdzuje, že ním ponúkaný tovar spĺňa požiadavky na predmet zákazky uvedené v prílohe č. 2 SP - Technická špecifikácia a cenová kalkulácia/Návrh na plnenie kritéria.</t>
  </si>
  <si>
    <t>ks</t>
  </si>
  <si>
    <t>Rozmer uhlopriečky</t>
  </si>
  <si>
    <t>´´</t>
  </si>
  <si>
    <t>75´´</t>
  </si>
  <si>
    <t>Rozlíšenie: 4KUHD</t>
  </si>
  <si>
    <t>px</t>
  </si>
  <si>
    <t>Jas</t>
  </si>
  <si>
    <t>cd/m2</t>
  </si>
  <si>
    <t>Kontrastný pomer</t>
  </si>
  <si>
    <t>4000 : 1</t>
  </si>
  <si>
    <t>Pozorovací uhol</t>
  </si>
  <si>
    <t>°</t>
  </si>
  <si>
    <t>170° horizontálne / 170° vertikálne</t>
  </si>
  <si>
    <t>Typ podsvietenia/panela</t>
  </si>
  <si>
    <t>LED</t>
  </si>
  <si>
    <t>Ochranné sklo - tvrdené, min 7H, matné, antireflexné, odolné voči odtlačkom</t>
  </si>
  <si>
    <t>Počet dotykov</t>
  </si>
  <si>
    <t>Podpora dotyku prstom, perom</t>
  </si>
  <si>
    <t>Zvuk: Integrované reproduktory, minimálne 2 kusy</t>
  </si>
  <si>
    <t>W</t>
  </si>
  <si>
    <t>Podpora Google EDLA</t>
  </si>
  <si>
    <t>Procesor a pamäť: CPU 8-jadrový alebo ekvivalent</t>
  </si>
  <si>
    <t>RAM</t>
  </si>
  <si>
    <t>GB</t>
  </si>
  <si>
    <t>Úložisko</t>
  </si>
  <si>
    <t>LAN</t>
  </si>
  <si>
    <t>Wi-Fi</t>
  </si>
  <si>
    <t>2,4 / 5 GHz</t>
  </si>
  <si>
    <t>Slot OPS pre doplnenie Windows PC</t>
  </si>
  <si>
    <t>USB - A, USB - B dotykové, USB - C</t>
  </si>
  <si>
    <t>RJ45</t>
  </si>
  <si>
    <t>Obsah balenia: Displej, napájací kábel, HDMI kábel, USB kábel pre dotyk, min. 2 dotykové perá, držiak na stenu</t>
  </si>
  <si>
    <t>Bočné, obojstranné, rozmermi kompatibilné s interaktívnym dotykovým displejom s uhlopriečkou 75´´</t>
  </si>
  <si>
    <t>Povrch odolný proti poškriabaniu, keramický a magnetický</t>
  </si>
  <si>
    <t>Povrch vhodný na písanie suchými fixami</t>
  </si>
  <si>
    <t>Dodanie vrátane spojovacích materiálov a montáže</t>
  </si>
  <si>
    <t>Uhlopriečka</t>
  </si>
  <si>
    <t>SSD</t>
  </si>
  <si>
    <t>Bluetooth</t>
  </si>
  <si>
    <t>výkon procesora podľa CPU benchmark</t>
  </si>
  <si>
    <t>body</t>
  </si>
  <si>
    <t>Položka 1:   Interaktívny dotykový displej</t>
  </si>
  <si>
    <t>Položka 2:   Prídavné krídla pre interaktívny dotykový displej</t>
  </si>
  <si>
    <t>Položka 3:   Notebook</t>
  </si>
  <si>
    <t>Položka 4:   VR Sada</t>
  </si>
  <si>
    <t>Položka 5:   Softvér pre Virtuálnu realitu, typ 1</t>
  </si>
  <si>
    <t>Položka 6:   Softvér pre Virtuálnu realitu, typ 2</t>
  </si>
  <si>
    <t>Položka 7:  Vizualizér so softvérom</t>
  </si>
  <si>
    <t>9.</t>
  </si>
  <si>
    <t>Rozlíšenie FHD</t>
  </si>
  <si>
    <t>1920 x 1080</t>
  </si>
  <si>
    <t>Integrovaná grafická karta</t>
  </si>
  <si>
    <t>USB porty 3.0</t>
  </si>
  <si>
    <t>vrátane Windows 11 alebo ekvivalent</t>
  </si>
  <si>
    <t>7.</t>
  </si>
  <si>
    <t>8.</t>
  </si>
  <si>
    <t>10.</t>
  </si>
  <si>
    <t>11.</t>
  </si>
  <si>
    <t>3840 x 2160</t>
  </si>
  <si>
    <t>Dotyková technológia: Infrared (IR) alebo ekvivalent</t>
  </si>
  <si>
    <t>Integrovaný operačný systém</t>
  </si>
  <si>
    <t>Android 14</t>
  </si>
  <si>
    <t>3x</t>
  </si>
  <si>
    <t>Konektivita: HDMI</t>
  </si>
  <si>
    <t>Bluetooth 5.2</t>
  </si>
  <si>
    <t>Držiak na uchytenie na stenu, VESA, min. 800 x 400 mm, hmotnosť max. 53 kg</t>
  </si>
  <si>
    <t>Integrovaný systém digitálnej nástenky obsahujúca min. 35 vstavaných šablón na označenie pre jednoduché vytváranie obsahu</t>
  </si>
  <si>
    <t>Synchronizácia obsahu médií automaticky zo vzdialeného úložiska (Dropbox, Google Drive, OneDrive, FTP atď.)</t>
  </si>
  <si>
    <t>Vytváranie plánu prehrávania hodinovo, denne, týždenne alebo mesačne</t>
  </si>
  <si>
    <t>Zadávanie trvania prehrávania a dátum začatia / ukončenia</t>
  </si>
  <si>
    <t>Používanie rozvrhu na jednotlivé zariadenie alebo skupinu zariadení</t>
  </si>
  <si>
    <t>Súčasťou musí byť aj bezdrôtové zariadenie na možnosť súčasného zobrazenia min. 2 účastníkov</t>
  </si>
  <si>
    <t>Sledovanie stavu prehrávania zariadenia pomocou funkcie Vzdialená snímka, slovenská lokalizácia, trvalá licencia.  Možnosť hlasovania.</t>
  </si>
  <si>
    <t>Centralizovaná správa zariadení cez sieť. Konfigurácia nastavení zariadenia z centrálneho počítača</t>
  </si>
  <si>
    <t>33.</t>
  </si>
  <si>
    <t>Gymnázium Jána Chalupku Brezno - Modernizácia materiálno-technického vybavenia pre virtuálnu realitu</t>
  </si>
  <si>
    <t>Názov projektu:</t>
  </si>
  <si>
    <t>Modernizácia a rozvoj odborných učební Gymnázia J. Chalupku Brezno s dôrazom na prírodovedné odbory s využitím STEAM vrátane revitalizácie ihriska</t>
  </si>
  <si>
    <t>Obnovovacia frekvencia</t>
  </si>
  <si>
    <t>Hz</t>
  </si>
  <si>
    <t>Integrovaný mikrofón</t>
  </si>
  <si>
    <t>Životnosť batérie na jedno nabitie</t>
  </si>
  <si>
    <t>hod.</t>
  </si>
  <si>
    <t>Wifi</t>
  </si>
  <si>
    <t>Súčasťou je sada na prehrávanie 3D modelov, 2D obrázkov, PDF súborov, videí, 360° videí a zvukových stôp</t>
  </si>
  <si>
    <t>Každé z prostredí disponuje vyhodnocovacím systémom a podporuje multiplayer minimálne pre 20 používateľov</t>
  </si>
  <si>
    <t>Obsahuje minimálne 200 vyučovacích hodín a minimálne 2 jazykové mutácie z toho 1 jazyková lokalizácia musí byť Slovenčina</t>
  </si>
  <si>
    <t>Každá lekcia/hodina obsahuje 1 rôzne interaktívnu úlohu</t>
  </si>
  <si>
    <t>Ku každej vyučovacej hodine je k dispozícii test s 10 otázkami, z ktorých minimálne jedna je interaktívna</t>
  </si>
  <si>
    <t>Všetky vyučovacie hodiny slúžia ako otvorené šablóny, ktoré môže učiteľ upravovať</t>
  </si>
  <si>
    <t>Súčasťou sady je e-learningový portál</t>
  </si>
  <si>
    <t>Licencia je platná pre databázu minimálne 999 osôb</t>
  </si>
  <si>
    <t>Trvalá licencia s bezplatnou údržbou, vrátane neobmedzených a bezplatných aktualizácií</t>
  </si>
  <si>
    <t>Databáza obsahuje vzdelávacie materiály (lekcie) a 3D modely na výučbu cudzích jazykov, prírodných vied, histórie, geografie, spoločenských vied a technických predmetov pre základné a stredné školy</t>
  </si>
  <si>
    <t>Minimálny počet 3D modelov musí byť 35 000</t>
  </si>
  <si>
    <t>Obsahom e-learningu musí byť licencia pre učiteľa, licencia pre prístup študentov, kompatibilný so všetkými operačnými systémami (Windows, Android, iOS), profil používateľa s možnosťou pridať fotografiu, šifrovanie a ochranu heslom</t>
  </si>
  <si>
    <t xml:space="preserve">Požiadavky na databázu vzdelávacích materiálov: Databáza musí obsahovať vzdelávacie materiály (lekcie) pre výučbu nasledujúcich vzdelávacích oblastí: cudzie jazyky, prírodné vedy a spoločenské vedy. Vzdelávacie materiály musia byť kompatibilné minimálne s Microsoft Office, SMART Notebook, ActivInspire, OpenOffice a LibreOffice. Databáza pracovných listov vo formáte PDF. Databáza učebných materiálov pre použitie s interaktívnymi zariadeniami. Funkcia vytvárania testov. Možnosť vložiť učebné materiály, ktoré je možné ihneď publikovať. Audio a audiovizuálne pomôcky v bežne dostupných formátoch (mp3, mp4, avi a iné voľne dostupné formáty). Rozhranie učiteľa musí umožňovať plný prístup k úlohám, testom a udalostiam súvisiacim s výučbou. Systém musí umožňovať zobrazenie všetkých dostupných úloh a testov, vrátane možnosti ich úpravy a správy. Udalosti musia byť spravovateľné s možnosťou nastavenia začiatku, konca a typu udalosti (oznámenia triedy, oznámenia predmetu, oznámenia celej školy), vrátane názvu. Rozhranie pre študentov musí umožňovať prístup k úlohám, testom a udalostiam súvisiacim s výučbou. Funkcia priameho prepojenia prostredníctvom ikony na modelovací nástroj na vytváranie 3D návrhov z 2D výkresov, zameraná na prípravu modelov pre 3D tlač. Používatelia môžu kresliť alebo importovať obrázky a potom ich upravovať do 3D podoby. Export do formátu min. *.stl, *.obj, *.gcode je možný. Jednotlivé špecializované aplikácie musia byť dostupné aj vo forme rozšírenej reality. </t>
  </si>
  <si>
    <t>Možnosť vytvorenia vlastnej knižnice, min. 1 600 3D modelov rozdelené do kategórií: Biológia človeka, zvierat a rastlín, Paleontológia, Fyzika, Chémia, Geológia, Vesmír, Geometria, Kultúra</t>
  </si>
  <si>
    <t>12.</t>
  </si>
  <si>
    <t>13.</t>
  </si>
  <si>
    <t>14.</t>
  </si>
  <si>
    <t>15.</t>
  </si>
  <si>
    <t>16.</t>
  </si>
  <si>
    <t>17.</t>
  </si>
  <si>
    <t>18.</t>
  </si>
  <si>
    <t>19.</t>
  </si>
  <si>
    <t>20.</t>
  </si>
  <si>
    <t>21.</t>
  </si>
  <si>
    <t>22.</t>
  </si>
  <si>
    <t>Možnosť výberu jazyka v 3D modeloch</t>
  </si>
  <si>
    <t xml:space="preserve">Jednoduché poznámky na vysvetlenie  3D modelu </t>
  </si>
  <si>
    <t>3D modely musí byť možné prehrávať vo VR aj AR režime</t>
  </si>
  <si>
    <t>Zdieľanie 3D obsahu so študentmi pomocou QR kódov</t>
  </si>
  <si>
    <t>3D model prepojený na  ďalšie súvisiace 3D modely</t>
  </si>
  <si>
    <t>Možnosť filtrovať 3D modely podľa ročníka (1. stupeň, 2stupeň, stredná škola)</t>
  </si>
  <si>
    <t>Softvér pre virtuálnu realitu musí pozostávať z min. 15 systémov ľudského tela s min. 14 000 štruktúrami,min. 550 animácií svalov a orgánov</t>
  </si>
  <si>
    <t>Multiplatformový modul pre viacerých používateľov</t>
  </si>
  <si>
    <t>Dostupný vo viacerých jazykoch s možnosťou kombinácie dvoch jazykov súčasne</t>
  </si>
  <si>
    <t>Prepínanie medzi mužskými a ženskými modelmi v reálnom čase</t>
  </si>
  <si>
    <t>3D maľovanie</t>
  </si>
  <si>
    <t>Nástroj na rast nádorov</t>
  </si>
  <si>
    <t>Kvízový modul musí podporovať učenie prostredníctvom interaktívnych, klinicky zameraných kvízov</t>
  </si>
  <si>
    <t>Trvalá licencia na 1 zariadenie</t>
  </si>
  <si>
    <t>Kamera:  min. 1/3,06" CMOS</t>
  </si>
  <si>
    <t>Celkový počet pixelov: min. 13 megapixelov</t>
  </si>
  <si>
    <t>Výstupné rozlíšenie: min. 4K</t>
  </si>
  <si>
    <t>Snímková frekvencia: Full HD 1080p pri 60 fps 4K pri min. 30 fps</t>
  </si>
  <si>
    <t>Priblíženie: min. 29-násobné digitálne priblíženie (pomocou tlačidla)</t>
  </si>
  <si>
    <t>Zabudovaný mikrofón a LED lampa</t>
  </si>
  <si>
    <t>Bezdrôtové pripojenie pomocou Wifi</t>
  </si>
  <si>
    <t>Vstavaná batéria</t>
  </si>
  <si>
    <t>Kapacita zariadenia: min. 36 tabletov alebo notebookov do 15,6″</t>
  </si>
  <si>
    <t>Položka 8:   Nabíjacia stanica</t>
  </si>
  <si>
    <t>cm</t>
  </si>
  <si>
    <t>26,5 x 48,5 x 41,0</t>
  </si>
  <si>
    <t>Rozmer police</t>
  </si>
  <si>
    <t>Odnímateľné deliace priečky zariadení (štandardná rozteč deliacich priečok min. 3,0 cm)</t>
  </si>
  <si>
    <t>Typ nabíjania: Adaptívne inteligentné nabíjanie</t>
  </si>
  <si>
    <t>Uzamykateľné dvere: Áno, dvere s trojbodovým zámkom</t>
  </si>
  <si>
    <t>Minimálne rozmery: Š = 63,0 cm, D = 61,0 cm, V = 107,0 cm</t>
  </si>
  <si>
    <t>Hmotnosť</t>
  </si>
  <si>
    <t>kg</t>
  </si>
  <si>
    <t>Správa káblov: Samostatné držiaky AC adaptéra a bezpečný káblový kanál</t>
  </si>
  <si>
    <t>Kolesá: min. 4″ kolieska</t>
  </si>
  <si>
    <t>Uzamykateľné</t>
  </si>
  <si>
    <t>Bezpečnostná certifikácia: Certifikácia UL 60950-1 alebo ekvivalent</t>
  </si>
  <si>
    <t>23.</t>
  </si>
  <si>
    <t>24.</t>
  </si>
  <si>
    <t>25.</t>
  </si>
  <si>
    <t>26.</t>
  </si>
  <si>
    <t>27.</t>
  </si>
  <si>
    <t>28.</t>
  </si>
  <si>
    <t>29.</t>
  </si>
  <si>
    <t>30.</t>
  </si>
  <si>
    <t>31.</t>
  </si>
  <si>
    <t>32.</t>
  </si>
  <si>
    <t>Uchádzačom ponúknuté parametre (uchádzač uvedie ku každej položke/parametru hodnotu/funkcionalitu ponúkaného produktu, t.j. opis vlastností produktu tak, aby bolo možné posúdiť splnenie požiadaviek na daný produkt)</t>
  </si>
  <si>
    <t xml:space="preserve">Uchádzačom ponúknuté parametre (uchádzač uvedie ku každej položke/parametru hodnotu/funkcionalitu ponúkaného produktu, t.j. opis vlastností produktu tak, aby bolo možné posúdiť splnenie požiadaviek na daný produkt) </t>
  </si>
  <si>
    <t>mesiac</t>
  </si>
  <si>
    <t>Záručná lehota</t>
  </si>
  <si>
    <t>Kapacita pamäte</t>
  </si>
  <si>
    <t>Trvalá multilicencia pre min. 20 zariadení</t>
  </si>
  <si>
    <t>Softvér musí byť kompatibilný s VR zariadeniami v Položke 4</t>
  </si>
  <si>
    <t>5.</t>
  </si>
  <si>
    <t>vrátane kancelárskeho softvéru Microsoft Office, alebo ekvivalent</t>
  </si>
  <si>
    <t>Záručná lehota na hardware</t>
  </si>
  <si>
    <t>Zariadenie musí byť kompatibilné s Položkami 1, 3, 5, 6, 7, 8</t>
  </si>
  <si>
    <t>Zariadenie musí byť kompatibilné s Položkou 3</t>
  </si>
  <si>
    <r>
      <t xml:space="preserve">Označenie (výrobná značka, typ, 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</si>
  <si>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b/>
        <sz val="11"/>
        <color rgb="FFFF0000"/>
        <rFont val="Calibri"/>
        <family val="2"/>
        <charset val="238"/>
        <scheme val="minor"/>
      </rPr>
      <t xml:space="preserve"> </t>
    </r>
    <r>
      <rPr>
        <i/>
        <sz val="11"/>
        <color rgb="FFFF0000"/>
        <rFont val="Calibri"/>
        <family val="2"/>
        <charset val="238"/>
        <scheme val="minor"/>
      </rPr>
      <t>doplní uchádzač</t>
    </r>
  </si>
  <si>
    <t>Príloha č. 2 SP_Technická špecifikácia a cenová kalkulácia/Návrh na plnenie kritériá</t>
  </si>
  <si>
    <t>Vyplní uchádzač</t>
  </si>
  <si>
    <r>
      <t xml:space="preserve">Uchádzač vyplní bunky označené žltou farbou. </t>
    </r>
    <r>
      <rPr>
        <sz val="9"/>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</si>
  <si>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 xml:space="preserve">Uchádzač doplní údaje – potvrdí slovom "áno"/"nie resp. požadovaný parameter </t>
  </si>
  <si>
    <r>
      <t xml:space="preserve">Označenie (výrobná značka,typ,model)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</si>
  <si>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sz val="11"/>
        <rFont val="Calibri"/>
        <family val="2"/>
        <charset val="238"/>
        <scheme val="minor"/>
      </rPr>
      <t xml:space="preserve">: </t>
    </r>
    <r>
      <rPr>
        <i/>
        <sz val="11"/>
        <color rgb="FFFF0000"/>
        <rFont val="Calibri"/>
        <family val="2"/>
        <charset val="238"/>
        <scheme val="minor"/>
      </rPr>
      <t>doplní uchádzač</t>
    </r>
  </si>
  <si>
    <r>
      <rPr>
        <u/>
        <sz val="9"/>
        <rFont val="Calibri"/>
        <family val="2"/>
        <charset val="238"/>
        <scheme val="minor"/>
      </rPr>
      <t>Upozornenie</t>
    </r>
    <r>
      <rPr>
        <sz val="9"/>
        <rFont val="Calibri"/>
        <family val="2"/>
        <charset val="238"/>
        <scheme val="minor"/>
      </rPr>
      <t>: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r>
  </si>
  <si>
    <t>požaduje sa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</si>
  <si>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</si>
  <si>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</si>
  <si>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</si>
  <si>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Poznámka: 
- dátum musí byť aktuálny vo vzťahu ku dňu uplynutia lehoty na predkladanie ponúk;
- návrh uchádzača na plnenie kritérií/cenová ponuka musí byť</t>
    </r>
    <r>
      <rPr>
        <sz val="10"/>
        <color rgb="FFFF0000"/>
        <rFont val="Calibri"/>
        <family val="2"/>
        <charset val="238"/>
        <scheme val="minor"/>
      </rPr>
      <t xml:space="preserve"> v zmysle SP vložený/á do systému JOSEPHINE vo formáte </t>
    </r>
    <r>
      <rPr>
        <b/>
        <sz val="10"/>
        <color rgb="FFFF0000"/>
        <rFont val="Calibri"/>
        <family val="2"/>
        <charset val="238"/>
        <scheme val="minor"/>
      </rPr>
      <t xml:space="preserve">.pdf </t>
    </r>
    <r>
      <rPr>
        <sz val="10"/>
        <color rgb="FFFF0000"/>
        <rFont val="Calibri"/>
        <family val="2"/>
        <charset val="238"/>
        <scheme val="minor"/>
      </rPr>
      <t>a .</t>
    </r>
    <r>
      <rPr>
        <b/>
        <sz val="10"/>
        <color rgb="FFFF0000"/>
        <rFont val="Calibri"/>
        <family val="2"/>
        <charset val="238"/>
        <scheme val="minor"/>
      </rPr>
      <t>xlx/.xlxs</t>
    </r>
    <r>
      <rPr>
        <sz val="10"/>
        <color theme="1"/>
        <rFont val="Calibri"/>
        <family val="2"/>
        <charset val="238"/>
        <scheme val="minor"/>
      </rPr>
      <t xml:space="preserve">“;
- </t>
    </r>
    <r>
      <rPr>
        <b/>
        <sz val="10"/>
        <color rgb="FFFF0000"/>
        <rFont val="Calibri"/>
        <family val="2"/>
        <charset val="238"/>
        <scheme val="minor"/>
      </rPr>
      <t>uchádzač zaokrúhli svoje návrhy v zmysle matematických pravidiel na 2 desatinné miesta</t>
    </r>
    <r>
      <rPr>
        <sz val="10"/>
        <color theme="1"/>
        <rFont val="Calibri"/>
        <family val="2"/>
        <charset val="238"/>
        <scheme val="minor"/>
      </rPr>
      <t>.</t>
    </r>
  </si>
  <si>
    <t>2.</t>
  </si>
  <si>
    <t xml:space="preserve">VR Sada v zložení - VR okuliare, počet VR okuliarov v 1 sade </t>
  </si>
  <si>
    <t>Ručné ovládače k 1 kusu okuliarov, počet ovládačov k 1 kusu okuliarov</t>
  </si>
  <si>
    <t>spolu minimálne 8 kusov/sada</t>
  </si>
  <si>
    <t>VR Sada umožňuje vo forme full-body avatara možnosť prenášať a skladať predmety, spúšťať animácie a vykonávať pracovné postupy</t>
  </si>
  <si>
    <t>Možnosť spustenia virtuálnych lekcií/hodín vo VR zariadení</t>
  </si>
  <si>
    <t>3.</t>
  </si>
  <si>
    <t>4.</t>
  </si>
  <si>
    <t>6.</t>
  </si>
  <si>
    <r>
      <rPr>
        <b/>
        <sz val="11"/>
        <color rgb="FFFF0000"/>
        <rFont val="Calibri"/>
        <family val="2"/>
        <charset val="238"/>
        <scheme val="minor"/>
      </rPr>
      <t>Softvérové riešenie</t>
    </r>
    <r>
      <rPr>
        <sz val="11"/>
        <color rgb="FFFF0000"/>
        <rFont val="Calibri"/>
        <family val="2"/>
        <charset val="238"/>
        <scheme val="minor"/>
      </rPr>
      <t xml:space="preserve"> - VR Sada obsahuje špecializované aplikácie s trvalou licenciou pre predmety: Chémia, Fyzika, História, Geografia, Matematika, Biológia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</si>
</sst>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
  </numFmts>
  <fonts count="27"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b/>
      <sz val="11"/>
      <color rgb="FF000000"/>
      <name val="Calibri"/>
      <family val="2"/>
      <charset val="238"/>
      <scheme val="minor"/>
    </font>
    <font>
      <b/>
      <u/>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sz val="11"/>
      <name val="Calibri"/>
      <family val="2"/>
      <scheme val="minor"/>
    </font>
    <font>
      <b/>
      <sz val="18"/>
      <color theme="1"/>
      <name val="Calibri"/>
      <family val="2"/>
      <charset val="238"/>
      <scheme val="minor"/>
    </font>
    <font>
      <sz val="11"/>
      <name val="Calibri"/>
      <family val="2"/>
      <charset val="238"/>
      <scheme val="minor"/>
    </font>
    <font>
      <sz val="11"/>
      <color theme="1"/>
      <name val="Aptos Narrow"/>
      <family val="2"/>
    </font>
    <font>
      <i/>
      <sz val="11"/>
      <color rgb="FFFF0000"/>
      <name val="Calibri"/>
      <family val="2"/>
      <charset val="238"/>
      <scheme val="minor"/>
    </font>
    <font>
      <sz val="9"/>
      <name val="Calibri"/>
      <family val="2"/>
      <charset val="238"/>
      <scheme val="minor"/>
    </font>
    <font>
      <sz val="9"/>
      <color theme="1"/>
      <name val="Calibri"/>
      <family val="2"/>
      <charset val="238"/>
      <scheme val="minor"/>
    </font>
    <font>
      <b/>
      <u/>
      <sz val="9"/>
      <color rgb="FFFF0000"/>
      <name val="Calibri"/>
      <family val="2"/>
      <charset val="238"/>
      <scheme val="minor"/>
    </font>
    <font>
      <b/>
      <sz val="12"/>
      <color theme="1"/>
      <name val="Calibri"/>
      <family val="2"/>
      <charset val="238"/>
      <scheme val="minor"/>
    </font>
    <font>
      <b/>
      <sz val="12"/>
      <name val="Calibri"/>
      <family val="2"/>
      <charset val="238"/>
      <scheme val="minor"/>
    </font>
    <font>
      <sz val="12"/>
      <color rgb="FFFF0000"/>
      <name val="Calibri"/>
      <family val="2"/>
      <charset val="238"/>
      <scheme val="minor"/>
    </font>
    <font>
      <u/>
      <sz val="9"/>
      <name val="Calibri"/>
      <family val="2"/>
      <charset val="238"/>
      <scheme val="minor"/>
    </font>
    <font>
      <sz val="10"/>
      <color rgb="FF000000"/>
      <name val="Calibri"/>
      <family val="2"/>
      <charset val="238"/>
      <scheme val="minor"/>
    </font>
    <font>
      <sz val="10"/>
      <color theme="1"/>
      <name val="Calibri"/>
      <family val="2"/>
      <charset val="238"/>
      <scheme val="minor"/>
    </font>
    <font>
      <sz val="10"/>
      <color rgb="FFFF0000"/>
      <name val="Calibri"/>
      <family val="2"/>
      <charset val="238"/>
      <scheme val="minor"/>
    </font>
    <font>
      <b/>
      <sz val="10"/>
      <color rgb="FFFF0000"/>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23">
    <xf numFmtId="0" fontId="0" fillId="0" borderId="0" xfId="0"/>
    <xf numFmtId="0" fontId="1" fillId="0" borderId="1" xfId="0" applyFont="1" applyBorder="1" applyAlignment="1">
      <alignment horizontal="right"/>
    </xf>
    <xf numFmtId="0" fontId="1" fillId="2" borderId="1" xfId="0" applyFont="1" applyFill="1" applyBorder="1" applyAlignment="1">
      <alignment vertical="center"/>
    </xf>
    <xf numFmtId="0" fontId="1" fillId="2" borderId="7" xfId="0" applyFont="1" applyFill="1" applyBorder="1" applyAlignment="1">
      <alignment vertical="center"/>
    </xf>
    <xf numFmtId="0" fontId="10" fillId="0" borderId="1" xfId="0" applyFont="1" applyBorder="1" applyAlignment="1">
      <alignment horizontal="center" vertical="center" wrapText="1"/>
    </xf>
    <xf numFmtId="164" fontId="0" fillId="0" borderId="0" xfId="0" applyNumberFormat="1"/>
    <xf numFmtId="164" fontId="0" fillId="4" borderId="3" xfId="0" applyNumberFormat="1" applyFill="1" applyBorder="1" applyAlignment="1">
      <alignment horizontal="center" vertical="center"/>
    </xf>
    <xf numFmtId="0" fontId="0" fillId="0" borderId="3" xfId="0" applyBorder="1" applyAlignment="1">
      <alignment horizontal="left" vertical="top" wrapText="1"/>
    </xf>
    <xf numFmtId="0" fontId="10" fillId="0" borderId="0" xfId="0" applyFont="1" applyAlignment="1">
      <alignment horizontal="center" vertical="center" wrapText="1"/>
    </xf>
    <xf numFmtId="0" fontId="9" fillId="3" borderId="3" xfId="0" applyFont="1" applyFill="1" applyBorder="1" applyAlignment="1">
      <alignment horizontal="center" vertical="center" wrapText="1"/>
    </xf>
    <xf numFmtId="17" fontId="10" fillId="0" borderId="1" xfId="0" applyNumberFormat="1" applyFont="1"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right"/>
    </xf>
    <xf numFmtId="0" fontId="0" fillId="3" borderId="14" xfId="0" applyFill="1" applyBorder="1"/>
    <xf numFmtId="0" fontId="0" fillId="3" borderId="16" xfId="0" applyFill="1" applyBorder="1"/>
    <xf numFmtId="0" fontId="1" fillId="0" borderId="1" xfId="0" applyFont="1" applyBorder="1" applyAlignment="1">
      <alignment horizontal="center" vertical="center"/>
    </xf>
    <xf numFmtId="0" fontId="0" fillId="0" borderId="6" xfId="0" applyBorder="1" applyAlignment="1">
      <alignment horizontal="left" vertical="top" wrapText="1"/>
    </xf>
    <xf numFmtId="0" fontId="1" fillId="0" borderId="0" xfId="0" applyFont="1" applyAlignment="1">
      <alignment horizontal="right"/>
    </xf>
    <xf numFmtId="0" fontId="12" fillId="0" borderId="1" xfId="0" applyFont="1" applyBorder="1" applyAlignment="1">
      <alignment horizontal="center" vertical="center" wrapText="1"/>
    </xf>
    <xf numFmtId="0" fontId="0" fillId="0" borderId="1" xfId="0" applyBorder="1" applyAlignment="1">
      <alignment horizontal="left" vertical="top" wrapText="1"/>
    </xf>
    <xf numFmtId="49" fontId="10"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49" fontId="1" fillId="2" borderId="7" xfId="0" applyNumberFormat="1" applyFont="1" applyFill="1" applyBorder="1" applyAlignment="1">
      <alignment horizontal="left" vertical="center"/>
    </xf>
    <xf numFmtId="2" fontId="0" fillId="0" borderId="0" xfId="0" applyNumberFormat="1"/>
    <xf numFmtId="2" fontId="0" fillId="0" borderId="3" xfId="0" applyNumberFormat="1" applyBorder="1" applyAlignment="1">
      <alignment horizontal="center" vertical="center" wrapText="1"/>
    </xf>
    <xf numFmtId="2" fontId="13" fillId="0" borderId="3" xfId="0" applyNumberFormat="1" applyFont="1" applyBorder="1" applyAlignment="1">
      <alignment horizontal="center" vertical="center" wrapText="1"/>
    </xf>
    <xf numFmtId="2" fontId="1" fillId="3" borderId="1" xfId="0" applyNumberFormat="1" applyFont="1" applyFill="1" applyBorder="1"/>
    <xf numFmtId="2" fontId="0" fillId="0" borderId="1" xfId="0" applyNumberFormat="1" applyBorder="1" applyAlignment="1">
      <alignment horizontal="center" vertical="center" wrapText="1"/>
    </xf>
    <xf numFmtId="2" fontId="1" fillId="0" borderId="0" xfId="0" applyNumberFormat="1" applyFont="1"/>
    <xf numFmtId="2" fontId="0" fillId="3" borderId="0" xfId="0" applyNumberFormat="1" applyFill="1"/>
    <xf numFmtId="2" fontId="0" fillId="3" borderId="17" xfId="0" applyNumberFormat="1" applyFill="1" applyBorder="1"/>
    <xf numFmtId="0" fontId="1" fillId="0" borderId="1" xfId="0" applyFont="1" applyBorder="1" applyAlignment="1">
      <alignment horizontal="right" vertical="center"/>
    </xf>
    <xf numFmtId="0" fontId="1" fillId="0" borderId="0" xfId="0" applyFont="1"/>
    <xf numFmtId="0" fontId="4" fillId="3" borderId="1" xfId="0" applyFont="1" applyFill="1" applyBorder="1" applyAlignment="1">
      <alignment horizontal="center" vertical="top" wrapText="1"/>
    </xf>
    <xf numFmtId="0" fontId="9" fillId="3" borderId="1" xfId="0" applyFont="1" applyFill="1" applyBorder="1" applyAlignment="1">
      <alignment horizontal="center" vertical="top" wrapText="1"/>
    </xf>
    <xf numFmtId="0" fontId="12" fillId="3" borderId="1" xfId="0" applyFont="1" applyFill="1" applyBorder="1" applyAlignment="1">
      <alignment horizontal="center" vertical="top"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3" fillId="0" borderId="3" xfId="0" applyFont="1" applyBorder="1" applyAlignment="1">
      <alignment horizontal="left" vertical="top" wrapText="1"/>
    </xf>
    <xf numFmtId="0" fontId="26" fillId="0" borderId="3" xfId="0" applyFont="1" applyBorder="1" applyAlignment="1">
      <alignment horizontal="left" vertical="top" wrapText="1"/>
    </xf>
    <xf numFmtId="2" fontId="26" fillId="0" borderId="3"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26" fillId="0" borderId="3" xfId="0" applyFont="1" applyBorder="1" applyAlignment="1">
      <alignment horizontal="left" vertical="center" wrapText="1"/>
    </xf>
    <xf numFmtId="0" fontId="3" fillId="0" borderId="3"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7" fillId="0" borderId="7"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0" fillId="0" borderId="0" xfId="0" applyAlignment="1">
      <alignment horizontal="center" vertical="center"/>
    </xf>
    <xf numFmtId="0" fontId="22" fillId="0" borderId="7"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7" xfId="0" applyFont="1" applyBorder="1" applyAlignment="1">
      <alignment horizontal="left" wrapText="1"/>
    </xf>
    <xf numFmtId="0" fontId="22" fillId="0" borderId="4" xfId="0" applyFont="1" applyBorder="1" applyAlignment="1">
      <alignment horizontal="left" wrapText="1"/>
    </xf>
    <xf numFmtId="0" fontId="22" fillId="0" borderId="5" xfId="0" applyFont="1" applyBorder="1" applyAlignment="1">
      <alignment horizontal="left" wrapText="1"/>
    </xf>
    <xf numFmtId="0" fontId="23" fillId="0" borderId="24"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3" borderId="8" xfId="0" applyFont="1" applyFill="1" applyBorder="1"/>
    <xf numFmtId="0" fontId="23" fillId="3" borderId="9" xfId="0" applyFont="1" applyFill="1" applyBorder="1"/>
    <xf numFmtId="0" fontId="23" fillId="3" borderId="10" xfId="0" applyFont="1" applyFill="1" applyBorder="1" applyAlignment="1">
      <alignment horizontal="center" vertical="top" wrapText="1"/>
    </xf>
    <xf numFmtId="0" fontId="23" fillId="3" borderId="11" xfId="0" applyFont="1" applyFill="1" applyBorder="1" applyAlignment="1">
      <alignment horizontal="center" vertical="top" wrapText="1"/>
    </xf>
    <xf numFmtId="0" fontId="23" fillId="3" borderId="12" xfId="0" applyFont="1" applyFill="1" applyBorder="1" applyAlignment="1">
      <alignment horizontal="center" vertical="top" wrapText="1"/>
    </xf>
    <xf numFmtId="0" fontId="23" fillId="3" borderId="14" xfId="0" applyFont="1" applyFill="1" applyBorder="1" applyAlignment="1">
      <alignment horizontal="center" vertical="top" wrapText="1"/>
    </xf>
    <xf numFmtId="0" fontId="23" fillId="3" borderId="0" xfId="0" applyFont="1" applyFill="1" applyAlignment="1">
      <alignment horizontal="center" vertical="top" wrapText="1"/>
    </xf>
    <xf numFmtId="0" fontId="23" fillId="3" borderId="15" xfId="0" applyFont="1" applyFill="1" applyBorder="1" applyAlignment="1">
      <alignment horizontal="center" vertical="top" wrapText="1"/>
    </xf>
    <xf numFmtId="0" fontId="23" fillId="3" borderId="16" xfId="0" applyFont="1" applyFill="1" applyBorder="1" applyAlignment="1">
      <alignment horizontal="center" vertical="top" wrapText="1"/>
    </xf>
    <xf numFmtId="0" fontId="23" fillId="3" borderId="17" xfId="0" applyFont="1" applyFill="1" applyBorder="1" applyAlignment="1">
      <alignment horizontal="center" vertical="top" wrapText="1"/>
    </xf>
    <xf numFmtId="0" fontId="23" fillId="3" borderId="18" xfId="0" applyFont="1" applyFill="1" applyBorder="1" applyAlignment="1">
      <alignment horizontal="center" vertical="top" wrapText="1"/>
    </xf>
    <xf numFmtId="0" fontId="23" fillId="3" borderId="13" xfId="0" applyFont="1" applyFill="1" applyBorder="1"/>
    <xf numFmtId="0" fontId="23" fillId="3" borderId="4" xfId="0" applyFont="1" applyFill="1" applyBorder="1"/>
    <xf numFmtId="0" fontId="20" fillId="3" borderId="7"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1" fillId="0" borderId="0" xfId="0" applyFont="1" applyAlignment="1">
      <alignment horizontal="center"/>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1" fillId="2" borderId="19" xfId="0" applyFont="1" applyFill="1" applyBorder="1" applyAlignment="1">
      <alignment horizontal="left" vertical="center"/>
    </xf>
    <xf numFmtId="0" fontId="11" fillId="2" borderId="20" xfId="0" applyFont="1" applyFill="1" applyBorder="1" applyAlignment="1">
      <alignment horizontal="left" vertical="center"/>
    </xf>
    <xf numFmtId="164" fontId="0" fillId="4" borderId="2" xfId="0" applyNumberFormat="1" applyFill="1" applyBorder="1" applyAlignment="1">
      <alignment horizontal="center" vertical="center"/>
    </xf>
    <xf numFmtId="164" fontId="0" fillId="4" borderId="6" xfId="0" applyNumberFormat="1" applyFill="1" applyBorder="1" applyAlignment="1">
      <alignment horizontal="center" vertical="center"/>
    </xf>
    <xf numFmtId="164" fontId="0" fillId="4" borderId="3" xfId="0" applyNumberFormat="1" applyFill="1" applyBorder="1" applyAlignment="1">
      <alignment horizontal="center" vertical="center"/>
    </xf>
    <xf numFmtId="0" fontId="0" fillId="0" borderId="6" xfId="0" applyBorder="1" applyAlignment="1">
      <alignment horizontal="center" vertical="center"/>
    </xf>
    <xf numFmtId="2" fontId="0" fillId="0" borderId="2" xfId="0" applyNumberFormat="1" applyBorder="1" applyAlignment="1">
      <alignment horizontal="center" vertical="center" wrapText="1"/>
    </xf>
    <xf numFmtId="2" fontId="0" fillId="0" borderId="6" xfId="0" applyNumberFormat="1" applyBorder="1" applyAlignment="1">
      <alignment horizontal="center" vertical="center" wrapText="1"/>
    </xf>
    <xf numFmtId="2" fontId="0" fillId="0" borderId="3" xfId="0" applyNumberFormat="1"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5" fillId="0" borderId="7"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2" fillId="4"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9" fillId="0" borderId="7"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23" fillId="0" borderId="21" xfId="0" applyFont="1" applyBorder="1" applyAlignment="1">
      <alignment horizontal="left" wrapText="1"/>
    </xf>
    <xf numFmtId="0" fontId="23" fillId="0" borderId="22" xfId="0" applyFont="1" applyBorder="1" applyAlignment="1">
      <alignment horizontal="left" wrapText="1"/>
    </xf>
    <xf numFmtId="0" fontId="23" fillId="0" borderId="23" xfId="0" applyFont="1" applyBorder="1" applyAlignment="1">
      <alignment horizontal="left" wrapText="1"/>
    </xf>
    <xf numFmtId="0" fontId="23" fillId="0" borderId="25" xfId="0" applyFont="1" applyBorder="1" applyAlignment="1">
      <alignment horizontal="left" wrapText="1"/>
    </xf>
    <xf numFmtId="0" fontId="23" fillId="0" borderId="0" xfId="0" applyFont="1" applyAlignment="1">
      <alignment horizontal="left" wrapText="1"/>
    </xf>
    <xf numFmtId="0" fontId="23" fillId="0" borderId="26" xfId="0" applyFont="1" applyBorder="1" applyAlignment="1">
      <alignment horizontal="left" wrapText="1"/>
    </xf>
    <xf numFmtId="2" fontId="8" fillId="3" borderId="1" xfId="0" applyNumberFormat="1" applyFont="1" applyFill="1" applyBorder="1" applyAlignment="1">
      <alignment horizontal="center" vertical="center" wrapText="1"/>
    </xf>
    <xf numFmtId="2" fontId="8" fillId="3" borderId="1"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Ľubica Zolczerová" id="{FDF04229-E8CE-4AA5-BE33-9D6C654750E2}" userId="S::lubica.zolczerova@zdielanesluzby.sk::0d40f984-3a20-4829-9450-6f54e64c860f"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 dT="2026-06-15T11:59:56.08" personId="{FDF04229-E8CE-4AA5-BE33-9D6C654750E2}" id="{AB0C703B-86A4-4B5A-BD5F-8E9458141DA4}">
    <text>Technickú špecifikáciu som mierne upravila - doplnila úvodné ustanovenia a pri požiadavkach na parametre som slovo „áno“ nahradila slovom „požaduje sa“ a v prípade buniek s uvedením parametrov som doplňujúce informácie v znení „áno“ vymazala.</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0"/>
  <sheetViews>
    <sheetView showGridLines="0" tabSelected="1" topLeftCell="A84" zoomScaleNormal="100" workbookViewId="0">
      <selection activeCell="H109" sqref="H109"/>
    </sheetView>
  </sheetViews>
  <sheetFormatPr defaultColWidth="37.7109375" defaultRowHeight="15" x14ac:dyDescent="0.25"/>
  <cols>
    <col min="1" max="1" width="3.7109375" style="5" bestFit="1" customWidth="1"/>
    <col min="2" max="2" width="72.42578125" customWidth="1"/>
    <col min="3" max="3" width="11.140625" style="24" customWidth="1"/>
    <col min="4" max="4" width="14.28515625" customWidth="1"/>
    <col min="5" max="5" width="10.7109375" bestFit="1" customWidth="1"/>
    <col min="6" max="6" width="13" customWidth="1"/>
    <col min="7" max="7" width="54.28515625" customWidth="1"/>
  </cols>
  <sheetData>
    <row r="1" spans="1:7" x14ac:dyDescent="0.25">
      <c r="B1" s="33" t="s">
        <v>197</v>
      </c>
      <c r="F1" s="60"/>
      <c r="G1" s="60"/>
    </row>
    <row r="3" spans="1:7" ht="23.25" x14ac:dyDescent="0.35">
      <c r="C3" s="86" t="s">
        <v>0</v>
      </c>
      <c r="D3" s="86"/>
      <c r="E3" s="86"/>
      <c r="F3" s="86"/>
      <c r="G3" s="86"/>
    </row>
    <row r="5" spans="1:7" ht="48" customHeight="1" x14ac:dyDescent="0.25">
      <c r="B5" s="2" t="s">
        <v>16</v>
      </c>
      <c r="C5" s="87" t="s">
        <v>102</v>
      </c>
      <c r="D5" s="88"/>
      <c r="E5" s="88"/>
      <c r="F5" s="88"/>
      <c r="G5" s="89"/>
    </row>
    <row r="6" spans="1:7" ht="54" customHeight="1" x14ac:dyDescent="0.25">
      <c r="B6" s="23" t="s">
        <v>103</v>
      </c>
      <c r="C6" s="112" t="s">
        <v>104</v>
      </c>
      <c r="D6" s="113"/>
      <c r="E6" s="113"/>
      <c r="F6" s="113"/>
      <c r="G6" s="114"/>
    </row>
    <row r="7" spans="1:7" ht="30" customHeight="1" x14ac:dyDescent="0.25">
      <c r="B7" s="2" t="s">
        <v>1</v>
      </c>
      <c r="C7" s="83" t="s">
        <v>198</v>
      </c>
      <c r="D7" s="84"/>
      <c r="E7" s="84"/>
      <c r="F7" s="84"/>
      <c r="G7" s="85"/>
    </row>
    <row r="8" spans="1:7" ht="30" customHeight="1" x14ac:dyDescent="0.25">
      <c r="B8" s="3" t="s">
        <v>22</v>
      </c>
      <c r="C8" s="83" t="s">
        <v>198</v>
      </c>
      <c r="D8" s="84"/>
      <c r="E8" s="84"/>
      <c r="F8" s="84"/>
      <c r="G8" s="85"/>
    </row>
    <row r="9" spans="1:7" ht="30" customHeight="1" x14ac:dyDescent="0.25">
      <c r="B9" s="54" t="s">
        <v>21</v>
      </c>
      <c r="C9" s="55"/>
      <c r="D9" s="55"/>
      <c r="E9" s="55"/>
      <c r="F9" s="55"/>
      <c r="G9" s="56"/>
    </row>
    <row r="10" spans="1:7" ht="54.75" customHeight="1" x14ac:dyDescent="0.25">
      <c r="B10" s="57" t="s">
        <v>199</v>
      </c>
      <c r="C10" s="58"/>
      <c r="D10" s="58"/>
      <c r="E10" s="58"/>
      <c r="F10" s="58"/>
      <c r="G10" s="59"/>
    </row>
    <row r="11" spans="1:7" ht="25.5" customHeight="1" x14ac:dyDescent="0.25">
      <c r="B11" s="106" t="s">
        <v>200</v>
      </c>
      <c r="C11" s="58"/>
      <c r="D11" s="58"/>
      <c r="E11" s="58"/>
      <c r="F11" s="58"/>
      <c r="G11" s="59"/>
    </row>
    <row r="12" spans="1:7" ht="39.75" customHeight="1" x14ac:dyDescent="0.25">
      <c r="B12" s="106" t="s">
        <v>203</v>
      </c>
      <c r="C12" s="107"/>
      <c r="D12" s="107"/>
      <c r="E12" s="107"/>
      <c r="F12" s="107"/>
      <c r="G12" s="108"/>
    </row>
    <row r="14" spans="1:7" x14ac:dyDescent="0.25">
      <c r="G14" s="16" t="s">
        <v>2</v>
      </c>
    </row>
    <row r="15" spans="1:7" ht="33" customHeight="1" x14ac:dyDescent="0.25">
      <c r="B15" s="94" t="s">
        <v>68</v>
      </c>
      <c r="C15" s="94"/>
      <c r="D15" s="94"/>
      <c r="E15" s="94"/>
      <c r="F15" s="95"/>
      <c r="G15" s="34" t="s">
        <v>201</v>
      </c>
    </row>
    <row r="16" spans="1:7" ht="14.45" customHeight="1" x14ac:dyDescent="0.25">
      <c r="A16" s="96" t="s">
        <v>3</v>
      </c>
      <c r="B16" s="92" t="s">
        <v>4</v>
      </c>
      <c r="C16" s="100" t="s">
        <v>5</v>
      </c>
      <c r="D16" s="103" t="s">
        <v>6</v>
      </c>
      <c r="E16" s="104"/>
      <c r="F16" s="105"/>
      <c r="G16" s="109" t="s">
        <v>183</v>
      </c>
    </row>
    <row r="17" spans="1:7" x14ac:dyDescent="0.25">
      <c r="A17" s="97"/>
      <c r="B17" s="99"/>
      <c r="C17" s="101"/>
      <c r="D17" s="92" t="s">
        <v>7</v>
      </c>
      <c r="E17" s="92" t="s">
        <v>8</v>
      </c>
      <c r="F17" s="90" t="s">
        <v>9</v>
      </c>
      <c r="G17" s="110"/>
    </row>
    <row r="18" spans="1:7" ht="59.25" customHeight="1" x14ac:dyDescent="0.25">
      <c r="A18" s="98"/>
      <c r="B18" s="93"/>
      <c r="C18" s="102"/>
      <c r="D18" s="93"/>
      <c r="E18" s="93"/>
      <c r="F18" s="91"/>
      <c r="G18" s="111"/>
    </row>
    <row r="19" spans="1:7" x14ac:dyDescent="0.25">
      <c r="A19" s="6" t="s">
        <v>10</v>
      </c>
      <c r="B19" s="7" t="s">
        <v>28</v>
      </c>
      <c r="C19" s="25" t="s">
        <v>29</v>
      </c>
      <c r="D19" s="8" t="s">
        <v>30</v>
      </c>
      <c r="E19" s="4"/>
      <c r="F19" s="4"/>
      <c r="G19" s="9"/>
    </row>
    <row r="20" spans="1:7" x14ac:dyDescent="0.25">
      <c r="A20" s="6">
        <v>2</v>
      </c>
      <c r="B20" s="7" t="s">
        <v>31</v>
      </c>
      <c r="C20" s="25" t="s">
        <v>32</v>
      </c>
      <c r="D20" s="4" t="s">
        <v>85</v>
      </c>
      <c r="E20" s="4"/>
      <c r="F20" s="4"/>
      <c r="G20" s="9"/>
    </row>
    <row r="21" spans="1:7" x14ac:dyDescent="0.25">
      <c r="A21" s="6">
        <v>3</v>
      </c>
      <c r="B21" s="7" t="s">
        <v>33</v>
      </c>
      <c r="C21" s="25" t="s">
        <v>34</v>
      </c>
      <c r="D21" s="4">
        <v>380</v>
      </c>
      <c r="E21" s="4"/>
      <c r="F21" s="4"/>
      <c r="G21" s="9"/>
    </row>
    <row r="22" spans="1:7" x14ac:dyDescent="0.25">
      <c r="A22" s="6">
        <v>4</v>
      </c>
      <c r="B22" s="7" t="s">
        <v>35</v>
      </c>
      <c r="C22" s="25"/>
      <c r="D22" s="21" t="s">
        <v>36</v>
      </c>
      <c r="E22" s="4"/>
      <c r="F22" s="4"/>
      <c r="G22" s="9"/>
    </row>
    <row r="23" spans="1:7" ht="46.15" customHeight="1" x14ac:dyDescent="0.25">
      <c r="A23" s="6">
        <v>5</v>
      </c>
      <c r="B23" s="7" t="s">
        <v>37</v>
      </c>
      <c r="C23" s="26" t="s">
        <v>38</v>
      </c>
      <c r="D23" s="8" t="s">
        <v>39</v>
      </c>
      <c r="E23" s="4"/>
      <c r="F23" s="4"/>
      <c r="G23" s="9"/>
    </row>
    <row r="24" spans="1:7" x14ac:dyDescent="0.25">
      <c r="A24" s="6">
        <v>6</v>
      </c>
      <c r="B24" s="7" t="s">
        <v>40</v>
      </c>
      <c r="C24" s="25"/>
      <c r="D24" s="10" t="s">
        <v>41</v>
      </c>
      <c r="E24" s="4"/>
      <c r="F24" s="4"/>
      <c r="G24" s="9"/>
    </row>
    <row r="25" spans="1:7" x14ac:dyDescent="0.25">
      <c r="A25" s="6">
        <v>7</v>
      </c>
      <c r="B25" s="7" t="s">
        <v>42</v>
      </c>
      <c r="C25" s="25"/>
      <c r="D25" s="4"/>
      <c r="E25" s="4"/>
      <c r="F25" s="4" t="s">
        <v>204</v>
      </c>
      <c r="G25" s="9"/>
    </row>
    <row r="26" spans="1:7" x14ac:dyDescent="0.25">
      <c r="A26" s="6">
        <v>8</v>
      </c>
      <c r="B26" s="11" t="s">
        <v>86</v>
      </c>
      <c r="C26" s="25"/>
      <c r="D26" s="4"/>
      <c r="E26" s="4"/>
      <c r="F26" s="4" t="s">
        <v>204</v>
      </c>
      <c r="G26" s="9"/>
    </row>
    <row r="27" spans="1:7" x14ac:dyDescent="0.25">
      <c r="A27" s="6">
        <v>9</v>
      </c>
      <c r="B27" s="11" t="s">
        <v>43</v>
      </c>
      <c r="C27" s="25" t="s">
        <v>27</v>
      </c>
      <c r="D27" s="4">
        <v>20</v>
      </c>
      <c r="E27" s="4"/>
      <c r="F27" s="4"/>
      <c r="G27" s="9"/>
    </row>
    <row r="28" spans="1:7" x14ac:dyDescent="0.25">
      <c r="A28" s="6">
        <v>10</v>
      </c>
      <c r="B28" s="17" t="s">
        <v>44</v>
      </c>
      <c r="C28" s="25"/>
      <c r="D28" s="8"/>
      <c r="E28" s="4"/>
      <c r="F28" s="4" t="s">
        <v>204</v>
      </c>
      <c r="G28" s="9"/>
    </row>
    <row r="29" spans="1:7" x14ac:dyDescent="0.25">
      <c r="A29" s="6">
        <v>11</v>
      </c>
      <c r="B29" s="12" t="s">
        <v>45</v>
      </c>
      <c r="C29" s="25" t="s">
        <v>46</v>
      </c>
      <c r="D29" s="4">
        <v>15</v>
      </c>
      <c r="E29" s="4"/>
      <c r="F29" s="4"/>
      <c r="G29" s="9"/>
    </row>
    <row r="30" spans="1:7" x14ac:dyDescent="0.25">
      <c r="A30" s="6">
        <v>12</v>
      </c>
      <c r="B30" s="7" t="s">
        <v>87</v>
      </c>
      <c r="C30" s="25"/>
      <c r="D30" s="4" t="s">
        <v>88</v>
      </c>
      <c r="E30" s="4"/>
      <c r="F30" s="4"/>
      <c r="G30" s="9"/>
    </row>
    <row r="31" spans="1:7" x14ac:dyDescent="0.25">
      <c r="A31" s="6">
        <v>13</v>
      </c>
      <c r="B31" s="7" t="s">
        <v>47</v>
      </c>
      <c r="C31" s="25"/>
      <c r="D31" s="8"/>
      <c r="E31" s="4"/>
      <c r="F31" s="4" t="s">
        <v>204</v>
      </c>
      <c r="G31" s="9"/>
    </row>
    <row r="32" spans="1:7" x14ac:dyDescent="0.25">
      <c r="A32" s="6">
        <v>14</v>
      </c>
      <c r="B32" s="11" t="s">
        <v>48</v>
      </c>
      <c r="C32" s="25"/>
      <c r="D32" s="4"/>
      <c r="E32" s="4"/>
      <c r="F32" s="4" t="s">
        <v>204</v>
      </c>
      <c r="G32" s="9"/>
    </row>
    <row r="33" spans="1:7" x14ac:dyDescent="0.25">
      <c r="A33" s="6">
        <v>15</v>
      </c>
      <c r="B33" s="11" t="s">
        <v>49</v>
      </c>
      <c r="C33" s="25" t="s">
        <v>50</v>
      </c>
      <c r="D33" s="8">
        <v>8</v>
      </c>
      <c r="E33" s="4"/>
      <c r="G33" s="9"/>
    </row>
    <row r="34" spans="1:7" x14ac:dyDescent="0.25">
      <c r="A34" s="6">
        <v>16</v>
      </c>
      <c r="B34" s="11" t="s">
        <v>51</v>
      </c>
      <c r="C34" s="25" t="s">
        <v>50</v>
      </c>
      <c r="D34" s="4">
        <v>64</v>
      </c>
      <c r="E34" s="4"/>
      <c r="F34" s="4"/>
      <c r="G34" s="9"/>
    </row>
    <row r="35" spans="1:7" x14ac:dyDescent="0.25">
      <c r="A35" s="6">
        <v>17</v>
      </c>
      <c r="B35" s="11" t="s">
        <v>90</v>
      </c>
      <c r="C35" s="25"/>
      <c r="D35" s="4" t="s">
        <v>89</v>
      </c>
      <c r="E35" s="4"/>
      <c r="F35" s="4"/>
      <c r="G35" s="9"/>
    </row>
    <row r="36" spans="1:7" x14ac:dyDescent="0.25">
      <c r="A36" s="6">
        <v>18</v>
      </c>
      <c r="B36" s="11" t="s">
        <v>56</v>
      </c>
      <c r="C36" s="25"/>
      <c r="D36" s="8">
        <v>6</v>
      </c>
      <c r="E36" s="4"/>
      <c r="F36" s="4"/>
      <c r="G36" s="9"/>
    </row>
    <row r="37" spans="1:7" x14ac:dyDescent="0.25">
      <c r="A37" s="6">
        <v>19</v>
      </c>
      <c r="B37" s="11" t="s">
        <v>52</v>
      </c>
      <c r="C37" s="25"/>
      <c r="D37" s="4" t="s">
        <v>57</v>
      </c>
      <c r="E37" s="4"/>
      <c r="F37" s="4"/>
      <c r="G37" s="9"/>
    </row>
    <row r="38" spans="1:7" x14ac:dyDescent="0.25">
      <c r="A38" s="6">
        <v>20</v>
      </c>
      <c r="B38" s="11" t="s">
        <v>53</v>
      </c>
      <c r="C38" s="25"/>
      <c r="D38" s="8" t="s">
        <v>54</v>
      </c>
      <c r="E38" s="4"/>
      <c r="F38" s="4"/>
      <c r="G38" s="9"/>
    </row>
    <row r="39" spans="1:7" x14ac:dyDescent="0.25">
      <c r="A39" s="6">
        <v>21</v>
      </c>
      <c r="B39" s="11" t="s">
        <v>91</v>
      </c>
      <c r="C39" s="25"/>
      <c r="D39" s="4"/>
      <c r="E39" s="4"/>
      <c r="F39" s="4" t="s">
        <v>204</v>
      </c>
      <c r="G39" s="9"/>
    </row>
    <row r="40" spans="1:7" x14ac:dyDescent="0.25">
      <c r="A40" s="6">
        <v>22</v>
      </c>
      <c r="B40" s="11" t="s">
        <v>55</v>
      </c>
      <c r="C40" s="25"/>
      <c r="D40" s="4"/>
      <c r="E40" s="4"/>
      <c r="F40" s="4" t="s">
        <v>204</v>
      </c>
      <c r="G40" s="9"/>
    </row>
    <row r="41" spans="1:7" x14ac:dyDescent="0.25">
      <c r="A41" s="6" t="s">
        <v>173</v>
      </c>
      <c r="B41" s="11" t="s">
        <v>92</v>
      </c>
      <c r="C41" s="25"/>
      <c r="D41" s="8"/>
      <c r="E41" s="4"/>
      <c r="F41" s="4" t="s">
        <v>204</v>
      </c>
      <c r="G41" s="9"/>
    </row>
    <row r="42" spans="1:7" ht="30" x14ac:dyDescent="0.25">
      <c r="A42" s="6" t="s">
        <v>174</v>
      </c>
      <c r="B42" s="11" t="s">
        <v>93</v>
      </c>
      <c r="C42" s="25"/>
      <c r="D42" s="4"/>
      <c r="E42" s="4"/>
      <c r="F42" s="4" t="s">
        <v>204</v>
      </c>
      <c r="G42" s="9"/>
    </row>
    <row r="43" spans="1:7" ht="30" x14ac:dyDescent="0.25">
      <c r="A43" s="6" t="s">
        <v>175</v>
      </c>
      <c r="B43" s="11" t="s">
        <v>94</v>
      </c>
      <c r="C43" s="25"/>
      <c r="D43" s="4"/>
      <c r="E43" s="4"/>
      <c r="F43" s="4" t="s">
        <v>204</v>
      </c>
      <c r="G43" s="9"/>
    </row>
    <row r="44" spans="1:7" x14ac:dyDescent="0.25">
      <c r="A44" s="6" t="s">
        <v>176</v>
      </c>
      <c r="B44" s="11" t="s">
        <v>95</v>
      </c>
      <c r="C44" s="25"/>
      <c r="D44" s="4"/>
      <c r="E44" s="4"/>
      <c r="F44" s="4" t="s">
        <v>204</v>
      </c>
      <c r="G44" s="9"/>
    </row>
    <row r="45" spans="1:7" x14ac:dyDescent="0.25">
      <c r="A45" s="6" t="s">
        <v>177</v>
      </c>
      <c r="B45" s="11" t="s">
        <v>96</v>
      </c>
      <c r="C45" s="25"/>
      <c r="D45" s="4"/>
      <c r="E45" s="4"/>
      <c r="F45" s="4" t="s">
        <v>204</v>
      </c>
      <c r="G45" s="9"/>
    </row>
    <row r="46" spans="1:7" x14ac:dyDescent="0.25">
      <c r="A46" s="6" t="s">
        <v>178</v>
      </c>
      <c r="B46" s="11" t="s">
        <v>97</v>
      </c>
      <c r="C46" s="25"/>
      <c r="D46" s="4"/>
      <c r="E46" s="4"/>
      <c r="F46" s="4" t="s">
        <v>204</v>
      </c>
      <c r="G46" s="9"/>
    </row>
    <row r="47" spans="1:7" ht="30" x14ac:dyDescent="0.25">
      <c r="A47" s="6" t="s">
        <v>179</v>
      </c>
      <c r="B47" s="11" t="s">
        <v>100</v>
      </c>
      <c r="C47" s="25"/>
      <c r="D47" s="4"/>
      <c r="E47" s="4"/>
      <c r="F47" s="4" t="s">
        <v>204</v>
      </c>
      <c r="G47" s="9"/>
    </row>
    <row r="48" spans="1:7" ht="30" x14ac:dyDescent="0.25">
      <c r="A48" s="6" t="s">
        <v>180</v>
      </c>
      <c r="B48" s="11" t="s">
        <v>99</v>
      </c>
      <c r="C48" s="25"/>
      <c r="D48" s="4"/>
      <c r="E48" s="4"/>
      <c r="F48" s="4" t="s">
        <v>204</v>
      </c>
      <c r="G48" s="9"/>
    </row>
    <row r="49" spans="1:7" ht="30" x14ac:dyDescent="0.25">
      <c r="A49" s="6" t="s">
        <v>181</v>
      </c>
      <c r="B49" s="11" t="s">
        <v>98</v>
      </c>
      <c r="C49" s="25"/>
      <c r="D49" s="4"/>
      <c r="E49" s="4"/>
      <c r="F49" s="4" t="s">
        <v>204</v>
      </c>
      <c r="G49" s="9"/>
    </row>
    <row r="50" spans="1:7" x14ac:dyDescent="0.25">
      <c r="A50" s="6" t="s">
        <v>182</v>
      </c>
      <c r="B50" s="11" t="s">
        <v>186</v>
      </c>
      <c r="C50" s="25" t="s">
        <v>185</v>
      </c>
      <c r="D50" s="4">
        <v>36</v>
      </c>
      <c r="E50" s="4"/>
      <c r="F50" s="4"/>
      <c r="G50" s="9"/>
    </row>
    <row r="51" spans="1:7" ht="30" x14ac:dyDescent="0.25">
      <c r="A51" s="6" t="s">
        <v>101</v>
      </c>
      <c r="B51" s="11" t="s">
        <v>58</v>
      </c>
      <c r="C51" s="25"/>
      <c r="D51" s="4"/>
      <c r="E51" s="4"/>
      <c r="F51" s="4" t="s">
        <v>204</v>
      </c>
      <c r="G51" s="9"/>
    </row>
    <row r="53" spans="1:7" x14ac:dyDescent="0.25">
      <c r="B53" s="13" t="s">
        <v>11</v>
      </c>
      <c r="C53" s="32">
        <v>1</v>
      </c>
    </row>
    <row r="54" spans="1:7" x14ac:dyDescent="0.25">
      <c r="B54" s="13" t="s">
        <v>12</v>
      </c>
      <c r="C54" s="27">
        <v>0</v>
      </c>
    </row>
    <row r="55" spans="1:7" x14ac:dyDescent="0.25">
      <c r="B55" s="13" t="s">
        <v>13</v>
      </c>
      <c r="C55" s="27">
        <f>C53*C54</f>
        <v>0</v>
      </c>
    </row>
    <row r="56" spans="1:7" x14ac:dyDescent="0.25">
      <c r="B56" s="13" t="s">
        <v>14</v>
      </c>
      <c r="C56" s="27">
        <f>C55*0.23</f>
        <v>0</v>
      </c>
    </row>
    <row r="57" spans="1:7" x14ac:dyDescent="0.25">
      <c r="B57" s="1" t="s">
        <v>15</v>
      </c>
      <c r="C57" s="27">
        <f>C55+C56</f>
        <v>0</v>
      </c>
    </row>
    <row r="59" spans="1:7" x14ac:dyDescent="0.25">
      <c r="G59" s="16" t="s">
        <v>2</v>
      </c>
    </row>
    <row r="60" spans="1:7" ht="30" customHeight="1" x14ac:dyDescent="0.25">
      <c r="B60" s="94" t="s">
        <v>69</v>
      </c>
      <c r="C60" s="94"/>
      <c r="D60" s="94"/>
      <c r="E60" s="94"/>
      <c r="F60" s="95"/>
      <c r="G60" s="35" t="s">
        <v>196</v>
      </c>
    </row>
    <row r="61" spans="1:7" x14ac:dyDescent="0.25">
      <c r="A61" s="96" t="s">
        <v>3</v>
      </c>
      <c r="B61" s="92" t="s">
        <v>4</v>
      </c>
      <c r="C61" s="100" t="s">
        <v>5</v>
      </c>
      <c r="D61" s="103" t="s">
        <v>6</v>
      </c>
      <c r="E61" s="104"/>
      <c r="F61" s="105"/>
      <c r="G61" s="109" t="s">
        <v>183</v>
      </c>
    </row>
    <row r="62" spans="1:7" x14ac:dyDescent="0.25">
      <c r="A62" s="97"/>
      <c r="B62" s="99"/>
      <c r="C62" s="101"/>
      <c r="D62" s="92" t="s">
        <v>7</v>
      </c>
      <c r="E62" s="92" t="s">
        <v>8</v>
      </c>
      <c r="F62" s="90" t="s">
        <v>9</v>
      </c>
      <c r="G62" s="110"/>
    </row>
    <row r="63" spans="1:7" ht="54" customHeight="1" x14ac:dyDescent="0.25">
      <c r="A63" s="98"/>
      <c r="B63" s="93"/>
      <c r="C63" s="102"/>
      <c r="D63" s="93"/>
      <c r="E63" s="93"/>
      <c r="F63" s="91"/>
      <c r="G63" s="111"/>
    </row>
    <row r="64" spans="1:7" ht="30" x14ac:dyDescent="0.25">
      <c r="A64" s="6" t="s">
        <v>10</v>
      </c>
      <c r="B64" s="7" t="s">
        <v>59</v>
      </c>
      <c r="C64" s="25"/>
      <c r="D64" s="19"/>
      <c r="E64" s="4"/>
      <c r="F64" s="4" t="s">
        <v>204</v>
      </c>
      <c r="G64" s="9"/>
    </row>
    <row r="65" spans="1:7" x14ac:dyDescent="0.25">
      <c r="A65" s="6">
        <v>2</v>
      </c>
      <c r="B65" s="7" t="s">
        <v>60</v>
      </c>
      <c r="C65" s="25"/>
      <c r="D65" s="19"/>
      <c r="E65" s="4"/>
      <c r="F65" s="4" t="s">
        <v>204</v>
      </c>
      <c r="G65" s="9"/>
    </row>
    <row r="66" spans="1:7" x14ac:dyDescent="0.25">
      <c r="A66" s="6">
        <v>3</v>
      </c>
      <c r="B66" s="7" t="s">
        <v>61</v>
      </c>
      <c r="C66" s="25"/>
      <c r="D66" s="19"/>
      <c r="E66" s="4"/>
      <c r="F66" s="4" t="s">
        <v>204</v>
      </c>
      <c r="G66" s="9"/>
    </row>
    <row r="67" spans="1:7" x14ac:dyDescent="0.25">
      <c r="A67" s="6">
        <v>4</v>
      </c>
      <c r="B67" s="7" t="s">
        <v>62</v>
      </c>
      <c r="C67" s="25"/>
      <c r="D67" s="4"/>
      <c r="E67" s="4"/>
      <c r="F67" s="4" t="s">
        <v>204</v>
      </c>
      <c r="G67" s="9"/>
    </row>
    <row r="68" spans="1:7" x14ac:dyDescent="0.25">
      <c r="A68" s="6" t="s">
        <v>190</v>
      </c>
      <c r="B68" s="20" t="s">
        <v>186</v>
      </c>
      <c r="C68" s="28" t="s">
        <v>185</v>
      </c>
      <c r="D68" s="19">
        <v>36</v>
      </c>
      <c r="E68" s="4"/>
      <c r="F68" s="4"/>
      <c r="G68" s="9"/>
    </row>
    <row r="71" spans="1:7" x14ac:dyDescent="0.25">
      <c r="B71" s="13" t="s">
        <v>11</v>
      </c>
      <c r="C71" s="32">
        <v>1</v>
      </c>
    </row>
    <row r="72" spans="1:7" x14ac:dyDescent="0.25">
      <c r="B72" s="13" t="s">
        <v>12</v>
      </c>
      <c r="C72" s="27"/>
    </row>
    <row r="73" spans="1:7" x14ac:dyDescent="0.25">
      <c r="B73" s="13" t="s">
        <v>13</v>
      </c>
      <c r="C73" s="27">
        <f>C71*C72</f>
        <v>0</v>
      </c>
    </row>
    <row r="74" spans="1:7" x14ac:dyDescent="0.25">
      <c r="B74" s="13" t="s">
        <v>14</v>
      </c>
      <c r="C74" s="27">
        <f>C73*0.23</f>
        <v>0</v>
      </c>
    </row>
    <row r="75" spans="1:7" x14ac:dyDescent="0.25">
      <c r="B75" s="1" t="s">
        <v>15</v>
      </c>
      <c r="C75" s="27">
        <f>C73+C74</f>
        <v>0</v>
      </c>
    </row>
    <row r="76" spans="1:7" x14ac:dyDescent="0.25">
      <c r="B76" s="18"/>
    </row>
    <row r="77" spans="1:7" x14ac:dyDescent="0.25">
      <c r="G77" s="16" t="s">
        <v>2</v>
      </c>
    </row>
    <row r="78" spans="1:7" ht="30" customHeight="1" x14ac:dyDescent="0.25">
      <c r="B78" s="94" t="s">
        <v>70</v>
      </c>
      <c r="C78" s="94"/>
      <c r="D78" s="94"/>
      <c r="E78" s="94"/>
      <c r="F78" s="95"/>
      <c r="G78" s="34" t="s">
        <v>195</v>
      </c>
    </row>
    <row r="79" spans="1:7" ht="14.45" customHeight="1" x14ac:dyDescent="0.25">
      <c r="A79" s="96" t="s">
        <v>3</v>
      </c>
      <c r="B79" s="92" t="s">
        <v>4</v>
      </c>
      <c r="C79" s="100" t="s">
        <v>5</v>
      </c>
      <c r="D79" s="103" t="s">
        <v>6</v>
      </c>
      <c r="E79" s="104"/>
      <c r="F79" s="105"/>
      <c r="G79" s="109" t="s">
        <v>183</v>
      </c>
    </row>
    <row r="80" spans="1:7" x14ac:dyDescent="0.25">
      <c r="A80" s="97"/>
      <c r="B80" s="99"/>
      <c r="C80" s="101"/>
      <c r="D80" s="92" t="s">
        <v>7</v>
      </c>
      <c r="E80" s="92" t="s">
        <v>8</v>
      </c>
      <c r="F80" s="90" t="s">
        <v>9</v>
      </c>
      <c r="G80" s="110"/>
    </row>
    <row r="81" spans="1:7" ht="53.25" customHeight="1" x14ac:dyDescent="0.25">
      <c r="A81" s="98"/>
      <c r="B81" s="93"/>
      <c r="C81" s="102"/>
      <c r="D81" s="93"/>
      <c r="E81" s="93"/>
      <c r="F81" s="91"/>
      <c r="G81" s="111"/>
    </row>
    <row r="82" spans="1:7" x14ac:dyDescent="0.25">
      <c r="A82" s="6" t="s">
        <v>10</v>
      </c>
      <c r="B82" s="7" t="s">
        <v>63</v>
      </c>
      <c r="C82" s="25" t="s">
        <v>29</v>
      </c>
      <c r="D82" s="19">
        <v>15.6</v>
      </c>
      <c r="E82" s="4"/>
      <c r="F82" s="4"/>
      <c r="G82" s="9"/>
    </row>
    <row r="83" spans="1:7" x14ac:dyDescent="0.25">
      <c r="A83" s="6">
        <v>2</v>
      </c>
      <c r="B83" s="7" t="s">
        <v>76</v>
      </c>
      <c r="C83" s="25" t="s">
        <v>32</v>
      </c>
      <c r="D83" s="19" t="s">
        <v>77</v>
      </c>
      <c r="E83" s="4"/>
      <c r="F83" s="4"/>
      <c r="G83" s="9"/>
    </row>
    <row r="84" spans="1:7" x14ac:dyDescent="0.25">
      <c r="A84" s="6">
        <v>3</v>
      </c>
      <c r="B84" s="7" t="s">
        <v>78</v>
      </c>
      <c r="C84" s="25"/>
      <c r="D84" s="19"/>
      <c r="E84" s="4"/>
      <c r="F84" s="4" t="s">
        <v>204</v>
      </c>
      <c r="G84" s="9"/>
    </row>
    <row r="85" spans="1:7" x14ac:dyDescent="0.25">
      <c r="A85" s="6">
        <v>4</v>
      </c>
      <c r="B85" s="7" t="s">
        <v>49</v>
      </c>
      <c r="C85" s="25" t="s">
        <v>50</v>
      </c>
      <c r="D85" s="19">
        <v>8</v>
      </c>
      <c r="E85" s="4"/>
      <c r="F85" s="4"/>
      <c r="G85" s="9"/>
    </row>
    <row r="86" spans="1:7" x14ac:dyDescent="0.25">
      <c r="A86" s="6">
        <v>5</v>
      </c>
      <c r="B86" s="7" t="s">
        <v>64</v>
      </c>
      <c r="C86" s="25" t="s">
        <v>50</v>
      </c>
      <c r="D86" s="19">
        <v>512</v>
      </c>
      <c r="E86" s="4"/>
      <c r="F86" s="4"/>
      <c r="G86" s="9"/>
    </row>
    <row r="87" spans="1:7" x14ac:dyDescent="0.25">
      <c r="A87" s="6">
        <v>6</v>
      </c>
      <c r="B87" s="7" t="s">
        <v>53</v>
      </c>
      <c r="C87" s="25"/>
      <c r="D87" s="4"/>
      <c r="E87" s="4"/>
      <c r="F87" s="4" t="s">
        <v>204</v>
      </c>
      <c r="G87" s="9"/>
    </row>
    <row r="88" spans="1:7" x14ac:dyDescent="0.25">
      <c r="A88" s="6" t="s">
        <v>81</v>
      </c>
      <c r="B88" s="7" t="s">
        <v>65</v>
      </c>
      <c r="C88" s="25"/>
      <c r="D88" s="4"/>
      <c r="E88" s="4"/>
      <c r="F88" s="4" t="s">
        <v>204</v>
      </c>
      <c r="G88" s="9"/>
    </row>
    <row r="89" spans="1:7" x14ac:dyDescent="0.25">
      <c r="A89" s="6" t="s">
        <v>82</v>
      </c>
      <c r="B89" s="7" t="s">
        <v>79</v>
      </c>
      <c r="C89" s="25" t="s">
        <v>27</v>
      </c>
      <c r="D89" s="4">
        <v>2</v>
      </c>
      <c r="E89" s="4"/>
      <c r="F89" s="4"/>
      <c r="G89" s="9"/>
    </row>
    <row r="90" spans="1:7" x14ac:dyDescent="0.25">
      <c r="A90" s="6" t="s">
        <v>75</v>
      </c>
      <c r="B90" s="11" t="s">
        <v>66</v>
      </c>
      <c r="C90" s="25" t="s">
        <v>67</v>
      </c>
      <c r="D90" s="22">
        <v>15000</v>
      </c>
      <c r="E90" s="4"/>
      <c r="F90" s="4"/>
      <c r="G90" s="9"/>
    </row>
    <row r="91" spans="1:7" x14ac:dyDescent="0.25">
      <c r="A91" s="6" t="s">
        <v>83</v>
      </c>
      <c r="B91" s="7" t="s">
        <v>80</v>
      </c>
      <c r="C91" s="25"/>
      <c r="D91" s="4"/>
      <c r="E91" s="4"/>
      <c r="F91" s="4" t="s">
        <v>204</v>
      </c>
      <c r="G91" s="9"/>
    </row>
    <row r="92" spans="1:7" x14ac:dyDescent="0.25">
      <c r="A92" s="6" t="s">
        <v>84</v>
      </c>
      <c r="B92" s="7" t="s">
        <v>191</v>
      </c>
      <c r="C92" s="25"/>
      <c r="D92" s="4"/>
      <c r="E92" s="4"/>
      <c r="F92" s="4" t="s">
        <v>204</v>
      </c>
      <c r="G92" s="9"/>
    </row>
    <row r="93" spans="1:7" x14ac:dyDescent="0.25">
      <c r="A93" s="6" t="s">
        <v>125</v>
      </c>
      <c r="B93" s="11" t="s">
        <v>186</v>
      </c>
      <c r="C93" s="25" t="s">
        <v>185</v>
      </c>
      <c r="D93" s="4">
        <v>36</v>
      </c>
      <c r="E93" s="4"/>
      <c r="F93" s="4"/>
      <c r="G93" s="9"/>
    </row>
    <row r="96" spans="1:7" x14ac:dyDescent="0.25">
      <c r="B96" s="13" t="s">
        <v>11</v>
      </c>
      <c r="C96" s="32">
        <v>1</v>
      </c>
    </row>
    <row r="97" spans="1:7" x14ac:dyDescent="0.25">
      <c r="B97" s="13" t="s">
        <v>12</v>
      </c>
      <c r="C97" s="27">
        <v>0</v>
      </c>
    </row>
    <row r="98" spans="1:7" x14ac:dyDescent="0.25">
      <c r="B98" s="13" t="s">
        <v>13</v>
      </c>
      <c r="C98" s="27">
        <f>C96*C97</f>
        <v>0</v>
      </c>
    </row>
    <row r="99" spans="1:7" x14ac:dyDescent="0.25">
      <c r="B99" s="13" t="s">
        <v>14</v>
      </c>
      <c r="C99" s="27">
        <f>C98*0.23</f>
        <v>0</v>
      </c>
    </row>
    <row r="100" spans="1:7" x14ac:dyDescent="0.25">
      <c r="B100" s="1" t="s">
        <v>15</v>
      </c>
      <c r="C100" s="27">
        <f>C98+C99</f>
        <v>0</v>
      </c>
    </row>
    <row r="101" spans="1:7" x14ac:dyDescent="0.25">
      <c r="B101" s="18"/>
    </row>
    <row r="102" spans="1:7" x14ac:dyDescent="0.25">
      <c r="G102" s="16" t="s">
        <v>2</v>
      </c>
    </row>
    <row r="103" spans="1:7" ht="30" customHeight="1" x14ac:dyDescent="0.25">
      <c r="B103" s="94" t="s">
        <v>71</v>
      </c>
      <c r="C103" s="94"/>
      <c r="D103" s="94"/>
      <c r="E103" s="94"/>
      <c r="F103" s="95"/>
      <c r="G103" s="34" t="s">
        <v>195</v>
      </c>
    </row>
    <row r="104" spans="1:7" ht="14.45" customHeight="1" x14ac:dyDescent="0.25">
      <c r="A104" s="96" t="s">
        <v>3</v>
      </c>
      <c r="B104" s="92" t="s">
        <v>4</v>
      </c>
      <c r="C104" s="100" t="s">
        <v>5</v>
      </c>
      <c r="D104" s="103" t="s">
        <v>6</v>
      </c>
      <c r="E104" s="104"/>
      <c r="F104" s="105"/>
      <c r="G104" s="109" t="s">
        <v>183</v>
      </c>
    </row>
    <row r="105" spans="1:7" x14ac:dyDescent="0.25">
      <c r="A105" s="97"/>
      <c r="B105" s="99"/>
      <c r="C105" s="101"/>
      <c r="D105" s="92" t="s">
        <v>7</v>
      </c>
      <c r="E105" s="92" t="s">
        <v>8</v>
      </c>
      <c r="F105" s="90" t="s">
        <v>9</v>
      </c>
      <c r="G105" s="110"/>
    </row>
    <row r="106" spans="1:7" ht="56.25" customHeight="1" x14ac:dyDescent="0.25">
      <c r="A106" s="98"/>
      <c r="B106" s="93"/>
      <c r="C106" s="102"/>
      <c r="D106" s="93"/>
      <c r="E106" s="93"/>
      <c r="F106" s="91"/>
      <c r="G106" s="111"/>
    </row>
    <row r="107" spans="1:7" ht="20.25" customHeight="1" x14ac:dyDescent="0.25">
      <c r="A107" s="6" t="s">
        <v>10</v>
      </c>
      <c r="B107" s="40" t="s">
        <v>210</v>
      </c>
      <c r="C107" s="41" t="s">
        <v>27</v>
      </c>
      <c r="D107" s="42">
        <v>4</v>
      </c>
      <c r="E107" s="4"/>
      <c r="F107" s="4"/>
      <c r="G107" s="9"/>
    </row>
    <row r="108" spans="1:7" ht="45" x14ac:dyDescent="0.25">
      <c r="A108" s="6" t="s">
        <v>209</v>
      </c>
      <c r="B108" s="43" t="s">
        <v>211</v>
      </c>
      <c r="C108" s="41" t="s">
        <v>27</v>
      </c>
      <c r="D108" s="42">
        <v>2</v>
      </c>
      <c r="E108" s="4"/>
      <c r="F108" s="42" t="s">
        <v>212</v>
      </c>
      <c r="G108" s="9"/>
    </row>
    <row r="109" spans="1:7" ht="30" x14ac:dyDescent="0.25">
      <c r="A109" s="6" t="s">
        <v>215</v>
      </c>
      <c r="B109" s="39" t="s">
        <v>213</v>
      </c>
      <c r="C109" s="25"/>
      <c r="D109" s="19"/>
      <c r="E109" s="4"/>
      <c r="F109" s="4" t="s">
        <v>204</v>
      </c>
      <c r="G109" s="9"/>
    </row>
    <row r="110" spans="1:7" x14ac:dyDescent="0.25">
      <c r="A110" s="6" t="s">
        <v>216</v>
      </c>
      <c r="B110" s="7" t="s">
        <v>49</v>
      </c>
      <c r="C110" s="25" t="s">
        <v>50</v>
      </c>
      <c r="D110" s="19">
        <v>8</v>
      </c>
      <c r="E110" s="4"/>
      <c r="F110" s="4"/>
      <c r="G110" s="9"/>
    </row>
    <row r="111" spans="1:7" x14ac:dyDescent="0.25">
      <c r="A111" s="6" t="s">
        <v>190</v>
      </c>
      <c r="B111" s="7" t="s">
        <v>187</v>
      </c>
      <c r="C111" s="25" t="s">
        <v>50</v>
      </c>
      <c r="D111" s="19">
        <v>512</v>
      </c>
      <c r="E111" s="4"/>
      <c r="F111" s="4"/>
      <c r="G111" s="9"/>
    </row>
    <row r="112" spans="1:7" x14ac:dyDescent="0.25">
      <c r="A112" s="6" t="s">
        <v>217</v>
      </c>
      <c r="B112" s="7" t="s">
        <v>105</v>
      </c>
      <c r="C112" s="25" t="s">
        <v>106</v>
      </c>
      <c r="D112" s="4">
        <v>120</v>
      </c>
      <c r="E112" s="4"/>
      <c r="F112" s="4"/>
      <c r="G112" s="9"/>
    </row>
    <row r="113" spans="1:7" x14ac:dyDescent="0.25">
      <c r="A113" s="6" t="s">
        <v>81</v>
      </c>
      <c r="B113" s="7" t="s">
        <v>107</v>
      </c>
      <c r="C113" s="25"/>
      <c r="D113" s="4"/>
      <c r="E113" s="4"/>
      <c r="F113" s="4" t="s">
        <v>204</v>
      </c>
      <c r="G113" s="9"/>
    </row>
    <row r="114" spans="1:7" x14ac:dyDescent="0.25">
      <c r="A114" s="6" t="s">
        <v>82</v>
      </c>
      <c r="B114" s="7" t="s">
        <v>108</v>
      </c>
      <c r="C114" s="25" t="s">
        <v>109</v>
      </c>
      <c r="D114" s="4">
        <v>2</v>
      </c>
      <c r="E114" s="4"/>
      <c r="F114" s="4"/>
      <c r="G114" s="9"/>
    </row>
    <row r="115" spans="1:7" x14ac:dyDescent="0.25">
      <c r="A115" s="6" t="s">
        <v>75</v>
      </c>
      <c r="B115" s="7" t="s">
        <v>110</v>
      </c>
      <c r="C115" s="25"/>
      <c r="D115" s="4"/>
      <c r="E115" s="4"/>
      <c r="F115" s="4" t="s">
        <v>204</v>
      </c>
      <c r="G115" s="9"/>
    </row>
    <row r="116" spans="1:7" ht="45" x14ac:dyDescent="0.25">
      <c r="A116" s="6" t="s">
        <v>83</v>
      </c>
      <c r="B116" s="44" t="s">
        <v>218</v>
      </c>
      <c r="C116" s="25"/>
      <c r="D116" s="4"/>
      <c r="E116" s="4"/>
      <c r="F116" s="4" t="s">
        <v>204</v>
      </c>
      <c r="G116" s="9"/>
    </row>
    <row r="117" spans="1:7" ht="30" x14ac:dyDescent="0.25">
      <c r="A117" s="6" t="s">
        <v>84</v>
      </c>
      <c r="B117" s="11" t="s">
        <v>113</v>
      </c>
      <c r="C117" s="25"/>
      <c r="D117" s="4"/>
      <c r="E117" s="4"/>
      <c r="F117" s="4" t="s">
        <v>204</v>
      </c>
      <c r="G117" s="9"/>
    </row>
    <row r="118" spans="1:7" x14ac:dyDescent="0.25">
      <c r="A118" s="6" t="s">
        <v>125</v>
      </c>
      <c r="B118" s="7" t="s">
        <v>118</v>
      </c>
      <c r="C118" s="25"/>
      <c r="D118" s="19"/>
      <c r="E118" s="4"/>
      <c r="F118" s="4" t="s">
        <v>204</v>
      </c>
      <c r="G118" s="9"/>
    </row>
    <row r="119" spans="1:7" ht="14.45" customHeight="1" x14ac:dyDescent="0.25">
      <c r="A119" s="6" t="s">
        <v>126</v>
      </c>
      <c r="B119" s="7" t="s">
        <v>119</v>
      </c>
      <c r="C119" s="25"/>
      <c r="D119" s="19"/>
      <c r="E119" s="4"/>
      <c r="F119" s="4" t="s">
        <v>204</v>
      </c>
      <c r="G119" s="9"/>
    </row>
    <row r="120" spans="1:7" x14ac:dyDescent="0.25">
      <c r="A120" s="6" t="s">
        <v>127</v>
      </c>
      <c r="B120" s="44" t="s">
        <v>214</v>
      </c>
      <c r="C120" s="25"/>
      <c r="D120" s="8"/>
      <c r="E120" s="4"/>
      <c r="F120" s="4" t="s">
        <v>204</v>
      </c>
      <c r="G120" s="9"/>
    </row>
    <row r="121" spans="1:7" ht="30" x14ac:dyDescent="0.25">
      <c r="A121" s="6" t="s">
        <v>128</v>
      </c>
      <c r="B121" s="7" t="s">
        <v>111</v>
      </c>
      <c r="C121" s="25"/>
      <c r="D121" s="19"/>
      <c r="E121" s="4"/>
      <c r="F121" s="4" t="s">
        <v>204</v>
      </c>
      <c r="G121" s="9"/>
    </row>
    <row r="122" spans="1:7" ht="45" x14ac:dyDescent="0.25">
      <c r="A122" s="6" t="s">
        <v>129</v>
      </c>
      <c r="B122" s="39" t="s">
        <v>120</v>
      </c>
      <c r="C122" s="25"/>
      <c r="D122" s="19"/>
      <c r="E122" s="4"/>
      <c r="F122" s="4" t="s">
        <v>204</v>
      </c>
      <c r="G122" s="9"/>
    </row>
    <row r="123" spans="1:7" x14ac:dyDescent="0.25">
      <c r="A123" s="6" t="s">
        <v>130</v>
      </c>
      <c r="B123" s="39" t="s">
        <v>121</v>
      </c>
      <c r="C123" s="25"/>
      <c r="D123" s="19"/>
      <c r="E123" s="4"/>
      <c r="F123" s="4" t="s">
        <v>204</v>
      </c>
      <c r="G123" s="9"/>
    </row>
    <row r="124" spans="1:7" ht="30" x14ac:dyDescent="0.25">
      <c r="A124" s="6" t="s">
        <v>131</v>
      </c>
      <c r="B124" s="7" t="s">
        <v>112</v>
      </c>
      <c r="C124" s="25"/>
      <c r="D124" s="19"/>
      <c r="E124" s="4"/>
      <c r="F124" s="4" t="s">
        <v>204</v>
      </c>
      <c r="G124" s="9"/>
    </row>
    <row r="125" spans="1:7" x14ac:dyDescent="0.25">
      <c r="A125" s="6" t="s">
        <v>132</v>
      </c>
      <c r="B125" s="7" t="s">
        <v>117</v>
      </c>
      <c r="C125" s="25"/>
      <c r="D125" s="4"/>
      <c r="E125" s="4"/>
      <c r="F125" s="4" t="s">
        <v>204</v>
      </c>
      <c r="G125" s="9"/>
    </row>
    <row r="126" spans="1:7" ht="60" x14ac:dyDescent="0.25">
      <c r="A126" s="6" t="s">
        <v>133</v>
      </c>
      <c r="B126" s="7" t="s">
        <v>122</v>
      </c>
      <c r="C126" s="25"/>
      <c r="D126" s="19"/>
      <c r="E126" s="4"/>
      <c r="F126" s="4" t="s">
        <v>204</v>
      </c>
      <c r="G126" s="9"/>
    </row>
    <row r="127" spans="1:7" x14ac:dyDescent="0.25">
      <c r="A127" s="6" t="s">
        <v>134</v>
      </c>
      <c r="B127" s="7" t="s">
        <v>114</v>
      </c>
      <c r="C127" s="25"/>
      <c r="D127" s="19"/>
      <c r="E127" s="4"/>
      <c r="F127" s="4" t="s">
        <v>204</v>
      </c>
      <c r="G127" s="9"/>
    </row>
    <row r="128" spans="1:7" ht="30" x14ac:dyDescent="0.25">
      <c r="A128" s="6" t="s">
        <v>135</v>
      </c>
      <c r="B128" s="7" t="s">
        <v>115</v>
      </c>
      <c r="C128" s="25"/>
      <c r="D128" s="4"/>
      <c r="E128" s="4"/>
      <c r="F128" s="4" t="s">
        <v>204</v>
      </c>
      <c r="G128" s="9"/>
    </row>
    <row r="129" spans="1:7" ht="14.45" customHeight="1" x14ac:dyDescent="0.25">
      <c r="A129" s="6" t="s">
        <v>173</v>
      </c>
      <c r="B129" s="7" t="s">
        <v>116</v>
      </c>
      <c r="C129" s="25"/>
      <c r="D129" s="4"/>
      <c r="E129" s="4"/>
      <c r="F129" s="4" t="s">
        <v>204</v>
      </c>
      <c r="G129" s="9"/>
    </row>
    <row r="130" spans="1:7" ht="312.75" customHeight="1" x14ac:dyDescent="0.25">
      <c r="A130" s="6" t="s">
        <v>174</v>
      </c>
      <c r="B130" s="7" t="s">
        <v>123</v>
      </c>
      <c r="C130" s="25"/>
      <c r="D130" s="4"/>
      <c r="E130" s="4"/>
      <c r="F130" s="4" t="s">
        <v>204</v>
      </c>
      <c r="G130" s="9"/>
    </row>
    <row r="131" spans="1:7" x14ac:dyDescent="0.25">
      <c r="A131" s="6" t="s">
        <v>175</v>
      </c>
      <c r="B131" s="20" t="s">
        <v>192</v>
      </c>
      <c r="C131" s="28" t="s">
        <v>185</v>
      </c>
      <c r="D131" s="19">
        <v>36</v>
      </c>
      <c r="E131" s="4"/>
      <c r="F131" s="4"/>
      <c r="G131" s="9"/>
    </row>
    <row r="132" spans="1:7" x14ac:dyDescent="0.25">
      <c r="A132" s="6" t="s">
        <v>176</v>
      </c>
      <c r="B132" s="20" t="s">
        <v>193</v>
      </c>
      <c r="C132" s="28"/>
      <c r="D132" s="19"/>
      <c r="E132" s="4"/>
      <c r="F132" s="4" t="s">
        <v>204</v>
      </c>
      <c r="G132" s="9"/>
    </row>
    <row r="135" spans="1:7" x14ac:dyDescent="0.25">
      <c r="B135" s="13" t="s">
        <v>11</v>
      </c>
      <c r="C135" s="32">
        <v>4</v>
      </c>
    </row>
    <row r="136" spans="1:7" x14ac:dyDescent="0.25">
      <c r="B136" s="13" t="s">
        <v>12</v>
      </c>
      <c r="C136" s="27">
        <v>0</v>
      </c>
    </row>
    <row r="137" spans="1:7" x14ac:dyDescent="0.25">
      <c r="B137" s="13" t="s">
        <v>13</v>
      </c>
      <c r="C137" s="27">
        <f>C135*C136</f>
        <v>0</v>
      </c>
    </row>
    <row r="138" spans="1:7" x14ac:dyDescent="0.25">
      <c r="B138" s="13" t="s">
        <v>14</v>
      </c>
      <c r="C138" s="27">
        <f>C137*0.23</f>
        <v>0</v>
      </c>
    </row>
    <row r="139" spans="1:7" x14ac:dyDescent="0.25">
      <c r="B139" s="1" t="s">
        <v>15</v>
      </c>
      <c r="C139" s="27">
        <f>C137+C138</f>
        <v>0</v>
      </c>
    </row>
    <row r="140" spans="1:7" x14ac:dyDescent="0.25">
      <c r="B140" s="18"/>
    </row>
    <row r="141" spans="1:7" x14ac:dyDescent="0.25">
      <c r="G141" s="16" t="s">
        <v>2</v>
      </c>
    </row>
    <row r="142" spans="1:7" ht="30" customHeight="1" x14ac:dyDescent="0.25">
      <c r="B142" s="94" t="s">
        <v>72</v>
      </c>
      <c r="C142" s="94"/>
      <c r="D142" s="94"/>
      <c r="E142" s="94"/>
      <c r="F142" s="95"/>
      <c r="G142" s="34" t="s">
        <v>195</v>
      </c>
    </row>
    <row r="143" spans="1:7" ht="14.45" customHeight="1" x14ac:dyDescent="0.25">
      <c r="A143" s="96" t="s">
        <v>3</v>
      </c>
      <c r="B143" s="92" t="s">
        <v>4</v>
      </c>
      <c r="C143" s="100" t="s">
        <v>5</v>
      </c>
      <c r="D143" s="103" t="s">
        <v>6</v>
      </c>
      <c r="E143" s="104"/>
      <c r="F143" s="105"/>
      <c r="G143" s="109" t="s">
        <v>184</v>
      </c>
    </row>
    <row r="144" spans="1:7" x14ac:dyDescent="0.25">
      <c r="A144" s="97"/>
      <c r="B144" s="99"/>
      <c r="C144" s="101"/>
      <c r="D144" s="92" t="s">
        <v>7</v>
      </c>
      <c r="E144" s="92" t="s">
        <v>8</v>
      </c>
      <c r="F144" s="90" t="s">
        <v>9</v>
      </c>
      <c r="G144" s="110"/>
    </row>
    <row r="145" spans="1:7" ht="48.75" customHeight="1" x14ac:dyDescent="0.25">
      <c r="A145" s="98"/>
      <c r="B145" s="93"/>
      <c r="C145" s="102"/>
      <c r="D145" s="93"/>
      <c r="E145" s="93"/>
      <c r="F145" s="91"/>
      <c r="G145" s="111"/>
    </row>
    <row r="146" spans="1:7" ht="45" x14ac:dyDescent="0.25">
      <c r="A146" s="6" t="s">
        <v>10</v>
      </c>
      <c r="B146" s="7" t="s">
        <v>124</v>
      </c>
      <c r="C146" s="25"/>
      <c r="D146" s="19"/>
      <c r="E146" s="4"/>
      <c r="F146" s="4" t="s">
        <v>204</v>
      </c>
      <c r="G146" s="9"/>
    </row>
    <row r="147" spans="1:7" x14ac:dyDescent="0.25">
      <c r="A147" s="6">
        <v>2</v>
      </c>
      <c r="B147" s="7" t="s">
        <v>136</v>
      </c>
      <c r="C147" s="25"/>
      <c r="D147" s="19"/>
      <c r="E147" s="4"/>
      <c r="F147" s="4" t="s">
        <v>204</v>
      </c>
      <c r="G147" s="9"/>
    </row>
    <row r="148" spans="1:7" x14ac:dyDescent="0.25">
      <c r="A148" s="6">
        <v>3</v>
      </c>
      <c r="B148" s="7" t="s">
        <v>137</v>
      </c>
      <c r="C148" s="25"/>
      <c r="D148" s="19"/>
      <c r="E148" s="4"/>
      <c r="F148" s="4" t="s">
        <v>204</v>
      </c>
      <c r="G148" s="9"/>
    </row>
    <row r="149" spans="1:7" x14ac:dyDescent="0.25">
      <c r="A149" s="6">
        <v>4</v>
      </c>
      <c r="B149" s="7" t="s">
        <v>138</v>
      </c>
      <c r="C149" s="25"/>
      <c r="D149" s="19"/>
      <c r="E149" s="4"/>
      <c r="F149" s="4" t="s">
        <v>204</v>
      </c>
      <c r="G149" s="9"/>
    </row>
    <row r="150" spans="1:7" x14ac:dyDescent="0.25">
      <c r="A150" s="6">
        <v>5</v>
      </c>
      <c r="B150" s="7" t="s">
        <v>139</v>
      </c>
      <c r="C150" s="25"/>
      <c r="D150" s="4"/>
      <c r="E150" s="4"/>
      <c r="F150" s="4" t="s">
        <v>204</v>
      </c>
      <c r="G150" s="9"/>
    </row>
    <row r="151" spans="1:7" x14ac:dyDescent="0.25">
      <c r="A151" s="6">
        <v>6</v>
      </c>
      <c r="B151" s="7" t="s">
        <v>140</v>
      </c>
      <c r="C151" s="25"/>
      <c r="D151" s="4"/>
      <c r="E151" s="4"/>
      <c r="F151" s="4" t="s">
        <v>204</v>
      </c>
      <c r="G151" s="9"/>
    </row>
    <row r="152" spans="1:7" x14ac:dyDescent="0.25">
      <c r="A152" s="6">
        <v>7</v>
      </c>
      <c r="B152" s="7" t="s">
        <v>141</v>
      </c>
      <c r="C152" s="25"/>
      <c r="D152" s="4"/>
      <c r="E152" s="4"/>
      <c r="F152" s="4" t="s">
        <v>204</v>
      </c>
      <c r="G152" s="9"/>
    </row>
    <row r="153" spans="1:7" x14ac:dyDescent="0.25">
      <c r="A153" s="6">
        <v>8</v>
      </c>
      <c r="B153" s="11" t="s">
        <v>188</v>
      </c>
      <c r="C153" s="25"/>
      <c r="D153" s="4"/>
      <c r="E153" s="4"/>
      <c r="F153" s="4" t="s">
        <v>204</v>
      </c>
      <c r="G153" s="9"/>
    </row>
    <row r="154" spans="1:7" x14ac:dyDescent="0.25">
      <c r="A154" s="6">
        <v>9</v>
      </c>
      <c r="B154" s="7" t="s">
        <v>189</v>
      </c>
      <c r="C154" s="25"/>
      <c r="D154" s="4"/>
      <c r="E154" s="4"/>
      <c r="F154" s="19" t="s">
        <v>204</v>
      </c>
      <c r="G154" s="9"/>
    </row>
    <row r="157" spans="1:7" x14ac:dyDescent="0.25">
      <c r="B157" s="13" t="s">
        <v>11</v>
      </c>
      <c r="C157" s="32">
        <v>1</v>
      </c>
    </row>
    <row r="158" spans="1:7" x14ac:dyDescent="0.25">
      <c r="B158" s="13" t="s">
        <v>12</v>
      </c>
      <c r="C158" s="27">
        <v>0</v>
      </c>
    </row>
    <row r="159" spans="1:7" x14ac:dyDescent="0.25">
      <c r="B159" s="13" t="s">
        <v>13</v>
      </c>
      <c r="C159" s="27">
        <f>C157*C158</f>
        <v>0</v>
      </c>
    </row>
    <row r="160" spans="1:7" x14ac:dyDescent="0.25">
      <c r="B160" s="13" t="s">
        <v>14</v>
      </c>
      <c r="C160" s="27">
        <f>C159*0.23</f>
        <v>0</v>
      </c>
    </row>
    <row r="161" spans="1:7" x14ac:dyDescent="0.25">
      <c r="B161" s="1" t="s">
        <v>15</v>
      </c>
      <c r="C161" s="27">
        <f>C159+C160</f>
        <v>0</v>
      </c>
    </row>
    <row r="162" spans="1:7" x14ac:dyDescent="0.25">
      <c r="B162" s="18"/>
    </row>
    <row r="163" spans="1:7" x14ac:dyDescent="0.25">
      <c r="G163" s="16" t="s">
        <v>2</v>
      </c>
    </row>
    <row r="164" spans="1:7" ht="30" customHeight="1" x14ac:dyDescent="0.25">
      <c r="B164" s="94" t="s">
        <v>73</v>
      </c>
      <c r="C164" s="94"/>
      <c r="D164" s="94"/>
      <c r="E164" s="94"/>
      <c r="F164" s="95"/>
      <c r="G164" s="34" t="s">
        <v>195</v>
      </c>
    </row>
    <row r="165" spans="1:7" ht="14.45" customHeight="1" x14ac:dyDescent="0.25">
      <c r="A165" s="96" t="s">
        <v>3</v>
      </c>
      <c r="B165" s="92" t="s">
        <v>4</v>
      </c>
      <c r="C165" s="100" t="s">
        <v>5</v>
      </c>
      <c r="D165" s="103" t="s">
        <v>6</v>
      </c>
      <c r="E165" s="104"/>
      <c r="F165" s="105"/>
      <c r="G165" s="109" t="s">
        <v>183</v>
      </c>
    </row>
    <row r="166" spans="1:7" x14ac:dyDescent="0.25">
      <c r="A166" s="97"/>
      <c r="B166" s="99"/>
      <c r="C166" s="101"/>
      <c r="D166" s="92" t="s">
        <v>7</v>
      </c>
      <c r="E166" s="92" t="s">
        <v>8</v>
      </c>
      <c r="F166" s="90" t="s">
        <v>9</v>
      </c>
      <c r="G166" s="110"/>
    </row>
    <row r="167" spans="1:7" ht="51.75" customHeight="1" x14ac:dyDescent="0.25">
      <c r="A167" s="98"/>
      <c r="B167" s="93"/>
      <c r="C167" s="102"/>
      <c r="D167" s="93"/>
      <c r="E167" s="93"/>
      <c r="F167" s="91"/>
      <c r="G167" s="111"/>
    </row>
    <row r="168" spans="1:7" ht="30" x14ac:dyDescent="0.25">
      <c r="A168" s="6" t="s">
        <v>10</v>
      </c>
      <c r="B168" s="7" t="s">
        <v>142</v>
      </c>
      <c r="C168" s="25"/>
      <c r="D168" s="19"/>
      <c r="E168" s="4"/>
      <c r="F168" s="4" t="s">
        <v>204</v>
      </c>
      <c r="G168" s="9"/>
    </row>
    <row r="169" spans="1:7" x14ac:dyDescent="0.25">
      <c r="A169" s="6">
        <v>2</v>
      </c>
      <c r="B169" s="7" t="s">
        <v>143</v>
      </c>
      <c r="C169" s="25"/>
      <c r="D169" s="19"/>
      <c r="E169" s="4"/>
      <c r="F169" s="4" t="s">
        <v>204</v>
      </c>
      <c r="G169" s="9"/>
    </row>
    <row r="170" spans="1:7" ht="30" x14ac:dyDescent="0.25">
      <c r="A170" s="6">
        <v>3</v>
      </c>
      <c r="B170" s="7" t="s">
        <v>144</v>
      </c>
      <c r="C170" s="25"/>
      <c r="D170" s="19"/>
      <c r="E170" s="4"/>
      <c r="F170" s="4" t="s">
        <v>204</v>
      </c>
      <c r="G170" s="9"/>
    </row>
    <row r="171" spans="1:7" x14ac:dyDescent="0.25">
      <c r="A171" s="6">
        <v>4</v>
      </c>
      <c r="B171" s="7" t="s">
        <v>145</v>
      </c>
      <c r="C171" s="25"/>
      <c r="D171" s="19"/>
      <c r="E171" s="4"/>
      <c r="F171" s="4" t="s">
        <v>204</v>
      </c>
      <c r="G171" s="9"/>
    </row>
    <row r="172" spans="1:7" x14ac:dyDescent="0.25">
      <c r="A172" s="6">
        <v>5</v>
      </c>
      <c r="B172" s="7" t="s">
        <v>146</v>
      </c>
      <c r="C172" s="25"/>
      <c r="D172" s="4"/>
      <c r="E172" s="4"/>
      <c r="F172" s="4" t="s">
        <v>204</v>
      </c>
      <c r="G172" s="9"/>
    </row>
    <row r="173" spans="1:7" x14ac:dyDescent="0.25">
      <c r="A173" s="6">
        <v>6</v>
      </c>
      <c r="B173" s="7" t="s">
        <v>147</v>
      </c>
      <c r="C173" s="25"/>
      <c r="D173" s="4"/>
      <c r="E173" s="4"/>
      <c r="F173" s="4" t="s">
        <v>204</v>
      </c>
      <c r="G173" s="9"/>
    </row>
    <row r="174" spans="1:7" ht="30" x14ac:dyDescent="0.25">
      <c r="A174" s="6">
        <v>7</v>
      </c>
      <c r="B174" s="7" t="s">
        <v>148</v>
      </c>
      <c r="C174" s="25"/>
      <c r="D174" s="4"/>
      <c r="E174" s="4"/>
      <c r="F174" s="4" t="s">
        <v>204</v>
      </c>
      <c r="G174" s="9"/>
    </row>
    <row r="175" spans="1:7" x14ac:dyDescent="0.25">
      <c r="A175" s="6">
        <v>8</v>
      </c>
      <c r="B175" s="11" t="s">
        <v>149</v>
      </c>
      <c r="C175" s="25"/>
      <c r="D175" s="4"/>
      <c r="E175" s="4"/>
      <c r="F175" s="4" t="s">
        <v>204</v>
      </c>
      <c r="G175" s="9"/>
    </row>
    <row r="176" spans="1:7" x14ac:dyDescent="0.25">
      <c r="A176" s="6">
        <v>9</v>
      </c>
      <c r="B176" s="7" t="s">
        <v>189</v>
      </c>
      <c r="C176" s="25"/>
      <c r="D176" s="4"/>
      <c r="E176" s="4"/>
      <c r="F176" s="4" t="s">
        <v>204</v>
      </c>
      <c r="G176" s="9"/>
    </row>
    <row r="179" spans="1:7" x14ac:dyDescent="0.25">
      <c r="B179" s="13" t="s">
        <v>11</v>
      </c>
      <c r="C179" s="32">
        <v>1</v>
      </c>
    </row>
    <row r="180" spans="1:7" x14ac:dyDescent="0.25">
      <c r="B180" s="13" t="s">
        <v>12</v>
      </c>
      <c r="C180" s="27">
        <v>0</v>
      </c>
    </row>
    <row r="181" spans="1:7" x14ac:dyDescent="0.25">
      <c r="B181" s="13" t="s">
        <v>13</v>
      </c>
      <c r="C181" s="27">
        <f>C179*C180</f>
        <v>0</v>
      </c>
    </row>
    <row r="182" spans="1:7" x14ac:dyDescent="0.25">
      <c r="B182" s="13" t="s">
        <v>14</v>
      </c>
      <c r="C182" s="27">
        <f>C181*0.23</f>
        <v>0</v>
      </c>
    </row>
    <row r="183" spans="1:7" x14ac:dyDescent="0.25">
      <c r="B183" s="1" t="s">
        <v>15</v>
      </c>
      <c r="C183" s="27">
        <f>C181+C182</f>
        <v>0</v>
      </c>
    </row>
    <row r="184" spans="1:7" x14ac:dyDescent="0.25">
      <c r="B184" s="18"/>
    </row>
    <row r="185" spans="1:7" x14ac:dyDescent="0.25">
      <c r="G185" s="16" t="s">
        <v>2</v>
      </c>
    </row>
    <row r="186" spans="1:7" ht="30" customHeight="1" x14ac:dyDescent="0.25">
      <c r="B186" s="94" t="s">
        <v>74</v>
      </c>
      <c r="C186" s="94"/>
      <c r="D186" s="94"/>
      <c r="E186" s="94"/>
      <c r="F186" s="95"/>
      <c r="G186" s="34" t="s">
        <v>195</v>
      </c>
    </row>
    <row r="187" spans="1:7" ht="14.45" customHeight="1" x14ac:dyDescent="0.25">
      <c r="A187" s="96" t="s">
        <v>3</v>
      </c>
      <c r="B187" s="92" t="s">
        <v>4</v>
      </c>
      <c r="C187" s="100" t="s">
        <v>5</v>
      </c>
      <c r="D187" s="103" t="s">
        <v>6</v>
      </c>
      <c r="E187" s="104"/>
      <c r="F187" s="105"/>
      <c r="G187" s="109" t="s">
        <v>183</v>
      </c>
    </row>
    <row r="188" spans="1:7" x14ac:dyDescent="0.25">
      <c r="A188" s="97"/>
      <c r="B188" s="99"/>
      <c r="C188" s="101"/>
      <c r="D188" s="92" t="s">
        <v>7</v>
      </c>
      <c r="E188" s="92" t="s">
        <v>8</v>
      </c>
      <c r="F188" s="90" t="s">
        <v>9</v>
      </c>
      <c r="G188" s="110"/>
    </row>
    <row r="189" spans="1:7" ht="51.75" customHeight="1" x14ac:dyDescent="0.25">
      <c r="A189" s="98"/>
      <c r="B189" s="93"/>
      <c r="C189" s="102"/>
      <c r="D189" s="93"/>
      <c r="E189" s="93"/>
      <c r="F189" s="91"/>
      <c r="G189" s="111"/>
    </row>
    <row r="190" spans="1:7" x14ac:dyDescent="0.25">
      <c r="A190" s="6" t="s">
        <v>10</v>
      </c>
      <c r="B190" s="20" t="s">
        <v>150</v>
      </c>
      <c r="C190" s="28"/>
      <c r="D190" s="19"/>
      <c r="E190" s="4"/>
      <c r="F190" s="4" t="s">
        <v>204</v>
      </c>
      <c r="G190" s="9"/>
    </row>
    <row r="191" spans="1:7" x14ac:dyDescent="0.25">
      <c r="A191" s="6">
        <v>2</v>
      </c>
      <c r="B191" s="20" t="s">
        <v>151</v>
      </c>
      <c r="C191" s="28"/>
      <c r="D191" s="19"/>
      <c r="E191" s="4"/>
      <c r="F191" s="4" t="s">
        <v>204</v>
      </c>
      <c r="G191" s="9"/>
    </row>
    <row r="192" spans="1:7" x14ac:dyDescent="0.25">
      <c r="A192" s="6">
        <v>3</v>
      </c>
      <c r="B192" s="20" t="s">
        <v>152</v>
      </c>
      <c r="C192" s="28"/>
      <c r="D192" s="19"/>
      <c r="E192" s="4"/>
      <c r="F192" s="4" t="s">
        <v>204</v>
      </c>
      <c r="G192" s="9"/>
    </row>
    <row r="193" spans="1:7" x14ac:dyDescent="0.25">
      <c r="A193" s="6">
        <v>4</v>
      </c>
      <c r="B193" s="20" t="s">
        <v>153</v>
      </c>
      <c r="C193" s="28"/>
      <c r="D193" s="19"/>
      <c r="E193" s="4"/>
      <c r="F193" s="4" t="s">
        <v>204</v>
      </c>
      <c r="G193" s="9"/>
    </row>
    <row r="194" spans="1:7" x14ac:dyDescent="0.25">
      <c r="A194" s="6">
        <v>5</v>
      </c>
      <c r="B194" s="20" t="s">
        <v>154</v>
      </c>
      <c r="C194" s="28"/>
      <c r="D194" s="19"/>
      <c r="E194" s="4"/>
      <c r="F194" s="4" t="s">
        <v>204</v>
      </c>
      <c r="G194" s="9"/>
    </row>
    <row r="195" spans="1:7" x14ac:dyDescent="0.25">
      <c r="A195" s="6">
        <v>6</v>
      </c>
      <c r="B195" s="20" t="s">
        <v>155</v>
      </c>
      <c r="C195" s="28"/>
      <c r="D195" s="19"/>
      <c r="E195" s="4"/>
      <c r="F195" s="4" t="s">
        <v>204</v>
      </c>
      <c r="G195" s="9"/>
    </row>
    <row r="196" spans="1:7" x14ac:dyDescent="0.25">
      <c r="A196" s="6">
        <v>7</v>
      </c>
      <c r="B196" s="20" t="s">
        <v>156</v>
      </c>
      <c r="C196" s="28"/>
      <c r="D196" s="19"/>
      <c r="E196" s="4"/>
      <c r="F196" s="4" t="s">
        <v>204</v>
      </c>
      <c r="G196" s="9"/>
    </row>
    <row r="197" spans="1:7" x14ac:dyDescent="0.25">
      <c r="A197" s="6">
        <v>8</v>
      </c>
      <c r="B197" s="12" t="s">
        <v>157</v>
      </c>
      <c r="C197" s="28"/>
      <c r="D197" s="19"/>
      <c r="E197" s="4"/>
      <c r="F197" s="4" t="s">
        <v>204</v>
      </c>
      <c r="G197" s="9"/>
    </row>
    <row r="198" spans="1:7" x14ac:dyDescent="0.25">
      <c r="A198" s="6" t="s">
        <v>75</v>
      </c>
      <c r="B198" s="20" t="s">
        <v>186</v>
      </c>
      <c r="C198" s="28" t="s">
        <v>185</v>
      </c>
      <c r="D198" s="19">
        <v>36</v>
      </c>
      <c r="E198" s="4"/>
      <c r="F198" s="4"/>
      <c r="G198" s="9"/>
    </row>
    <row r="199" spans="1:7" x14ac:dyDescent="0.25">
      <c r="A199" s="6" t="s">
        <v>83</v>
      </c>
      <c r="B199" s="20" t="s">
        <v>194</v>
      </c>
      <c r="C199" s="28"/>
      <c r="D199" s="19"/>
      <c r="E199" s="4"/>
      <c r="F199" s="4" t="s">
        <v>204</v>
      </c>
      <c r="G199" s="9"/>
    </row>
    <row r="202" spans="1:7" x14ac:dyDescent="0.25">
      <c r="B202" s="13" t="s">
        <v>11</v>
      </c>
      <c r="C202" s="32">
        <v>1</v>
      </c>
    </row>
    <row r="203" spans="1:7" x14ac:dyDescent="0.25">
      <c r="B203" s="13" t="s">
        <v>12</v>
      </c>
      <c r="C203" s="27">
        <v>0</v>
      </c>
    </row>
    <row r="204" spans="1:7" x14ac:dyDescent="0.25">
      <c r="B204" s="13" t="s">
        <v>13</v>
      </c>
      <c r="C204" s="27">
        <f>C202*C203</f>
        <v>0</v>
      </c>
    </row>
    <row r="205" spans="1:7" x14ac:dyDescent="0.25">
      <c r="B205" s="13" t="s">
        <v>14</v>
      </c>
      <c r="C205" s="27">
        <f>C204*0.23</f>
        <v>0</v>
      </c>
    </row>
    <row r="206" spans="1:7" x14ac:dyDescent="0.25">
      <c r="B206" s="1" t="s">
        <v>15</v>
      </c>
      <c r="C206" s="27">
        <f>C204+C205</f>
        <v>0</v>
      </c>
    </row>
    <row r="207" spans="1:7" x14ac:dyDescent="0.25">
      <c r="B207" s="18"/>
    </row>
    <row r="208" spans="1:7" x14ac:dyDescent="0.25">
      <c r="G208" s="16" t="s">
        <v>2</v>
      </c>
    </row>
    <row r="209" spans="1:7" ht="30" customHeight="1" x14ac:dyDescent="0.25">
      <c r="B209" s="94" t="s">
        <v>159</v>
      </c>
      <c r="C209" s="94"/>
      <c r="D209" s="94"/>
      <c r="E209" s="94"/>
      <c r="F209" s="95"/>
      <c r="G209" s="36" t="s">
        <v>202</v>
      </c>
    </row>
    <row r="210" spans="1:7" ht="14.45" customHeight="1" x14ac:dyDescent="0.25">
      <c r="A210" s="96" t="s">
        <v>3</v>
      </c>
      <c r="B210" s="92" t="s">
        <v>4</v>
      </c>
      <c r="C210" s="100" t="s">
        <v>5</v>
      </c>
      <c r="D210" s="103" t="s">
        <v>6</v>
      </c>
      <c r="E210" s="104"/>
      <c r="F210" s="105"/>
      <c r="G210" s="109" t="s">
        <v>183</v>
      </c>
    </row>
    <row r="211" spans="1:7" x14ac:dyDescent="0.25">
      <c r="A211" s="97"/>
      <c r="B211" s="99"/>
      <c r="C211" s="101"/>
      <c r="D211" s="92" t="s">
        <v>7</v>
      </c>
      <c r="E211" s="92" t="s">
        <v>8</v>
      </c>
      <c r="F211" s="90" t="s">
        <v>9</v>
      </c>
      <c r="G211" s="110"/>
    </row>
    <row r="212" spans="1:7" ht="57" customHeight="1" x14ac:dyDescent="0.25">
      <c r="A212" s="98"/>
      <c r="B212" s="93"/>
      <c r="C212" s="102"/>
      <c r="D212" s="93"/>
      <c r="E212" s="93"/>
      <c r="F212" s="91"/>
      <c r="G212" s="111"/>
    </row>
    <row r="213" spans="1:7" x14ac:dyDescent="0.25">
      <c r="A213" s="6" t="s">
        <v>10</v>
      </c>
      <c r="B213" s="20" t="s">
        <v>158</v>
      </c>
      <c r="C213" s="28"/>
      <c r="D213" s="19"/>
      <c r="E213" s="4"/>
      <c r="F213" s="4" t="s">
        <v>204</v>
      </c>
      <c r="G213" s="9"/>
    </row>
    <row r="214" spans="1:7" ht="30" x14ac:dyDescent="0.25">
      <c r="A214" s="6">
        <v>2</v>
      </c>
      <c r="B214" s="20" t="s">
        <v>162</v>
      </c>
      <c r="C214" s="28" t="s">
        <v>160</v>
      </c>
      <c r="D214" s="19" t="s">
        <v>161</v>
      </c>
      <c r="E214" s="4"/>
      <c r="F214" s="4"/>
      <c r="G214" s="9"/>
    </row>
    <row r="215" spans="1:7" ht="30" x14ac:dyDescent="0.25">
      <c r="A215" s="6">
        <v>3</v>
      </c>
      <c r="B215" s="20" t="s">
        <v>163</v>
      </c>
      <c r="C215" s="28"/>
      <c r="D215" s="19"/>
      <c r="E215" s="4"/>
      <c r="F215" s="4" t="s">
        <v>204</v>
      </c>
      <c r="G215" s="9"/>
    </row>
    <row r="216" spans="1:7" x14ac:dyDescent="0.25">
      <c r="A216" s="6">
        <v>4</v>
      </c>
      <c r="B216" s="20" t="s">
        <v>164</v>
      </c>
      <c r="C216" s="28"/>
      <c r="D216" s="19"/>
      <c r="E216" s="4"/>
      <c r="F216" s="4" t="s">
        <v>204</v>
      </c>
      <c r="G216" s="9"/>
    </row>
    <row r="217" spans="1:7" x14ac:dyDescent="0.25">
      <c r="A217" s="6">
        <v>5</v>
      </c>
      <c r="B217" s="20" t="s">
        <v>165</v>
      </c>
      <c r="C217" s="28"/>
      <c r="D217" s="19"/>
      <c r="E217" s="4"/>
      <c r="F217" s="4" t="s">
        <v>204</v>
      </c>
      <c r="G217" s="9"/>
    </row>
    <row r="218" spans="1:7" x14ac:dyDescent="0.25">
      <c r="A218" s="6">
        <v>6</v>
      </c>
      <c r="B218" s="12" t="s">
        <v>166</v>
      </c>
      <c r="C218" s="28"/>
      <c r="D218" s="19"/>
      <c r="E218" s="4"/>
      <c r="F218" s="4" t="s">
        <v>204</v>
      </c>
      <c r="G218" s="9"/>
    </row>
    <row r="219" spans="1:7" x14ac:dyDescent="0.25">
      <c r="A219" s="6">
        <v>7</v>
      </c>
      <c r="B219" s="12" t="s">
        <v>167</v>
      </c>
      <c r="C219" s="28" t="s">
        <v>168</v>
      </c>
      <c r="D219" s="4"/>
      <c r="E219" s="4">
        <v>75</v>
      </c>
      <c r="F219" s="4"/>
      <c r="G219" s="9"/>
    </row>
    <row r="220" spans="1:7" x14ac:dyDescent="0.25">
      <c r="A220" s="6">
        <v>8</v>
      </c>
      <c r="B220" s="20" t="s">
        <v>169</v>
      </c>
      <c r="C220" s="28"/>
      <c r="D220" s="4"/>
      <c r="E220" s="4"/>
      <c r="F220" s="4" t="s">
        <v>204</v>
      </c>
      <c r="G220" s="9"/>
    </row>
    <row r="221" spans="1:7" x14ac:dyDescent="0.25">
      <c r="A221" s="6">
        <v>9</v>
      </c>
      <c r="B221" s="20" t="s">
        <v>170</v>
      </c>
      <c r="C221" s="28"/>
      <c r="D221" s="19"/>
      <c r="E221" s="4"/>
      <c r="F221" s="4" t="s">
        <v>204</v>
      </c>
      <c r="G221" s="9"/>
    </row>
    <row r="222" spans="1:7" x14ac:dyDescent="0.25">
      <c r="A222" s="6">
        <v>10</v>
      </c>
      <c r="B222" s="20" t="s">
        <v>171</v>
      </c>
      <c r="C222" s="28"/>
      <c r="D222" s="19"/>
      <c r="E222" s="4"/>
      <c r="F222" s="4" t="s">
        <v>204</v>
      </c>
      <c r="G222" s="9"/>
    </row>
    <row r="223" spans="1:7" x14ac:dyDescent="0.25">
      <c r="A223" s="6">
        <v>11</v>
      </c>
      <c r="B223" s="20" t="s">
        <v>172</v>
      </c>
      <c r="C223" s="28"/>
      <c r="D223" s="19"/>
      <c r="E223" s="4"/>
      <c r="F223" s="4" t="s">
        <v>204</v>
      </c>
      <c r="G223" s="9"/>
    </row>
    <row r="224" spans="1:7" x14ac:dyDescent="0.25">
      <c r="A224" s="6">
        <v>12</v>
      </c>
      <c r="B224" s="20" t="s">
        <v>186</v>
      </c>
      <c r="C224" s="28" t="s">
        <v>185</v>
      </c>
      <c r="D224" s="19">
        <v>36</v>
      </c>
      <c r="E224" s="4"/>
      <c r="F224" s="4"/>
      <c r="G224" s="9"/>
    </row>
    <row r="225" spans="1:7" x14ac:dyDescent="0.25">
      <c r="A225" s="6" t="s">
        <v>126</v>
      </c>
      <c r="B225" s="20" t="s">
        <v>194</v>
      </c>
      <c r="C225" s="28"/>
      <c r="D225" s="19"/>
      <c r="E225" s="4"/>
      <c r="F225" s="4" t="s">
        <v>204</v>
      </c>
      <c r="G225" s="9"/>
    </row>
    <row r="228" spans="1:7" x14ac:dyDescent="0.25">
      <c r="B228" s="13" t="s">
        <v>11</v>
      </c>
      <c r="C228" s="32">
        <v>1</v>
      </c>
    </row>
    <row r="229" spans="1:7" x14ac:dyDescent="0.25">
      <c r="B229" s="13" t="s">
        <v>12</v>
      </c>
      <c r="C229" s="27">
        <v>0</v>
      </c>
    </row>
    <row r="230" spans="1:7" x14ac:dyDescent="0.25">
      <c r="B230" s="13" t="s">
        <v>13</v>
      </c>
      <c r="C230" s="27">
        <f>C228*C229</f>
        <v>0</v>
      </c>
    </row>
    <row r="231" spans="1:7" x14ac:dyDescent="0.25">
      <c r="B231" s="13" t="s">
        <v>14</v>
      </c>
      <c r="C231" s="27">
        <f>C230*0.23</f>
        <v>0</v>
      </c>
    </row>
    <row r="232" spans="1:7" x14ac:dyDescent="0.25">
      <c r="B232" s="1" t="s">
        <v>15</v>
      </c>
      <c r="C232" s="27">
        <f>C230+C231</f>
        <v>0</v>
      </c>
    </row>
    <row r="233" spans="1:7" x14ac:dyDescent="0.25">
      <c r="B233" s="18"/>
      <c r="C233" s="29"/>
    </row>
    <row r="234" spans="1:7" x14ac:dyDescent="0.25">
      <c r="B234" s="18"/>
    </row>
    <row r="235" spans="1:7" x14ac:dyDescent="0.25">
      <c r="B235" s="18"/>
    </row>
    <row r="236" spans="1:7" x14ac:dyDescent="0.25">
      <c r="B236" s="18"/>
    </row>
    <row r="238" spans="1:7" ht="45" customHeight="1" x14ac:dyDescent="0.25">
      <c r="B238" s="37" t="s">
        <v>24</v>
      </c>
      <c r="C238" s="121">
        <f>C55+C73+C98+C137+C159+C181+C204+C230</f>
        <v>0</v>
      </c>
      <c r="D238" s="121"/>
    </row>
    <row r="239" spans="1:7" ht="33.75" customHeight="1" x14ac:dyDescent="0.25">
      <c r="B239" s="38" t="s">
        <v>23</v>
      </c>
      <c r="C239" s="122">
        <f>C238*0.23</f>
        <v>0</v>
      </c>
      <c r="D239" s="122"/>
    </row>
    <row r="240" spans="1:7" ht="45.75" customHeight="1" x14ac:dyDescent="0.25">
      <c r="B240" s="37" t="s">
        <v>25</v>
      </c>
      <c r="C240" s="122">
        <f>C238+C239</f>
        <v>0</v>
      </c>
      <c r="D240" s="122"/>
    </row>
    <row r="241" spans="2:6" ht="16.149999999999999" customHeight="1" x14ac:dyDescent="0.25"/>
    <row r="242" spans="2:6" ht="30.6" customHeight="1" x14ac:dyDescent="0.25">
      <c r="B242" s="61" t="s">
        <v>17</v>
      </c>
      <c r="C242" s="62"/>
      <c r="D242" s="62"/>
      <c r="E242" s="62"/>
      <c r="F242" s="63"/>
    </row>
    <row r="244" spans="2:6" ht="31.15" customHeight="1" x14ac:dyDescent="0.25">
      <c r="B244" s="64" t="s">
        <v>26</v>
      </c>
      <c r="C244" s="65"/>
      <c r="D244" s="65"/>
      <c r="E244" s="65"/>
      <c r="F244" s="66"/>
    </row>
    <row r="246" spans="2:6" ht="34.5" customHeight="1" x14ac:dyDescent="0.25">
      <c r="B246" s="115" t="s">
        <v>205</v>
      </c>
      <c r="C246" s="116"/>
      <c r="D246" s="116"/>
      <c r="E246" s="116"/>
      <c r="F246" s="117"/>
    </row>
    <row r="247" spans="2:6" ht="36" customHeight="1" x14ac:dyDescent="0.25">
      <c r="B247" s="118" t="s">
        <v>206</v>
      </c>
      <c r="C247" s="119"/>
      <c r="D247" s="119"/>
      <c r="E247" s="119"/>
      <c r="F247" s="120"/>
    </row>
    <row r="248" spans="2:6" ht="58.5" customHeight="1" x14ac:dyDescent="0.25">
      <c r="B248" s="67" t="s">
        <v>207</v>
      </c>
      <c r="C248" s="68"/>
      <c r="D248" s="68"/>
      <c r="E248" s="68"/>
      <c r="F248" s="69"/>
    </row>
    <row r="249" spans="2:6" ht="15.75" thickBot="1" x14ac:dyDescent="0.3"/>
    <row r="250" spans="2:6" x14ac:dyDescent="0.25">
      <c r="B250" s="70" t="s">
        <v>18</v>
      </c>
      <c r="C250" s="71"/>
      <c r="D250" s="72" t="s">
        <v>19</v>
      </c>
      <c r="E250" s="73"/>
      <c r="F250" s="74"/>
    </row>
    <row r="251" spans="2:6" x14ac:dyDescent="0.25">
      <c r="B251" s="81" t="s">
        <v>20</v>
      </c>
      <c r="C251" s="82"/>
      <c r="D251" s="75"/>
      <c r="E251" s="76"/>
      <c r="F251" s="77"/>
    </row>
    <row r="252" spans="2:6" x14ac:dyDescent="0.25">
      <c r="B252" s="14"/>
      <c r="C252" s="30"/>
      <c r="D252" s="75"/>
      <c r="E252" s="76"/>
      <c r="F252" s="77"/>
    </row>
    <row r="253" spans="2:6" ht="75" customHeight="1" thickBot="1" x14ac:dyDescent="0.3">
      <c r="B253" s="15"/>
      <c r="C253" s="31"/>
      <c r="D253" s="78"/>
      <c r="E253" s="79"/>
      <c r="F253" s="80"/>
    </row>
    <row r="255" spans="2:6" x14ac:dyDescent="0.25">
      <c r="B255" s="45" t="s">
        <v>208</v>
      </c>
      <c r="C255" s="46"/>
      <c r="D255" s="46"/>
      <c r="E255" s="46"/>
      <c r="F255" s="47"/>
    </row>
    <row r="256" spans="2:6" x14ac:dyDescent="0.25">
      <c r="B256" s="48"/>
      <c r="C256" s="49"/>
      <c r="D256" s="49"/>
      <c r="E256" s="49"/>
      <c r="F256" s="50"/>
    </row>
    <row r="257" spans="2:6" x14ac:dyDescent="0.25">
      <c r="B257" s="48"/>
      <c r="C257" s="49"/>
      <c r="D257" s="49"/>
      <c r="E257" s="49"/>
      <c r="F257" s="50"/>
    </row>
    <row r="258" spans="2:6" x14ac:dyDescent="0.25">
      <c r="B258" s="48"/>
      <c r="C258" s="49"/>
      <c r="D258" s="49"/>
      <c r="E258" s="49"/>
      <c r="F258" s="50"/>
    </row>
    <row r="259" spans="2:6" x14ac:dyDescent="0.25">
      <c r="B259" s="48"/>
      <c r="C259" s="49"/>
      <c r="D259" s="49"/>
      <c r="E259" s="49"/>
      <c r="F259" s="50"/>
    </row>
    <row r="260" spans="2:6" ht="15.75" thickBot="1" x14ac:dyDescent="0.3">
      <c r="B260" s="51"/>
      <c r="C260" s="52"/>
      <c r="D260" s="52"/>
      <c r="E260" s="52"/>
      <c r="F260" s="53"/>
    </row>
  </sheetData>
  <mergeCells count="94">
    <mergeCell ref="B11:G11"/>
    <mergeCell ref="B246:F246"/>
    <mergeCell ref="B247:F247"/>
    <mergeCell ref="C238:D238"/>
    <mergeCell ref="C239:D239"/>
    <mergeCell ref="C240:D240"/>
    <mergeCell ref="G210:G212"/>
    <mergeCell ref="D211:D212"/>
    <mergeCell ref="E211:E212"/>
    <mergeCell ref="F211:F212"/>
    <mergeCell ref="B209:F209"/>
    <mergeCell ref="G104:G106"/>
    <mergeCell ref="G79:G81"/>
    <mergeCell ref="D80:D81"/>
    <mergeCell ref="E80:E81"/>
    <mergeCell ref="F80:F81"/>
    <mergeCell ref="C6:G6"/>
    <mergeCell ref="A187:A189"/>
    <mergeCell ref="B187:B189"/>
    <mergeCell ref="C187:C189"/>
    <mergeCell ref="D187:F187"/>
    <mergeCell ref="G187:G189"/>
    <mergeCell ref="G165:G167"/>
    <mergeCell ref="G143:G145"/>
    <mergeCell ref="D165:F165"/>
    <mergeCell ref="A79:A81"/>
    <mergeCell ref="B79:B81"/>
    <mergeCell ref="C79:C81"/>
    <mergeCell ref="D79:F79"/>
    <mergeCell ref="D144:D145"/>
    <mergeCell ref="E144:E145"/>
    <mergeCell ref="F144:F145"/>
    <mergeCell ref="A210:A212"/>
    <mergeCell ref="B210:B212"/>
    <mergeCell ref="C210:C212"/>
    <mergeCell ref="D210:F210"/>
    <mergeCell ref="D143:F143"/>
    <mergeCell ref="D188:D189"/>
    <mergeCell ref="E188:E189"/>
    <mergeCell ref="F188:F189"/>
    <mergeCell ref="D166:D167"/>
    <mergeCell ref="E166:E167"/>
    <mergeCell ref="F166:F167"/>
    <mergeCell ref="B186:F186"/>
    <mergeCell ref="B164:F164"/>
    <mergeCell ref="A165:A167"/>
    <mergeCell ref="B165:B167"/>
    <mergeCell ref="C165:C167"/>
    <mergeCell ref="A143:A145"/>
    <mergeCell ref="B143:B145"/>
    <mergeCell ref="C143:C145"/>
    <mergeCell ref="B103:F103"/>
    <mergeCell ref="A104:A106"/>
    <mergeCell ref="D105:D106"/>
    <mergeCell ref="E105:E106"/>
    <mergeCell ref="F105:F106"/>
    <mergeCell ref="B142:F142"/>
    <mergeCell ref="B104:B106"/>
    <mergeCell ref="C104:C106"/>
    <mergeCell ref="D104:F104"/>
    <mergeCell ref="G61:G63"/>
    <mergeCell ref="D62:D63"/>
    <mergeCell ref="E62:E63"/>
    <mergeCell ref="F62:F63"/>
    <mergeCell ref="B78:F78"/>
    <mergeCell ref="E17:E18"/>
    <mergeCell ref="B12:G12"/>
    <mergeCell ref="B15:F15"/>
    <mergeCell ref="A16:A18"/>
    <mergeCell ref="B16:B18"/>
    <mergeCell ref="C16:C18"/>
    <mergeCell ref="D16:F16"/>
    <mergeCell ref="G16:G18"/>
    <mergeCell ref="B60:F60"/>
    <mergeCell ref="A61:A63"/>
    <mergeCell ref="B61:B63"/>
    <mergeCell ref="C61:C63"/>
    <mergeCell ref="D61:F61"/>
    <mergeCell ref="B255:F260"/>
    <mergeCell ref="B9:G9"/>
    <mergeCell ref="B10:G10"/>
    <mergeCell ref="F1:G1"/>
    <mergeCell ref="B242:F242"/>
    <mergeCell ref="B244:F244"/>
    <mergeCell ref="B248:F248"/>
    <mergeCell ref="B250:C250"/>
    <mergeCell ref="D250:F253"/>
    <mergeCell ref="B251:C251"/>
    <mergeCell ref="C7:G7"/>
    <mergeCell ref="C8:G8"/>
    <mergeCell ref="C3:G3"/>
    <mergeCell ref="C5:G5"/>
    <mergeCell ref="F17:F18"/>
    <mergeCell ref="D17:D18"/>
  </mergeCells>
  <phoneticPr fontId="2" type="noConversion"/>
  <pageMargins left="0.31496062992125984" right="0.31496062992125984" top="0.35433070866141736" bottom="0.35433070866141736" header="0.31496062992125984" footer="0.31496062992125984"/>
  <pageSetup paperSize="9" scale="83"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4c36fca-8d58-4a30-8174-9427d45c3c3b" xsi:nil="true"/>
    <lcf76f155ced4ddcb4097134ff3c332f xmlns="f547016c-b868-4c85-9b27-c8fef2bb2b21" xsi:nil="true"/>
    <CustomID xmlns="22e8bab3-ffeb-44d9-9266-71a4f0a68e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2933DBFD7BB4848A325F9BB431087F3" ma:contentTypeVersion="21" ma:contentTypeDescription="Umožňuje vytvoriť nový dokument." ma:contentTypeScope="" ma:versionID="d3580b772c13c541141a0a94a5801cb9">
  <xsd:schema xmlns:xsd="http://www.w3.org/2001/XMLSchema" xmlns:xs="http://www.w3.org/2001/XMLSchema" xmlns:p="http://schemas.microsoft.com/office/2006/metadata/properties" xmlns:ns2="f547016c-b868-4c85-9b27-c8fef2bb2b21" xmlns:ns3="94c36fca-8d58-4a30-8174-9427d45c3c3b" xmlns:ns4="9f37d40b-ca24-446e-849a-f7de3755b154" xmlns:ns5="22e8bab3-ffeb-44d9-9266-71a4f0a68ecd" targetNamespace="http://schemas.microsoft.com/office/2006/metadata/properties" ma:root="true" ma:fieldsID="418b32d3d612f74d95311c49b75c8337" ns2:_="" ns3:_="" ns4:_="" ns5:_="">
    <xsd:import namespace="f547016c-b868-4c85-9b27-c8fef2bb2b21"/>
    <xsd:import namespace="94c36fca-8d58-4a30-8174-9427d45c3c3b"/>
    <xsd:import namespace="9f37d40b-ca24-446e-849a-f7de3755b154"/>
    <xsd:import namespace="22e8bab3-ffeb-44d9-9266-71a4f0a68ecd"/>
    <xsd:element name="properties">
      <xsd:complexType>
        <xsd:sequence>
          <xsd:element name="documentManagement">
            <xsd:complexType>
              <xsd:all>
                <xsd:element ref="ns2:MediaServiceLocation" minOccurs="0"/>
                <xsd:element ref="ns3:TaxCatchAll" minOccurs="0"/>
                <xsd:element ref="ns2:MediaServiceOCR" minOccurs="0"/>
                <xsd:element ref="ns4:SharedWithUsers" minOccurs="0"/>
                <xsd:element ref="ns4:SharedWithDetails" minOccurs="0"/>
                <xsd:element ref="ns5:CustomID" minOccurs="0"/>
                <xsd:element ref="ns5:MediaServiceMetadata" minOccurs="0"/>
                <xsd:element ref="ns5:MediaServiceFastMetadata" minOccurs="0"/>
                <xsd:element ref="ns5:MediaServiceSearchProperties" minOccurs="0"/>
                <xsd:element ref="ns5:MediaServiceDateTaken" minOccurs="0"/>
                <xsd:element ref="ns5:MediaServiceGenerationTime" minOccurs="0"/>
                <xsd:element ref="ns5:MediaServiceEventHashCode" minOccurs="0"/>
                <xsd:element ref="ns2: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Location" ma:index="8" nillable="true" ma:displayName="Location" ma:description="" ma:indexed="true" ma:internalName="MediaServiceLocation0" ma:readOnly="true">
      <xsd:simpleType>
        <xsd:restriction base="dms:Text"/>
      </xsd:simpleType>
    </xsd:element>
    <xsd:element name="MediaServiceOCR" ma:index="10" nillable="true" ma:displayName="Extracted Text" ma:description="" ma:internalName="MediaServiceOCR0" ma:readOnly="true">
      <xsd:simpleType>
        <xsd:restriction base="dms:Note">
          <xsd:maxLength value="255"/>
        </xsd:restriction>
      </xsd:simpleType>
    </xsd:element>
    <xsd:element name="lcf76f155ced4ddcb4097134ff3c332f" ma:index="21" nillable="true" ma:displayName="Značky obrázka_0" ma:hidden="true" ma:internalName="Zna_x010d_ky_x0020_obr_x00e1_zka_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36fca-8d58-4a30-8174-9427d45c3c3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fd26409-9b04-4af2-bf81-5667f2c972d7}" ma:internalName="TaxCatchAll" ma:showField="CatchAllData" ma:web="94c36fca-8d58-4a30-8174-9427d45c3c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SharedWithUsers" ma:index="11"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description=""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e8bab3-ffeb-44d9-9266-71a4f0a68ecd" elementFormDefault="qualified">
    <xsd:import namespace="http://schemas.microsoft.com/office/2006/documentManagement/types"/>
    <xsd:import namespace="http://schemas.microsoft.com/office/infopath/2007/PartnerControls"/>
    <xsd:element name="CustomID" ma:index="13" nillable="true" ma:displayName="CustomID" ma:hidden="true" ma:internalName="CustomID">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f547016c-b868-4c85-9b27-c8fef2bb2b21"/>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f37d40b-ca24-446e-849a-f7de3755b154"/>
    <ds:schemaRef ds:uri="http://www.w3.org/XML/1998/namespace"/>
    <ds:schemaRef ds:uri="3fa268eb-fbaa-4aa5-85e0-c51fff67afcb"/>
    <ds:schemaRef ds:uri="274902c4-e348-4087-b368-0931af31445d"/>
  </ds:schemaRefs>
</ds:datastoreItem>
</file>

<file path=customXml/itemProps3.xml><?xml version="1.0" encoding="utf-8"?>
<ds:datastoreItem xmlns:ds="http://schemas.openxmlformats.org/officeDocument/2006/customXml" ds:itemID="{007D5E9C-D2A7-4CC3-B1E6-6E6E91D5AC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Ľubica Zolczerová</cp:lastModifiedBy>
  <cp:revision/>
  <cp:lastPrinted>2026-04-09T08:51:41Z</cp:lastPrinted>
  <dcterms:created xsi:type="dcterms:W3CDTF">2023-07-19T08:32:18Z</dcterms:created>
  <dcterms:modified xsi:type="dcterms:W3CDTF">2026-07-15T14:04:09Z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0x01010002933DBFD7BB4848A325F9BB431087F3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