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kumenty\Olga 25.10.2023\SMLOUVY\ROZPRACOVANÉ OLEJE\Dodávka převodových olejů_2026\"/>
    </mc:Choice>
  </mc:AlternateContent>
  <xr:revisionPtr revIDLastSave="0" documentId="13_ncr:1_{B6227FBD-DC40-424B-A6E5-B5186A603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á specifikace a ceník" sheetId="3" r:id="rId1"/>
  </sheets>
  <definedNames>
    <definedName name="_xlnm._FilterDatabase" localSheetId="0" hidden="1">'Technická specifikace a ceník'!$A$5:$L$12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3" l="1"/>
  <c r="A19" i="3"/>
  <c r="A18" i="3"/>
  <c r="A16" i="3"/>
  <c r="J6" i="3"/>
  <c r="J7" i="3"/>
  <c r="J8" i="3"/>
  <c r="J9" i="3"/>
  <c r="J10" i="3"/>
  <c r="A7" i="3"/>
  <c r="A8" i="3" s="1"/>
  <c r="A9" i="3" s="1"/>
  <c r="A10" i="3" s="1"/>
</calcChain>
</file>

<file path=xl/sharedStrings.xml><?xml version="1.0" encoding="utf-8"?>
<sst xmlns="http://schemas.openxmlformats.org/spreadsheetml/2006/main" count="44" uniqueCount="33">
  <si>
    <t>Materiálové číslo</t>
  </si>
  <si>
    <t>Obal</t>
  </si>
  <si>
    <t>Cena celková v Kč bez DPH                                  včetně dopravy</t>
  </si>
  <si>
    <t>NS            195-215 L</t>
  </si>
  <si>
    <t>20 L</t>
  </si>
  <si>
    <t xml:space="preserve"> NS – nevratný sud, objem max. 215 l</t>
  </si>
  <si>
    <t>Alternativa možná? (Ano/Ne)</t>
  </si>
  <si>
    <t>NE</t>
  </si>
  <si>
    <t>ANO</t>
  </si>
  <si>
    <t>Předpoklad odběru za 1 rok</t>
  </si>
  <si>
    <t>Položka</t>
  </si>
  <si>
    <t>1111211310400  </t>
  </si>
  <si>
    <t>1111211370600 </t>
  </si>
  <si>
    <r>
      <t xml:space="preserve">Olej převodový MOL ATF 3G Voith H55.6335  - </t>
    </r>
    <r>
      <rPr>
        <sz val="11"/>
        <color theme="1"/>
        <rFont val="Calibri"/>
        <family val="2"/>
        <charset val="238"/>
        <scheme val="minor"/>
      </rPr>
      <t>v případě nabídky kompatibilního oleje je nutné dložit souhlas výrobce převodovek VOITH</t>
    </r>
  </si>
  <si>
    <t>pokud by nebylo dodrženo, pak hrozí ztrátu záruky.</t>
  </si>
  <si>
    <r>
      <t xml:space="preserve">Olej převodový SHELL OMALA S4 GX 460 - </t>
    </r>
    <r>
      <rPr>
        <sz val="11"/>
        <color theme="1"/>
        <rFont val="Calibri"/>
        <family val="2"/>
        <charset val="238"/>
        <scheme val="minor"/>
      </rPr>
      <t>v tomto případě není možná náhrada, protože tento olej do zubových spojek předepisuje provozní návod výrobc</t>
    </r>
    <r>
      <rPr>
        <b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. Servisní manuál k vozidlu předepisuje tento typ oleje, </t>
    </r>
  </si>
  <si>
    <t>Poznámka                                             (plný název náhrady dle BL)</t>
  </si>
  <si>
    <t>Poznámka (nabízená velikost balení)</t>
  </si>
  <si>
    <t>VÝROBCE OLEJE</t>
  </si>
  <si>
    <t>MJ</t>
  </si>
  <si>
    <t>l</t>
  </si>
  <si>
    <t>Cena v Kč bez DPH                                                      včetně dopravy           za 1  MJ</t>
  </si>
  <si>
    <t>Příloha č. 2 - Technická specifikace a ceník, smlouva č. 26/xxx/3062</t>
  </si>
  <si>
    <r>
      <t xml:space="preserve">Olej převodový Carline Gear 90HT                                                                        </t>
    </r>
    <r>
      <rPr>
        <sz val="11"/>
        <rFont val="Calibri"/>
        <family val="2"/>
        <charset val="238"/>
        <scheme val="minor"/>
      </rPr>
      <t>API: GL-5,SAE 90</t>
    </r>
  </si>
  <si>
    <t>U přípustné alternativy "ANO" musí materiál zcela splňovat uvedenou Technickou specifikaci materiálů.</t>
  </si>
  <si>
    <r>
      <rPr>
        <b/>
        <sz val="11"/>
        <color theme="1"/>
        <rFont val="Calibri"/>
        <family val="2"/>
        <charset val="238"/>
        <scheme val="minor"/>
      </rPr>
      <t>Olej převodový GEAR 85W-140H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SAE 85W-140,API: GL5</t>
    </r>
  </si>
  <si>
    <r>
      <rPr>
        <b/>
        <sz val="11"/>
        <color theme="1"/>
        <rFont val="Calibri"/>
        <family val="2"/>
        <charset val="238"/>
        <scheme val="minor"/>
      </rPr>
      <t>Olej převodový MOL ATF 3G Voith H55.6335</t>
    </r>
    <r>
      <rPr>
        <b/>
        <sz val="9"/>
        <color theme="1"/>
        <rFont val="Calibri"/>
        <family val="2"/>
        <charset val="238"/>
        <scheme val="minor"/>
      </rPr>
      <t xml:space="preserve">      </t>
    </r>
    <r>
      <rPr>
        <sz val="9"/>
        <color theme="1"/>
        <rFont val="Calibri"/>
        <family val="2"/>
        <charset val="238"/>
        <scheme val="minor"/>
      </rPr>
      <t xml:space="preserve">                             </t>
    </r>
    <r>
      <rPr>
        <sz val="11"/>
        <color theme="1"/>
        <rFont val="Calibri"/>
        <family val="2"/>
        <charset val="238"/>
        <scheme val="minor"/>
      </rPr>
      <t>MAN 339, Voith G 607</t>
    </r>
  </si>
  <si>
    <r>
      <t xml:space="preserve">Olej převodový Shell Spirax S3 AX 80W-90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>Shell SPIRAX S3 AX 80W-90 je vysoce výkonný převodový olej API: GL-5, kinematická viskozita při 100°C 16,8 mm2/s, bod tekutosti -30°C</t>
    </r>
  </si>
  <si>
    <t>Název materiálu/ Materiálová specifikace</t>
  </si>
  <si>
    <r>
      <rPr>
        <b/>
        <sz val="11"/>
        <color theme="1"/>
        <rFont val="Calibri"/>
        <family val="2"/>
        <charset val="238"/>
      </rPr>
      <t>Olej převodový Carline Gear 90HT</t>
    </r>
    <r>
      <rPr>
        <sz val="11"/>
        <color theme="1"/>
        <rFont val="Calibri"/>
        <family val="2"/>
        <charset val="238"/>
      </rPr>
      <t xml:space="preserve"> - jedná se o plnohodnotnou náhradu za Mogul Trans 90HT, což bylo potrvzeno dlouhodobým testováním a analýzou. Náhrada alternativním netestovaným produktem není možná.</t>
    </r>
  </si>
  <si>
    <r>
      <rPr>
        <b/>
        <sz val="11"/>
        <color theme="1"/>
        <rFont val="Calibri"/>
        <family val="2"/>
        <charset val="238"/>
      </rPr>
      <t>Olej převodový 85W-140H</t>
    </r>
    <r>
      <rPr>
        <sz val="11"/>
        <color theme="1"/>
        <rFont val="Calibri"/>
        <family val="2"/>
        <charset val="238"/>
      </rPr>
      <t>, v případě nabídky kompatibilního oleje je nutné doložit souhlas výrobce náprav ZF.</t>
    </r>
  </si>
  <si>
    <r>
      <rPr>
        <b/>
        <i/>
        <sz val="12"/>
        <color theme="1"/>
        <rFont val="Calibri"/>
        <family val="2"/>
        <charset val="238"/>
      </rPr>
      <t>Specifické dodací podmínky v místě předání -</t>
    </r>
    <r>
      <rPr>
        <i/>
        <sz val="12"/>
        <color theme="1"/>
        <rFont val="Calibri"/>
        <family val="2"/>
        <charset val="238"/>
      </rPr>
      <t xml:space="preserve"> v areálu DPMB, a.s. Medlánky je nutné zajistit přečerpání oleje ze sudů do pevně vestavěných kontejnerů pomocí technologického zařízení dodavatele (DPMB, a.s. poskytne součinnost spočívající v možnosti připojení k elektřině případně k rozvodu vzduchu – nutné ověřit kompatibilitu připojení). </t>
    </r>
  </si>
  <si>
    <r>
      <rPr>
        <b/>
        <sz val="11"/>
        <color theme="1"/>
        <rFont val="Calibri"/>
        <family val="2"/>
        <charset val="238"/>
        <scheme val="minor"/>
      </rPr>
      <t xml:space="preserve">Olej převodový SHELL OMALA S4 GXV 460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</t>
    </r>
    <r>
      <rPr>
        <sz val="11"/>
        <color theme="1"/>
        <rFont val="Calibri"/>
        <family val="2"/>
        <charset val="238"/>
        <scheme val="minor"/>
      </rPr>
      <t>DIN 51 517 část 3, ISO 12925-1, ISO VG 460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</si>
</sst>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CC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0" xfId="0" applyFont="1"/>
    <xf numFmtId="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7" fillId="0" borderId="0" xfId="0" applyFont="1"/>
    <xf numFmtId="1" fontId="9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0" fillId="0" borderId="2" xfId="0" applyNumberForma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4" xfId="0" applyBorder="1"/>
    <xf numFmtId="1" fontId="0" fillId="4" borderId="1" xfId="0" applyNumberForma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" fillId="5" borderId="0" xfId="0" applyFont="1" applyFill="1"/>
    <xf numFmtId="0" fontId="0" fillId="5" borderId="0" xfId="0" applyFill="1"/>
    <xf numFmtId="0" fontId="16" fillId="5" borderId="0" xfId="0" applyFont="1" applyFill="1"/>
    <xf numFmtId="0" fontId="5" fillId="5" borderId="0" xfId="0" applyFont="1" applyFill="1" applyAlignment="1">
      <alignment vertical="center"/>
    </xf>
    <xf numFmtId="0" fontId="8" fillId="0" borderId="0" xfId="0" applyFont="1" applyAlignment="1">
      <alignment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topLeftCell="A4" zoomScale="85" zoomScaleNormal="85" workbookViewId="0">
      <selection activeCell="A21" sqref="A21"/>
    </sheetView>
  </sheetViews>
  <sheetFormatPr defaultRowHeight="15" x14ac:dyDescent="0.25"/>
  <cols>
    <col min="1" max="1" width="8" customWidth="1"/>
    <col min="2" max="2" width="16" customWidth="1"/>
    <col min="3" max="3" width="52.42578125" customWidth="1"/>
    <col min="4" max="4" width="9.85546875" customWidth="1"/>
    <col min="5" max="5" width="11.42578125" bestFit="1" customWidth="1"/>
    <col min="6" max="6" width="11.42578125" customWidth="1"/>
    <col min="7" max="7" width="12" customWidth="1"/>
    <col min="8" max="8" width="5.28515625" customWidth="1"/>
    <col min="9" max="9" width="17.5703125" customWidth="1"/>
    <col min="10" max="11" width="16" customWidth="1"/>
    <col min="12" max="12" width="30.5703125" customWidth="1"/>
    <col min="13" max="13" width="10.85546875" customWidth="1"/>
  </cols>
  <sheetData>
    <row r="1" spans="1:15" ht="24.75" customHeight="1" x14ac:dyDescent="0.25"/>
    <row r="2" spans="1:15" ht="15" customHeight="1" x14ac:dyDescent="0.3">
      <c r="B2" s="18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5" ht="15" customHeight="1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 x14ac:dyDescent="0.25">
      <c r="B4" s="1"/>
    </row>
    <row r="5" spans="1:15" s="5" customFormat="1" ht="51.75" customHeight="1" x14ac:dyDescent="0.25">
      <c r="A5" s="28" t="s">
        <v>10</v>
      </c>
      <c r="B5" s="28" t="s">
        <v>0</v>
      </c>
      <c r="C5" s="29" t="s">
        <v>28</v>
      </c>
      <c r="D5" s="28" t="s">
        <v>1</v>
      </c>
      <c r="E5" s="28" t="s">
        <v>18</v>
      </c>
      <c r="F5" s="28" t="s">
        <v>6</v>
      </c>
      <c r="G5" s="28" t="s">
        <v>9</v>
      </c>
      <c r="H5" s="28" t="s">
        <v>19</v>
      </c>
      <c r="I5" s="28" t="s">
        <v>21</v>
      </c>
      <c r="J5" s="28" t="s">
        <v>2</v>
      </c>
      <c r="K5" s="28" t="s">
        <v>17</v>
      </c>
      <c r="L5" s="28" t="s">
        <v>16</v>
      </c>
    </row>
    <row r="6" spans="1:15" s="5" customFormat="1" ht="51.75" customHeight="1" x14ac:dyDescent="0.25">
      <c r="A6" s="15">
        <v>1</v>
      </c>
      <c r="B6" s="4">
        <v>1111260080000</v>
      </c>
      <c r="C6" s="39" t="s">
        <v>32</v>
      </c>
      <c r="D6" s="4" t="s">
        <v>4</v>
      </c>
      <c r="E6" s="35"/>
      <c r="F6" s="21" t="s">
        <v>7</v>
      </c>
      <c r="G6" s="17">
        <v>200</v>
      </c>
      <c r="H6" s="2" t="s">
        <v>20</v>
      </c>
      <c r="I6" s="48"/>
      <c r="J6" s="49">
        <f t="shared" ref="J6:J10" si="0">G6*I6</f>
        <v>0</v>
      </c>
      <c r="K6" s="36"/>
      <c r="L6" s="33"/>
    </row>
    <row r="7" spans="1:15" s="5" customFormat="1" ht="51.75" customHeight="1" x14ac:dyDescent="0.25">
      <c r="A7" s="15">
        <f t="shared" ref="A7:A10" si="1">A6+1</f>
        <v>2</v>
      </c>
      <c r="B7" s="4">
        <v>1111211364100</v>
      </c>
      <c r="C7" s="39" t="s">
        <v>25</v>
      </c>
      <c r="D7" s="3" t="s">
        <v>3</v>
      </c>
      <c r="E7" s="34"/>
      <c r="F7" s="19" t="s">
        <v>8</v>
      </c>
      <c r="G7" s="17">
        <v>2704</v>
      </c>
      <c r="H7" s="2" t="s">
        <v>20</v>
      </c>
      <c r="I7" s="48"/>
      <c r="J7" s="49">
        <f t="shared" si="0"/>
        <v>0</v>
      </c>
      <c r="K7" s="36"/>
      <c r="L7" s="37"/>
    </row>
    <row r="8" spans="1:15" s="5" customFormat="1" ht="51.75" customHeight="1" x14ac:dyDescent="0.25">
      <c r="A8" s="15">
        <f t="shared" si="1"/>
        <v>3</v>
      </c>
      <c r="B8" s="27" t="s">
        <v>11</v>
      </c>
      <c r="C8" s="40" t="s">
        <v>23</v>
      </c>
      <c r="D8" s="3" t="s">
        <v>3</v>
      </c>
      <c r="E8" s="34"/>
      <c r="F8" s="20" t="s">
        <v>7</v>
      </c>
      <c r="G8" s="46">
        <v>5408</v>
      </c>
      <c r="H8" s="2" t="s">
        <v>20</v>
      </c>
      <c r="I8" s="48"/>
      <c r="J8" s="49">
        <f t="shared" si="0"/>
        <v>0</v>
      </c>
      <c r="K8" s="36"/>
      <c r="L8" s="33"/>
    </row>
    <row r="9" spans="1:15" s="5" customFormat="1" ht="51.75" customHeight="1" x14ac:dyDescent="0.25">
      <c r="A9" s="15">
        <f t="shared" si="1"/>
        <v>4</v>
      </c>
      <c r="B9" s="4">
        <v>1111222112100</v>
      </c>
      <c r="C9" s="39" t="s">
        <v>26</v>
      </c>
      <c r="D9" s="3" t="s">
        <v>3</v>
      </c>
      <c r="E9" s="34"/>
      <c r="F9" s="22" t="s">
        <v>8</v>
      </c>
      <c r="G9" s="46">
        <v>4378</v>
      </c>
      <c r="H9" s="2" t="s">
        <v>20</v>
      </c>
      <c r="I9" s="48"/>
      <c r="J9" s="49">
        <f t="shared" si="0"/>
        <v>0</v>
      </c>
      <c r="K9" s="36"/>
      <c r="L9" s="37"/>
    </row>
    <row r="10" spans="1:15" s="5" customFormat="1" ht="63.75" customHeight="1" x14ac:dyDescent="0.25">
      <c r="A10" s="15">
        <f t="shared" si="1"/>
        <v>5</v>
      </c>
      <c r="B10" s="4" t="s">
        <v>12</v>
      </c>
      <c r="C10" s="38" t="s">
        <v>27</v>
      </c>
      <c r="D10" s="3" t="s">
        <v>3</v>
      </c>
      <c r="E10" s="34"/>
      <c r="F10" s="22" t="s">
        <v>8</v>
      </c>
      <c r="G10" s="47">
        <v>627</v>
      </c>
      <c r="H10" s="2" t="s">
        <v>20</v>
      </c>
      <c r="I10" s="48"/>
      <c r="J10" s="49">
        <f t="shared" si="0"/>
        <v>0</v>
      </c>
      <c r="K10" s="36"/>
      <c r="L10" s="37"/>
      <c r="O10" s="45"/>
    </row>
    <row r="11" spans="1:15" s="5" customFormat="1" ht="12.75" customHeight="1" x14ac:dyDescent="0.25">
      <c r="A11" s="15"/>
      <c r="B11" s="4"/>
      <c r="C11" s="16"/>
      <c r="D11" s="3"/>
      <c r="E11" s="3"/>
      <c r="F11" s="19"/>
      <c r="G11" s="17"/>
      <c r="H11" s="2"/>
      <c r="I11" s="23"/>
      <c r="J11" s="49"/>
      <c r="K11" s="2"/>
      <c r="L11" s="12"/>
    </row>
    <row r="12" spans="1:15" ht="16.5" customHeight="1" x14ac:dyDescent="0.25">
      <c r="B12" s="14" t="s">
        <v>5</v>
      </c>
      <c r="C12" s="14"/>
      <c r="D12" s="6"/>
      <c r="E12" s="6"/>
      <c r="F12" s="6"/>
      <c r="G12" s="30"/>
      <c r="H12" s="8"/>
      <c r="I12" s="7"/>
      <c r="J12" s="24"/>
      <c r="K12" s="26"/>
    </row>
    <row r="13" spans="1:15" ht="16.5" customHeight="1" x14ac:dyDescent="0.25">
      <c r="B13" s="25"/>
      <c r="C13" s="25"/>
      <c r="D13" s="9"/>
      <c r="E13" s="9"/>
      <c r="F13" s="9"/>
      <c r="G13" s="10"/>
      <c r="H13" s="11"/>
      <c r="I13" s="10"/>
      <c r="J13" s="26"/>
      <c r="K13" s="26"/>
    </row>
    <row r="14" spans="1:15" s="5" customFormat="1" ht="41.25" customHeight="1" x14ac:dyDescent="0.25">
      <c r="A14" s="51" t="s">
        <v>31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5" s="5" customFormat="1" ht="30" customHeight="1" x14ac:dyDescent="0.25">
      <c r="A15" s="32" t="s">
        <v>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5" x14ac:dyDescent="0.25">
      <c r="A16" s="11">
        <f>A6</f>
        <v>1</v>
      </c>
      <c r="B16" s="41" t="s">
        <v>15</v>
      </c>
      <c r="C16" s="42"/>
      <c r="D16" s="42"/>
      <c r="E16" s="42"/>
      <c r="F16" s="42"/>
      <c r="G16" s="42"/>
      <c r="H16" s="42"/>
      <c r="I16" s="42"/>
      <c r="J16" s="43"/>
      <c r="K16" s="43"/>
      <c r="L16" s="42"/>
    </row>
    <row r="17" spans="1:12" x14ac:dyDescent="0.25">
      <c r="A17" s="11"/>
      <c r="B17" s="42" t="s">
        <v>14</v>
      </c>
      <c r="C17" s="42"/>
      <c r="D17" s="42"/>
      <c r="E17" s="42"/>
      <c r="F17" s="42"/>
      <c r="G17" s="42"/>
      <c r="H17" s="42"/>
      <c r="I17" s="42"/>
      <c r="J17" s="43"/>
      <c r="K17" s="43"/>
      <c r="L17" s="42"/>
    </row>
    <row r="18" spans="1:12" x14ac:dyDescent="0.25">
      <c r="A18" s="11">
        <f>A7</f>
        <v>2</v>
      </c>
      <c r="B18" s="44" t="s">
        <v>30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x14ac:dyDescent="0.25">
      <c r="A19" s="11">
        <f>A8</f>
        <v>3</v>
      </c>
      <c r="B19" s="44" t="s">
        <v>29</v>
      </c>
      <c r="C19" s="42"/>
      <c r="D19" s="42"/>
      <c r="E19" s="42"/>
      <c r="F19" s="42"/>
      <c r="G19" s="42"/>
      <c r="H19" s="42"/>
      <c r="I19" s="43"/>
      <c r="J19" s="42"/>
      <c r="K19" s="42"/>
      <c r="L19" s="42"/>
    </row>
    <row r="20" spans="1:12" x14ac:dyDescent="0.25">
      <c r="A20" s="11">
        <f>A9</f>
        <v>4</v>
      </c>
      <c r="B20" s="41" t="s">
        <v>13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</row>
    <row r="22" spans="1:12" ht="15.75" x14ac:dyDescent="0.25">
      <c r="A22" s="50" t="s">
        <v>24</v>
      </c>
    </row>
  </sheetData>
  <autoFilter ref="A5:L12" xr:uid="{00000000-0001-0000-0000-000000000000}"/>
  <mergeCells count="1">
    <mergeCell ref="A14:L14"/>
  </mergeCells>
  <pageMargins left="0.62992125984251968" right="0.62992125984251968" top="0.59055118110236227" bottom="0.59055118110236227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Šimperová Olga</cp:lastModifiedBy>
  <cp:lastPrinted>2026-01-08T09:55:48Z</cp:lastPrinted>
  <dcterms:created xsi:type="dcterms:W3CDTF">2017-09-11T09:45:05Z</dcterms:created>
  <dcterms:modified xsi:type="dcterms:W3CDTF">2026-07-29T12:33:04Z</dcterms:modified>
</cp:coreProperties>
</file>