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PPA 2026\Výzva 9-SP-2026 73,7\MANYA, spol.sro\fotovolitka\PHZ\"/>
    </mc:Choice>
  </mc:AlternateContent>
  <xr:revisionPtr revIDLastSave="0" documentId="13_ncr:1_{8CB8F42D-8F57-4A92-ABE3-4C828885357F}" xr6:coauthVersionLast="47" xr6:coauthVersionMax="47" xr10:uidLastSave="{00000000-0000-0000-0000-000000000000}"/>
  <bookViews>
    <workbookView xWindow="-120" yWindow="-120" windowWidth="20730" windowHeight="11040" firstSheet="2" activeTab="5" xr2:uid="{00000000-000D-0000-FFFF-FFFF00000000}"/>
  </bookViews>
  <sheets>
    <sheet name="FVE Ip.Sokolec obchod" sheetId="1" r:id="rId1"/>
    <sheet name="FVE Kravany obchod" sheetId="2" r:id="rId2"/>
    <sheet name="FVE Svodín Hala" sheetId="3" r:id="rId3"/>
    <sheet name="FVE Svodín obchod" sheetId="4" r:id="rId4"/>
    <sheet name="FVE Svodín obchod kompresor" sheetId="5" r:id="rId5"/>
    <sheet name="Cena" sheetId="6" r:id="rId6"/>
    <sheet name="Pokyny" sheetId="7" r:id="rId7"/>
  </sheets>
  <calcPr calcId="191029"/>
</workbook>
</file>

<file path=xl/calcChain.xml><?xml version="1.0" encoding="utf-8"?>
<calcChain xmlns="http://schemas.openxmlformats.org/spreadsheetml/2006/main">
  <c r="H65" i="1" l="1"/>
  <c r="H66" i="1" s="1"/>
  <c r="H67" i="3"/>
  <c r="H68" i="3" s="1"/>
  <c r="H64" i="2"/>
  <c r="H65" i="2" s="1"/>
  <c r="I65" i="4"/>
  <c r="I66" i="4" s="1"/>
  <c r="H65" i="5"/>
  <c r="H66" i="5" s="1"/>
  <c r="L64" i="5"/>
  <c r="D10" i="6"/>
  <c r="L65" i="5" l="1"/>
  <c r="L66" i="5" s="1"/>
</calcChain>
</file>

<file path=xl/sharedStrings.xml><?xml version="1.0" encoding="utf-8"?>
<sst xmlns="http://schemas.openxmlformats.org/spreadsheetml/2006/main" count="1166" uniqueCount="265">
  <si>
    <t>Pokyny k vyplneniu: Vypĺňajú sa žlto vyznačené polia !!!</t>
  </si>
  <si>
    <t>Príloha č. 1: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</si>
  <si>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</si>
  <si>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</si>
  <si>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</si>
  <si>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</si>
  <si>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</si>
  <si>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</si>
  <si>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</si>
  <si>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</si>
  <si>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</si>
  <si>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</si>
  <si>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</si>
  <si>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Doprava na miesto realizácie</t>
  </si>
  <si>
    <t>Miesto:</t>
  </si>
  <si>
    <t>Dátum:</t>
  </si>
  <si>
    <t>podpis a pečiatka navrhovateľa</t>
  </si>
  <si>
    <t>Miesto / poznámka: k.ú. Ipeľský Sokolec, parc. č. 247/1, 247/3, 247/15; SO-01 OBCHOD</t>
  </si>
  <si>
    <t>FV MODULY</t>
  </si>
  <si>
    <t>Celkový inštalovaný výkon DC</t>
  </si>
  <si>
    <t>kWp</t>
  </si>
  <si>
    <t>hodnota:</t>
  </si>
  <si>
    <t>Počet modulov</t>
  </si>
  <si>
    <t>ks</t>
  </si>
  <si>
    <t>Menovitý výkon jedného modulu</t>
  </si>
  <si>
    <t>min. 450 – max. 455 Wp/modul</t>
  </si>
  <si>
    <t>Wp/modul</t>
  </si>
  <si>
    <t>Technológia a základné vyhotovenie modulu</t>
  </si>
  <si>
    <t>monokryštalický FV modul; systémové napätie min. 1 500 V DC; výkonová tolerancia od 0 do +10 W; vyhotovenie vhodné pre strešnú FVE</t>
  </si>
  <si>
    <t>-</t>
  </si>
  <si>
    <t>áno/nie:</t>
  </si>
  <si>
    <t>Elektrické parametre pri STC</t>
  </si>
  <si>
    <t>Uoc min. 40,5 – max. 41,5 V; Umpp min. 34,0 – max. 35,0 V; Imp min. 13,0 – max. 13,3 A; Isc min. 13,7 – max. 14,2 A; účinnosť min. 20,5 %</t>
  </si>
  <si>
    <t>V / A / %</t>
  </si>
  <si>
    <t>Systémové napätie</t>
  </si>
  <si>
    <t>min. 1 500 V DC</t>
  </si>
  <si>
    <t>V DC</t>
  </si>
  <si>
    <t>Rozmery, hmotnosť a plocha modulu</t>
  </si>
  <si>
    <t>rozmery modulu: dĺžka min. 1 900 – max. 1 910 mm; šírka min. 1 130 – max. 1 140 mm; hrúbka min. 30 – max. 35 mm; hmotnosť max. 25 kg; plocha max. 2,20 m²</t>
  </si>
  <si>
    <t>mm / kg / m²</t>
  </si>
  <si>
    <t>Prevádzkové podmienky a mechanické zaťaženie</t>
  </si>
  <si>
    <t>prevádzková teplota min. -40 až +85 °C; zaťaženie snehom min. 5 400 Pa; výkonová tolerancia od 0 do +10 W</t>
  </si>
  <si>
    <t>Rozdelenie FV poľa</t>
  </si>
  <si>
    <t>súbor</t>
  </si>
  <si>
    <t>Nosná konštrukcia a rozmiestnenie</t>
  </si>
  <si>
    <t>MENIČE, MLPE A ZUE</t>
  </si>
  <si>
    <t>Hybridné FVE meniče - počet a výkonová konfigurácia</t>
  </si>
  <si>
    <t>ks / kW</t>
  </si>
  <si>
    <t>Celkový menovitý AC výkon FVE meničov</t>
  </si>
  <si>
    <t>kW</t>
  </si>
  <si>
    <t>Pripojený výkon FV poľa na nové meniče</t>
  </si>
  <si>
    <t>Maximálne DC vstupné napätie / systémové napätie</t>
  </si>
  <si>
    <t>max. DC vstupné napätie meniča min. 900 – max. 1 100 V DC; FV moduly so systémovým napätím min. 1 500 V DC; stringy podľa PD musia byť v povolenom rozsahu meniča</t>
  </si>
  <si>
    <t>Rozsah napätia MPP</t>
  </si>
  <si>
    <t>MPP rozsah meniča musí pokryť stringové napätia podľa PD približne 451 V / 451 V / 492 V / 451 V; požadovaný pracovný rozsah min. 150 – max. 800 V DC</t>
  </si>
  <si>
    <t>Minimálne / štartovacie vstupné napätie</t>
  </si>
  <si>
    <t>minimálne vstupné napätie max. 150 V; štartovacie vstupné napätie max. 188 V</t>
  </si>
  <si>
    <t>Počet MPP trackerov / stringových vstupov</t>
  </si>
  <si>
    <t>min. 2 nezávislé MPP trackery na jeden menič; min. 2 stringové vstupy na jeden menič; spolu podľa počtu stringov: 4 stringy rozšírenia: 11 západ + 11 východ + 12 západ + 11 východ</t>
  </si>
  <si>
    <t>Max. využiteľný / skratový prúd na jeden vstup</t>
  </si>
  <si>
    <t>max. využiteľný vstupný prúd musí vyhovovať Imp min. 13,10 A/string; max. skratový prúd musí vyhovovať Isc min. 13,90 A/string</t>
  </si>
  <si>
    <t>A</t>
  </si>
  <si>
    <t>AC napätie a frekvencia</t>
  </si>
  <si>
    <t>3P, 400/230 V, 50 Hz; sieť TN-C/TN-S podľa miesta pripojenia</t>
  </si>
  <si>
    <t>V / Hz</t>
  </si>
  <si>
    <t>Výstupné istenie a AC vývod</t>
  </si>
  <si>
    <t>2× nový vývod meniča cez istič B16A/3; CYKY-J 5×16 mm² medzi RH a R-FVZ-AC; CYKY-J 5×2,5 mm² cez BACKUP</t>
  </si>
  <si>
    <t>A / mm²</t>
  </si>
  <si>
    <t>Ochrany a komunikácia FVE meničov</t>
  </si>
  <si>
    <t>ochrany, monitoring, komunikácia a paralelná prevádzka s distribučnou sústavou podľa PD a pripojovacích podmienok PDS</t>
  </si>
  <si>
    <t>Zariadenia rýchleho vypnutia FV modulov - počet</t>
  </si>
  <si>
    <t>Zariadenia rýchleho vypnutia - elektrické parametre</t>
  </si>
  <si>
    <t>kompatibilné s FV modulmi 450 Wp; napäťový rozsah zariadenia musí pokrývať pracovné napätie modulu; systémové napätie min. 1 000 V DC, odporúčané 1 500 V DC</t>
  </si>
  <si>
    <t>W / V / A</t>
  </si>
  <si>
    <t>Zariadenia rýchleho vypnutia - funkcia</t>
  </si>
  <si>
    <t>rýchle vypnutie FV modulov; aktivácia bezpečnostným vypínačom; funkcia a zapojenie podľa PD a požiadaviek bezpečnosti</t>
  </si>
  <si>
    <t>Hybridný menič / záložný box - počet</t>
  </si>
  <si>
    <t>Batériová časť - DC parametre</t>
  </si>
  <si>
    <t>kWh</t>
  </si>
  <si>
    <t>Zálohovaný vývod - AC parametre</t>
  </si>
  <si>
    <t>zálohovaný vývod cez backup load podľa PD; 400/230 V, 50 Hz; pripojenie Inverter AC / Grid / Backup load</t>
  </si>
  <si>
    <t>Ochrany, komunikácia a kompatibilita batériovej časti</t>
  </si>
  <si>
    <t>BMS riadiace jednotky, ochrany, komunikácia a kompatibilita s hybridným striedačom podľa PD a zvoleného technického riešenia</t>
  </si>
  <si>
    <t>Batériové úložisko - počet batériových modulov</t>
  </si>
  <si>
    <t>Batériové úložisko - nominálna energia</t>
  </si>
  <si>
    <t>min. 40,0 – max. 42,0 kWh</t>
  </si>
  <si>
    <t>Batériová technológia</t>
  </si>
  <si>
    <t>vysokonapäťové modulárne batériové úložisko s aktívnym BMS; technológia vhodná pre stacionárne FV aplikácie</t>
  </si>
  <si>
    <t>Napätie a prúdová kompatibilita</t>
  </si>
  <si>
    <t>V / A</t>
  </si>
  <si>
    <t>BMS, komunikácia a integrácia</t>
  </si>
  <si>
    <t>4 ks BMS riadiaca jednotka; integrácia s hybridným meničom, smartmetrom, monitoringom a ochrannými funkciami podľa PD</t>
  </si>
  <si>
    <t>Bezpečnosť, prostredie a požiarna ochrana</t>
  </si>
  <si>
    <t>umiestnenie, istenie, vetranie a protipožiarne opatrenia podľa PD, PBS a pokynov výrobcu zvoleného zariadenia</t>
  </si>
  <si>
    <t>PRIPOJENIE A EMS</t>
  </si>
  <si>
    <t>Prevádzkový režim zariadenia</t>
  </si>
  <si>
    <t>lokálny zdroj v paralelnej prevádzke s distribučnou sústavou; zálohované vývody podľa PD; bez zahrnutia existujúceho stavu</t>
  </si>
  <si>
    <t>HRM a meranie</t>
  </si>
  <si>
    <t>R-FVZ-AC 400 V / 63 A, HRM so stykačom 63 A; 4-kvadrantový elektromer / komunikačný modul podľa PDS</t>
  </si>
  <si>
    <t>Sieťové ochrany a vypínací reťazec</t>
  </si>
  <si>
    <t>relé kontroly nesymetrie fáz, výpadku fázy, sledu fáz, napätia a frekvencie; stykač HRM a vypínací reťazec podľa PD</t>
  </si>
  <si>
    <t>Funkcie energetického manažmentu</t>
  </si>
  <si>
    <t>smartmeter, komunikácia s meničom, monitoring výroby a riadenie prevádzky podľa PD a pripojovacích podmienok</t>
  </si>
  <si>
    <t>Obmedzenie dodávky a MRK</t>
  </si>
  <si>
    <t>dodávka a prípadné obmedzenie výkonu podľa pripojovacích podmienok PDS; konkrétna MRK nie je v PD uvedená</t>
  </si>
  <si>
    <t>Komunikačné rozhrania</t>
  </si>
  <si>
    <t>RS485, FTP Cat.5E a riadiace/signálne vedenia podľa PD; komunikačné rozhrania kompatibilné s použitými zariadeniami</t>
  </si>
  <si>
    <t>Licencia a servisný prístup</t>
  </si>
  <si>
    <t>servisný prístup a licencia podľa zvoleného technického riešenia; bez obmedzenia základných regulačných a monitorovacích funkcií</t>
  </si>
  <si>
    <t>Funkčná skúška</t>
  </si>
  <si>
    <t>funkčné skúšky, meranie, kontrola HRM, ochrán, komunikácie a synchronizačných podmienok pred uvedením do prevádzky</t>
  </si>
  <si>
    <t>REALIZÁCIA</t>
  </si>
  <si>
    <t>Materiál, elektroinštalácia, montáž a mechanizácia</t>
  </si>
  <si>
    <t>kompletná DC/AC časť rozšírenia, rozvádzače, káble, istenie, ochrany, nosná konštrukcia, montáž, BOZP a uvedenie do prevádzky</t>
  </si>
  <si>
    <t>Projektová, revízna a odovzdávacia dokumentácia</t>
  </si>
  <si>
    <t>realizačný projekt, výpočty, statika, PBS, východisková revízia, návody, protokoly zo skúšok a odovzdávacia dokumentácia</t>
  </si>
  <si>
    <t>Pripojovací a administratívny proces</t>
  </si>
  <si>
    <t>koordinácia s PDS; podklady k pripojeniu, funkčná skúška, záverečné odovzdanie a súčinnosť pri administratíve</t>
  </si>
  <si>
    <t>Záruka na dielo a rozsah nezahrnutých prác</t>
  </si>
  <si>
    <t>min. 60 mesiacov na dielo; komponenty podľa záručných podmienok výrobcov; rozsah nezahrnutých prác podľa zmluvy</t>
  </si>
  <si>
    <t>Likvidácia odpadu</t>
  </si>
  <si>
    <t>Dokumentácia likvidovaného odpadu a vážne lístky</t>
  </si>
  <si>
    <t>áno; triedenie, odvoz a doklady o zhodnotení alebo likvidácii odpadu</t>
  </si>
  <si>
    <t>Ďalšie súčasti hodnoty obstarávaného zariadenia</t>
  </si>
  <si>
    <t>Manipulácia s materiálom, žeriav alebo zdvíhacie zariadenie</t>
  </si>
  <si>
    <t>áno; doprava na miesto realizácie, manipulácia a potrebná zdvíhacia mechanizácia zahrnuté</t>
  </si>
  <si>
    <t>min. 18 – max. 21 kWp</t>
  </si>
  <si>
    <t>min. 40 – max. 50 ks podľa PD</t>
  </si>
  <si>
    <t>min. 45 – max. 50 ks zariadení rýchleho vypnutia pre FV moduly rozšírenia</t>
  </si>
  <si>
    <t>2 ks hybridný menič 10kW ; batériové pripojenie a záložný/backup vývod podľa PD</t>
  </si>
  <si>
    <t>vysokonapäťová batéria pripojená k hybridnému meniču; kapacita batériovej časti min. 38,0 – max. 42,0 kWh</t>
  </si>
  <si>
    <t>min. 10 – max. 16 ks batériových modulov; min. 4 – max. 4 ks BMS riadiacich jednotiek</t>
  </si>
  <si>
    <t>4 stringy rozšírenia</t>
  </si>
  <si>
    <t>konštrukcia vhodná pre danú strechu; rozmiestnenie FV poľa ; existujúci stav sa nezapočítava do rozsahu rozšírenia</t>
  </si>
  <si>
    <t>2 ks × 10kW hybridný striedač; menovitý výkon jedného meniča 10 kW AC; 3f, 400 V AC</t>
  </si>
  <si>
    <t>20 kW AC</t>
  </si>
  <si>
    <t xml:space="preserve">kompatibilita batériového úložiska s hybridným striedačom </t>
  </si>
  <si>
    <t>Rozšírenie existujúceho FVZ - SO-01 OBCHOD, Ipeľský Sokolec - na 40 kW</t>
  </si>
  <si>
    <t>Rozšírenie existujúceho FVZ - SO-01 OBCHOD, Kravany nad Dunajom - na 40 kW</t>
  </si>
  <si>
    <t>Miesto / poznámka: k.ú. Kravany nad Dunajom, p.č. 66/4; SO-01 OBCHOD</t>
  </si>
  <si>
    <t>min. 19 – max. 21 kWp</t>
  </si>
  <si>
    <t>min. 40 – max. 50 ks</t>
  </si>
  <si>
    <t>dodávka a prípadné obmedzenie výkonu podľa pripojovacích podmienok PDS</t>
  </si>
  <si>
    <t>Fotovoltické zariadenie a zariadenie na uskladňovanie elektriny - SO-01 HALA, Mánya, Svodín rozšírenie na 200kW</t>
  </si>
  <si>
    <t>Miesto / poznámka: k.ú. Maďarský Svodín, p.č. 3100/17; SO-01 HALA</t>
  </si>
  <si>
    <t>min. 195 – max. 205 kWp</t>
  </si>
  <si>
    <t>min. 433 – max. 455 ks podľa prepočtu na panel 450 Wp</t>
  </si>
  <si>
    <t>pri paneli 450 Wp je pre výkon cca 200 kW potrebných 446 ks; stringovanie a rozmiestnenie aktualizovať v realizačnej PD</t>
  </si>
  <si>
    <t>FV panely na streche haly; rozmiestnenie, nosná konštrukcia a montáž</t>
  </si>
  <si>
    <t>FVE meniče - počet a výkonová konfigurácia</t>
  </si>
  <si>
    <t>4 ks sieťových FVE striedačov alebo technicky ekvivalentná výkonová zostava; celkový menovitý výkon min. 199 – max. 201 kW AC</t>
  </si>
  <si>
    <t>200 kW</t>
  </si>
  <si>
    <t>Pripojený výkon FV poľa</t>
  </si>
  <si>
    <t>max. DC vstupné napätie striedačov musí vyhovovať stringovaniu; FV moduly so systémovým napätím min. 1 500 V DC</t>
  </si>
  <si>
    <t>rozsah MPPT musí byť overený podľa aktualizovaného stringovania pre panel 450 Wp; pracovné napätie stringov musí byť v rozsahu zvolených meničov</t>
  </si>
  <si>
    <t>minimálne / štartovacie vstupné napätie podľa zvolených meničov; musí vyhovovať aktualizovanému stringovaniu</t>
  </si>
  <si>
    <t>počet MPP trackerov a stringových vstupov podľa aktualizovaného stringovania pre 446 ks panelov</t>
  </si>
  <si>
    <t>3/PEN AC 400/230 V, 50 Hz, TN-C podľa PD</t>
  </si>
  <si>
    <t>Výstupné istenie a AC vývody</t>
  </si>
  <si>
    <t>R-FVZ-AC 400 V / 400 A; ističe a káble meničov podľa PD</t>
  </si>
  <si>
    <t>DC/AC ochrany, dátový manažér, Modbus TCP a komunikácia podľa PD a pripojovacích podmienok</t>
  </si>
  <si>
    <t>min. 433 – max. 455 ks zariadení rýchleho vypnutia pre FV moduly 450 Wp</t>
  </si>
  <si>
    <t>kompatibilné s FV modulmi 450 Wp, systémovým napätím min. 1 000 V DC, odporúčané 1 500 V DC, a aktualizovaným stringovaním</t>
  </si>
  <si>
    <t>rýchle vypnutie FV modulov; aktivácia bezpečnostným vypínačom; funkcia a zapojenie podľa PD</t>
  </si>
  <si>
    <t>Batériový striedač - počet a menovitý výkon</t>
  </si>
  <si>
    <t>1 ks obojsmerný batériový striedač; menovitý výkon min.88 – max. 90 kVA/kW</t>
  </si>
  <si>
    <t>ks / kVA</t>
  </si>
  <si>
    <t>Batériový striedač - DC parametre</t>
  </si>
  <si>
    <t>DC rozsah batériového striedača musí pokryť min. 660 – max. 850 V DC; menovitý DC prúd min. 140 A</t>
  </si>
  <si>
    <t>V DC / A</t>
  </si>
  <si>
    <t>Batériový striedač - AC parametre</t>
  </si>
  <si>
    <t>3/PEN AC 400/230 V, 50 Hz, TN-C; menovitý prúd AC min. 160 A; výstupné napätie 3×400 V -10 % / +5 %</t>
  </si>
  <si>
    <t>V / Hz / A</t>
  </si>
  <si>
    <t>Batériový striedač - účinnosť, ochrany a vyhotovenie</t>
  </si>
  <si>
    <t>účinnosť min. 97,0 %; krytie min. IP20; oceľoplechová skriňa; rozmery a hmotnosť podľa zvoleného technického riešenia</t>
  </si>
  <si>
    <t>min. 46 – max. 46 ks vysokonapäťových batériových modulov podľa PD</t>
  </si>
  <si>
    <t>min. 218,0 – max. 219,0 kWh</t>
  </si>
  <si>
    <t>kompatibilita batériového úložiska s DC rozsahom batériového striedača 660 – 850 V DC a výkonom cca 100 kW</t>
  </si>
  <si>
    <t>BMS a integrácia s batériovým striedačom, EMS a meraním; Modbus TCP podľa PD</t>
  </si>
  <si>
    <t>umiestnenie, istenie, vetranie a protipožiarne opatrenia, PBS a pokynov výrobcu zvoleného zariadenia</t>
  </si>
  <si>
    <t>lokálny zdroj a zariadenie na uskladňovanie elektriny v paralelnej prevádzke s distribučnou sústavou; bez zahrnutia existujúceho stavu</t>
  </si>
  <si>
    <t>Odovzdávacie miesto a pripojenie</t>
  </si>
  <si>
    <t>VN 22 kV; trafostanica VN/NN č. TS-0051-009; VN linka č. 253; TS 250 kVA</t>
  </si>
  <si>
    <t>samostatné HRM; podružné meranie ET1/ET2; meracie transformátory 400/5 A a 300/5 A</t>
  </si>
  <si>
    <t xml:space="preserve">dispečerské riadenie + sieťová ochrana; signalizácia stavov ističov; podpäťová spúšť a vypínací reťazec </t>
  </si>
  <si>
    <t xml:space="preserve">EMS, dátový manažér, meranie a riadenie FVE + ZUE; Modbus TCP a signalizácia </t>
  </si>
  <si>
    <t>celkový výkon systému 200 kW; dodávka a limity podľa pripojovacích podmienok PDS</t>
  </si>
  <si>
    <t>Merania a archivácia</t>
  </si>
  <si>
    <t xml:space="preserve">fakturačné meranie, podružné meranie, meracia jednotka pre ASDR a diaľkové prahové meranie </t>
  </si>
  <si>
    <t>Modbus TCP, FTP 2×2×0,5, signalizačné a komunikačné káble</t>
  </si>
  <si>
    <t>EMS/dátový manažér a servisný prístup podľa zvoleného technického riešenia a požiadaviek PDS</t>
  </si>
  <si>
    <t>Pozn.: Hodnoty FV modulov, meničov a batérií sú spracované len pre navrhované rozšírenie FVZ. Existujúci stav zobrazený vľavo v PD nie je započítaný. Požadované parametre v stĺpci F sú nastavené metodikou OD–DO.</t>
  </si>
  <si>
    <t>Rozšírenie existujúceho FVZ - SO-01 OBCHOD, Svodín - na 20 kW</t>
  </si>
  <si>
    <t>Miesto / poznámka: k.ú. Nemecký Svodín, p.č. 31/21, Nemeckosvodínska cesta 1485/27, Svodín</t>
  </si>
  <si>
    <t>min. 10 – max. 11 kWp</t>
  </si>
  <si>
    <t xml:space="preserve">min. 22 – max. 24 ks </t>
  </si>
  <si>
    <t>2 stringy rozšírenia: 12 modulov smer západ + 11 modulov smer východ; stringové napätie cca 492 V / 451 V</t>
  </si>
  <si>
    <t>konštrukcia vhodná pre danú strechu; rozmiestnenie FV poľa; existujúci stav sa nezapočítava do rozsahu rozšírenia</t>
  </si>
  <si>
    <t>1 ks ×10kW technicky ekvivalentný hybridný striedač; menovitý výkon jedného meniča 10kW AC; 3f, 400 V AC</t>
  </si>
  <si>
    <t xml:space="preserve"> 10 kW AC</t>
  </si>
  <si>
    <t>MPP rozsah meniča musí pokryť stringové napätia podľa PD približne 492 V / 451 V; požadovaný pracovný rozsah min. 150 – max. 800 V DC</t>
  </si>
  <si>
    <t>min. 2 nezávislé MPP trackery na jeden menič; min. 2 stringové vstupy na jeden menič; spolu podľa počtu stringov: 2 stringy rozšírenia: 12 modulov smer západ + 11 modulov smer východ</t>
  </si>
  <si>
    <t>nový vývod meniča cez istič B16A/3; CYKY-J 5×6 mm² medzi RH a R-FVZ-AC; CYKY-J 5×2,5 mm² cez BACKUP</t>
  </si>
  <si>
    <t>ochrany, monitoring, komunikácia a paralelná prevádzka s distribučnou sústavou  podľa pripojovacích podmienok PDS</t>
  </si>
  <si>
    <t>min. 22 – max. 24 ks zariadení rýchleho vypnutia pre FV moduly rozšírenia</t>
  </si>
  <si>
    <t>rýchle vypnutie FV modulov; aktivácia bezpečnostným vypínačom; funkcia a zapojenie podľa požiadaviek bezpečnosti</t>
  </si>
  <si>
    <t>1 ks hybridný menič 10kW technicky ekvivalentný; batériové pripojenie a záložný/backup vývod podľa PD</t>
  </si>
  <si>
    <t>vysokonapäťová batéria pripojená k hybridnému meniču; kapacita batériovej časti min. 20,0 – max. 21,0 kWh</t>
  </si>
  <si>
    <t>BMS riadiace jednotky, ochrany, komunikácia a kompatibilita s hybridným striedačom podľa zvoleného technického riešenia</t>
  </si>
  <si>
    <t>min. 6 – max. 8 ks batériových modulov; min. 2 – max. 2 ks BMS riadiacich jednotiek</t>
  </si>
  <si>
    <t>min. 20,0 – max. 21,0 kWh</t>
  </si>
  <si>
    <t>kompatibilita batériového úložiska s hybridným striedačom10kW alebo technicky ekvivalentným riešením</t>
  </si>
  <si>
    <t xml:space="preserve">2 ks BMS riadiaca jednotka; integrácia s hybridným meničom, smartmetrom, monitoringom a ochrannými funkciami </t>
  </si>
  <si>
    <t>R-FVZ-AC2 400 V / 63 A, HRM so stykačom 40 A; 4-kvadrantový elektromer / komunikačný modul podľa PDS</t>
  </si>
  <si>
    <t>relé kontroly nesymetrie fáz, výpadku fázy, sledu fáz, napätia a frekvencie; stykač HRM a vypínací reťazec</t>
  </si>
  <si>
    <t>smartmeter, komunikácia s meničom, monitoring výroby a riadenie prevádzky podľa pripojovacích podmienok</t>
  </si>
  <si>
    <t>Rozšírenie existujúceho FVZ - SO-01 OBCHOD, Svodín - na 30 kW</t>
  </si>
  <si>
    <t>nový vývod meniča cez istič B16A/3; CYKY-J 5×10 mm² medzi RH a R-FVZ-AC; CYKY-J 5×2,5 mm² cez BACKUP</t>
  </si>
  <si>
    <t>2 ks BMS riadiaca jednotka; integrácia s hybridným meničom, smartmetrom, monitoringom a ochrannými funkciami</t>
  </si>
  <si>
    <t>R-FVZ-AC2 400 V / 63 A, HRM so stykačom 50 A; 4-kvadrantový elektromer / komunikačný modul podľa PDS</t>
  </si>
  <si>
    <t>Príloha č. 2:</t>
  </si>
  <si>
    <t>Príloha č. 3:</t>
  </si>
  <si>
    <t>Príloha č. 4:</t>
  </si>
  <si>
    <t>Príloha č. 5:</t>
  </si>
  <si>
    <t>Sumár fotovoltaika</t>
  </si>
  <si>
    <t>P.č.</t>
  </si>
  <si>
    <t>Názov</t>
  </si>
  <si>
    <t>cena bez DPH</t>
  </si>
  <si>
    <t>1.</t>
  </si>
  <si>
    <t>FVE - obchod Ip.Sokolec</t>
  </si>
  <si>
    <t>2.</t>
  </si>
  <si>
    <t>FVE - obchod Kravany</t>
  </si>
  <si>
    <t>3.</t>
  </si>
  <si>
    <t>FVE - obchod Svodín</t>
  </si>
  <si>
    <t>Cena celkom</t>
  </si>
  <si>
    <t>Potvrdenie údajov o ponúkanom tovare/zariadení oprávneným zástupcom uchádzača</t>
  </si>
  <si>
    <t>Názov a adresa uchádzača:</t>
  </si>
  <si>
    <t>IČO:</t>
  </si>
  <si>
    <t>Dňa:</t>
  </si>
  <si>
    <t>Meno, podpis razítko</t>
  </si>
  <si>
    <t>Príloha č.6</t>
  </si>
  <si>
    <t>4</t>
  </si>
  <si>
    <t>5</t>
  </si>
  <si>
    <t>FVE - Hala Svodín</t>
  </si>
  <si>
    <t>FVE - obchod Svodín kompresor</t>
  </si>
  <si>
    <t>POKYNY</t>
  </si>
  <si>
    <t xml:space="preserve">k vypracovaniu cenovej ponuky 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</si>
  <si>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</si>
  <si>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</si>
  <si>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</si>
  <si>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vybavenosť oproti požiadavke obstarávateľa. Zároveň uchádzač ceny jednotlivých </t>
  </si>
  <si>
    <t xml:space="preserve">    Uchádzačom vyplnená technická špecifikácia ako aj sumár fotovoltaika  musia byť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</si>
  <si>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</si>
  <si>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</si>
  <si>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</si>
  <si>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</si>
  <si>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r>
      <rPr>
        <b/>
        <sz val="12"/>
        <color indexed="8"/>
        <rFont val="Calibri"/>
        <family val="2"/>
        <charset val="238"/>
      </rPr>
      <t>Technická špecifikácia fotovoltaika</t>
    </r>
    <r>
      <rPr>
        <sz val="12"/>
        <color indexed="8"/>
        <rFont val="Calibri"/>
        <family val="2"/>
        <charset val="238"/>
      </rPr>
      <t xml:space="preserve">:  Viď prílohy   č.  1 až č. 5  t.j.  ( všeobecná špecifikácia </t>
    </r>
  </si>
  <si>
    <t xml:space="preserve">    predmetov zákazky prevedie do sumarizačnej tabuľky – Sumár fotovoltaika - Príloha č. 6. </t>
  </si>
  <si>
    <t xml:space="preserve">    V systéme JOSEPHINE uchádzač  predkladá cenu celkom resp. sumár Príloh č. 1 až  č. 5</t>
  </si>
  <si>
    <t>Sumárna ponuka za celok bez DPH</t>
  </si>
  <si>
    <t>Vypočítaná DPH z navrhovanej sumy ( 23% )</t>
  </si>
  <si>
    <t>Sumárna ponuka za celok s DPH</t>
  </si>
  <si>
    <t>Ak uchádzač nie je platiteľom DPH, uvedie navrhovanú zmluvnú cenu celkom. Na skutočnosť, že nie je platiteľom  DPH, upozorní.</t>
  </si>
  <si>
    <t>Názov a adresa dodávateľa:</t>
  </si>
  <si>
    <t xml:space="preserve"> cena bez DPH - Príloha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</si>
</sst>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27">
    <font>
      <sz val="11"/>
      <color theme="1"/>
      <name val="Calibri"/>
    </font>
    <font>
      <b/>
      <sz val="11"/>
      <color theme="1"/>
      <name val="Calibri"/>
    </font>
    <font>
      <b/>
      <sz val="14"/>
      <color rgb="FFC00000"/>
      <name val="Calibri"/>
    </font>
    <font>
      <b/>
      <sz val="16"/>
      <color theme="1"/>
      <name val="Calibri"/>
    </font>
    <font>
      <b/>
      <sz val="18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i/>
      <sz val="12"/>
      <color theme="1"/>
      <name val="Calibri"/>
    </font>
    <font>
      <i/>
      <sz val="11"/>
      <color theme="1"/>
      <name val="Calibri"/>
    </font>
    <font>
      <b/>
      <sz val="10"/>
      <color theme="1"/>
      <name val="Calibri"/>
    </font>
    <font>
      <i/>
      <sz val="10"/>
      <color rgb="FFFF0000"/>
      <name val="Calibri"/>
    </font>
    <font>
      <sz val="10"/>
      <name val="Arial"/>
    </font>
    <font>
      <sz val="11"/>
      <name val="Carlito"/>
    </font>
    <font>
      <sz val="10"/>
      <color rgb="FF000000"/>
      <name val="Calibri"/>
    </font>
    <font>
      <sz val="11"/>
      <name val="Calibri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sz val="12"/>
      <color rgb="FF222222"/>
      <name val="Calibri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E2EFDA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9" tint="0.79985961485641044"/>
        <bgColor indexed="65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18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0" fontId="5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4" borderId="8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vertical="center" wrapText="1"/>
    </xf>
    <xf numFmtId="0" fontId="10" fillId="6" borderId="6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0" fontId="13" fillId="6" borderId="18" xfId="0" applyFont="1" applyFill="1" applyBorder="1" applyAlignment="1">
      <alignment horizontal="center" vertical="center" wrapText="1"/>
    </xf>
    <xf numFmtId="0" fontId="13" fillId="6" borderId="28" xfId="0" applyFont="1" applyFill="1" applyBorder="1" applyAlignment="1">
      <alignment horizontal="center" vertical="center" wrapText="1"/>
    </xf>
    <xf numFmtId="0" fontId="13" fillId="6" borderId="44" xfId="0" applyFont="1" applyFill="1" applyBorder="1" applyAlignment="1">
      <alignment horizontal="center" vertical="center" wrapText="1"/>
    </xf>
    <xf numFmtId="0" fontId="13" fillId="6" borderId="45" xfId="0" applyFont="1" applyFill="1" applyBorder="1" applyAlignment="1">
      <alignment horizontal="center" vertical="center" wrapText="1"/>
    </xf>
    <xf numFmtId="0" fontId="13" fillId="6" borderId="46" xfId="0" applyFont="1" applyFill="1" applyBorder="1" applyAlignment="1">
      <alignment horizontal="center" vertical="center" wrapText="1"/>
    </xf>
    <xf numFmtId="0" fontId="13" fillId="6" borderId="47" xfId="0" applyFont="1" applyFill="1" applyBorder="1" applyAlignment="1">
      <alignment horizontal="center" vertical="center" wrapText="1"/>
    </xf>
    <xf numFmtId="0" fontId="13" fillId="6" borderId="49" xfId="0" applyFont="1" applyFill="1" applyBorder="1" applyAlignment="1">
      <alignment horizontal="center" vertical="center" wrapText="1"/>
    </xf>
    <xf numFmtId="0" fontId="13" fillId="6" borderId="50" xfId="0" applyFont="1" applyFill="1" applyBorder="1" applyAlignment="1">
      <alignment horizontal="center" vertical="center" wrapText="1"/>
    </xf>
    <xf numFmtId="0" fontId="13" fillId="6" borderId="51" xfId="0" applyFont="1" applyFill="1" applyBorder="1" applyAlignment="1">
      <alignment horizontal="center" vertical="center" wrapText="1"/>
    </xf>
    <xf numFmtId="0" fontId="13" fillId="6" borderId="5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left" vertical="center" wrapText="1"/>
    </xf>
    <xf numFmtId="0" fontId="13" fillId="3" borderId="32" xfId="0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9" fillId="4" borderId="6" xfId="0" applyFont="1" applyFill="1" applyBorder="1" applyAlignment="1">
      <alignment horizontal="centerContinuous" vertical="center" wrapText="1"/>
    </xf>
    <xf numFmtId="0" fontId="0" fillId="0" borderId="0" xfId="0" applyAlignment="1">
      <alignment horizontal="centerContinuous"/>
    </xf>
    <xf numFmtId="0" fontId="14" fillId="0" borderId="0" xfId="1" applyFont="1" applyAlignment="1">
      <alignment horizontal="right" vertical="center"/>
    </xf>
    <xf numFmtId="0" fontId="14" fillId="0" borderId="57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57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3" fillId="3" borderId="3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6" borderId="54" xfId="0" applyFont="1" applyFill="1" applyBorder="1" applyAlignment="1">
      <alignment horizontal="center" vertical="center" wrapText="1"/>
    </xf>
    <xf numFmtId="0" fontId="13" fillId="6" borderId="56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6" fillId="0" borderId="28" xfId="0" applyFont="1" applyBorder="1"/>
    <xf numFmtId="0" fontId="16" fillId="0" borderId="3" xfId="0" applyFont="1" applyBorder="1"/>
    <xf numFmtId="0" fontId="0" fillId="0" borderId="18" xfId="0" applyBorder="1"/>
    <xf numFmtId="0" fontId="0" fillId="0" borderId="14" xfId="0" applyBorder="1"/>
    <xf numFmtId="44" fontId="0" fillId="7" borderId="13" xfId="0" applyNumberFormat="1" applyFill="1" applyBorder="1" applyAlignment="1">
      <alignment horizontal="center"/>
    </xf>
    <xf numFmtId="44" fontId="0" fillId="7" borderId="59" xfId="0" applyNumberFormat="1" applyFill="1" applyBorder="1" applyAlignment="1">
      <alignment horizontal="center"/>
    </xf>
    <xf numFmtId="44" fontId="0" fillId="7" borderId="14" xfId="0" applyNumberForma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8" xfId="0" applyBorder="1"/>
    <xf numFmtId="0" fontId="0" fillId="7" borderId="0" xfId="0" applyFill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24" fillId="0" borderId="0" xfId="0" applyFont="1"/>
    <xf numFmtId="49" fontId="0" fillId="0" borderId="59" xfId="0" applyNumberFormat="1" applyBorder="1" applyAlignment="1">
      <alignment horizontal="center"/>
    </xf>
    <xf numFmtId="0" fontId="25" fillId="0" borderId="6" xfId="0" applyFont="1" applyBorder="1" applyAlignment="1">
      <alignment horizontal="right"/>
    </xf>
    <xf numFmtId="44" fontId="16" fillId="8" borderId="8" xfId="0" applyNumberFormat="1" applyFont="1" applyFill="1" applyBorder="1" applyAlignment="1">
      <alignment horizontal="center"/>
    </xf>
    <xf numFmtId="0" fontId="25" fillId="0" borderId="13" xfId="0" applyFont="1" applyBorder="1" applyAlignment="1">
      <alignment horizontal="right"/>
    </xf>
    <xf numFmtId="6" fontId="16" fillId="8" borderId="28" xfId="0" applyNumberFormat="1" applyFont="1" applyFill="1" applyBorder="1" applyAlignment="1">
      <alignment horizontal="center"/>
    </xf>
    <xf numFmtId="0" fontId="25" fillId="0" borderId="19" xfId="0" applyFont="1" applyBorder="1" applyAlignment="1">
      <alignment horizontal="right"/>
    </xf>
    <xf numFmtId="44" fontId="16" fillId="8" borderId="25" xfId="0" applyNumberFormat="1" applyFont="1" applyFill="1" applyBorder="1" applyAlignment="1">
      <alignment horizontal="center"/>
    </xf>
    <xf numFmtId="49" fontId="0" fillId="0" borderId="6" xfId="0" applyNumberFormat="1" applyBorder="1" applyAlignment="1">
      <alignment horizontal="justify" wrapText="1"/>
    </xf>
    <xf numFmtId="49" fontId="0" fillId="0" borderId="13" xfId="0" applyNumberFormat="1" applyBorder="1" applyAlignment="1">
      <alignment horizontal="justify" wrapText="1"/>
    </xf>
    <xf numFmtId="49" fontId="0" fillId="0" borderId="19" xfId="0" applyNumberFormat="1" applyBorder="1" applyAlignment="1">
      <alignment horizontal="justify" wrapText="1"/>
    </xf>
    <xf numFmtId="44" fontId="25" fillId="0" borderId="59" xfId="0" applyNumberFormat="1" applyFont="1" applyBorder="1" applyAlignment="1">
      <alignment horizontal="center"/>
    </xf>
    <xf numFmtId="44" fontId="0" fillId="0" borderId="59" xfId="0" applyNumberFormat="1" applyBorder="1" applyAlignment="1">
      <alignment horizontal="center"/>
    </xf>
    <xf numFmtId="49" fontId="0" fillId="0" borderId="8" xfId="0" applyNumberFormat="1" applyBorder="1" applyAlignment="1">
      <alignment horizontal="justify" wrapText="1"/>
    </xf>
    <xf numFmtId="49" fontId="0" fillId="0" borderId="18" xfId="0" applyNumberFormat="1" applyBorder="1" applyAlignment="1">
      <alignment horizontal="justify" wrapText="1"/>
    </xf>
    <xf numFmtId="49" fontId="0" fillId="0" borderId="25" xfId="0" applyNumberFormat="1" applyBorder="1" applyAlignment="1">
      <alignment horizontal="justify" wrapText="1"/>
    </xf>
    <xf numFmtId="0" fontId="26" fillId="0" borderId="0" xfId="0" applyFont="1" applyAlignment="1">
      <alignment horizontal="left"/>
    </xf>
    <xf numFmtId="49" fontId="0" fillId="0" borderId="59" xfId="0" applyNumberFormat="1" applyBorder="1" applyAlignment="1">
      <alignment horizontal="justify" wrapText="1"/>
    </xf>
    <xf numFmtId="0" fontId="25" fillId="0" borderId="59" xfId="0" applyFont="1" applyBorder="1" applyAlignment="1">
      <alignment horizontal="right"/>
    </xf>
    <xf numFmtId="44" fontId="16" fillId="8" borderId="59" xfId="0" applyNumberFormat="1" applyFont="1" applyFill="1" applyBorder="1" applyAlignment="1">
      <alignment horizontal="center"/>
    </xf>
    <xf numFmtId="44" fontId="25" fillId="0" borderId="9" xfId="0" applyNumberFormat="1" applyFont="1" applyBorder="1" applyAlignment="1">
      <alignment horizontal="center"/>
    </xf>
    <xf numFmtId="44" fontId="0" fillId="0" borderId="9" xfId="0" applyNumberFormat="1" applyBorder="1" applyAlignment="1">
      <alignment horizontal="center"/>
    </xf>
    <xf numFmtId="44" fontId="0" fillId="0" borderId="7" xfId="0" applyNumberFormat="1" applyBorder="1" applyAlignment="1">
      <alignment horizontal="center"/>
    </xf>
    <xf numFmtId="44" fontId="25" fillId="0" borderId="59" xfId="0" applyNumberFormat="1" applyFont="1" applyBorder="1" applyAlignment="1">
      <alignment horizontal="center"/>
    </xf>
    <xf numFmtId="44" fontId="0" fillId="0" borderId="59" xfId="0" applyNumberFormat="1" applyBorder="1" applyAlignment="1">
      <alignment horizontal="center"/>
    </xf>
    <xf numFmtId="44" fontId="0" fillId="0" borderId="14" xfId="0" applyNumberFormat="1" applyBorder="1" applyAlignment="1">
      <alignment horizontal="center"/>
    </xf>
    <xf numFmtId="44" fontId="25" fillId="0" borderId="20" xfId="0" applyNumberFormat="1" applyFont="1" applyBorder="1" applyAlignment="1">
      <alignment horizontal="center"/>
    </xf>
    <xf numFmtId="44" fontId="0" fillId="0" borderId="20" xfId="0" applyNumberFormat="1" applyBorder="1" applyAlignment="1">
      <alignment horizontal="center"/>
    </xf>
    <xf numFmtId="44" fontId="0" fillId="0" borderId="21" xfId="0" applyNumberFormat="1" applyBorder="1" applyAlignment="1">
      <alignment horizontal="center"/>
    </xf>
    <xf numFmtId="0" fontId="3" fillId="0" borderId="59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left" vertical="center" wrapText="1"/>
    </xf>
    <xf numFmtId="0" fontId="13" fillId="3" borderId="27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left" vertical="center" wrapText="1"/>
    </xf>
    <xf numFmtId="0" fontId="13" fillId="3" borderId="16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3" borderId="40" xfId="0" applyFont="1" applyFill="1" applyBorder="1" applyAlignment="1">
      <alignment horizontal="left" vertical="center" wrapText="1"/>
    </xf>
    <xf numFmtId="0" fontId="13" fillId="3" borderId="41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left" vertical="center" wrapText="1"/>
    </xf>
    <xf numFmtId="0" fontId="13" fillId="3" borderId="32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4" fillId="0" borderId="58" xfId="1" applyFont="1" applyBorder="1" applyAlignment="1">
      <alignment horizontal="center" vertical="center"/>
    </xf>
    <xf numFmtId="0" fontId="13" fillId="3" borderId="43" xfId="0" applyFont="1" applyFill="1" applyBorder="1" applyAlignment="1">
      <alignment horizontal="left" vertical="center" wrapText="1"/>
    </xf>
    <xf numFmtId="0" fontId="13" fillId="3" borderId="42" xfId="0" applyFont="1" applyFill="1" applyBorder="1" applyAlignment="1">
      <alignment horizontal="left" vertical="center" wrapText="1"/>
    </xf>
    <xf numFmtId="49" fontId="0" fillId="0" borderId="59" xfId="0" applyNumberFormat="1" applyBorder="1" applyAlignment="1">
      <alignment horizontal="center"/>
    </xf>
    <xf numFmtId="0" fontId="13" fillId="6" borderId="18" xfId="0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3" fillId="6" borderId="53" xfId="0" applyFont="1" applyFill="1" applyBorder="1" applyAlignment="1">
      <alignment horizontal="center" vertical="center" wrapText="1"/>
    </xf>
    <xf numFmtId="0" fontId="13" fillId="6" borderId="48" xfId="0" applyFont="1" applyFill="1" applyBorder="1" applyAlignment="1">
      <alignment horizontal="center" vertical="center" wrapText="1"/>
    </xf>
    <xf numFmtId="0" fontId="13" fillId="6" borderId="54" xfId="0" applyFont="1" applyFill="1" applyBorder="1" applyAlignment="1">
      <alignment horizontal="center" vertical="center" wrapText="1"/>
    </xf>
    <xf numFmtId="0" fontId="13" fillId="6" borderId="55" xfId="0" applyFont="1" applyFill="1" applyBorder="1" applyAlignment="1">
      <alignment horizontal="center" vertical="center" wrapText="1"/>
    </xf>
    <xf numFmtId="0" fontId="13" fillId="6" borderId="5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0" fillId="6" borderId="4" xfId="0" applyFont="1" applyFill="1" applyBorder="1" applyAlignment="1">
      <alignment vertical="center" wrapText="1"/>
    </xf>
    <xf numFmtId="0" fontId="10" fillId="6" borderId="5" xfId="0" applyFont="1" applyFill="1" applyBorder="1" applyAlignment="1">
      <alignment vertical="center" wrapText="1"/>
    </xf>
    <xf numFmtId="0" fontId="13" fillId="3" borderId="22" xfId="0" applyFont="1" applyFill="1" applyBorder="1" applyAlignment="1">
      <alignment horizontal="left" vertical="center" wrapText="1"/>
    </xf>
    <xf numFmtId="0" fontId="13" fillId="3" borderId="23" xfId="0" applyFont="1" applyFill="1" applyBorder="1" applyAlignment="1">
      <alignment horizontal="left" vertical="center" wrapText="1"/>
    </xf>
    <xf numFmtId="0" fontId="13" fillId="3" borderId="35" xfId="0" applyFont="1" applyFill="1" applyBorder="1" applyAlignment="1">
      <alignment horizontal="left" vertical="center" wrapText="1"/>
    </xf>
    <xf numFmtId="0" fontId="13" fillId="3" borderId="33" xfId="0" applyFont="1" applyFill="1" applyBorder="1" applyAlignment="1">
      <alignment horizontal="left" vertical="center" wrapText="1"/>
    </xf>
    <xf numFmtId="0" fontId="13" fillId="3" borderId="36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4" fontId="0" fillId="7" borderId="13" xfId="0" applyNumberFormat="1" applyFill="1" applyBorder="1" applyAlignment="1">
      <alignment horizontal="center"/>
    </xf>
    <xf numFmtId="44" fontId="0" fillId="7" borderId="59" xfId="0" applyNumberFormat="1" applyFill="1" applyBorder="1" applyAlignment="1">
      <alignment horizontal="center"/>
    </xf>
    <xf numFmtId="44" fontId="0" fillId="7" borderId="14" xfId="0" applyNumberFormat="1" applyFill="1" applyBorder="1" applyAlignment="1">
      <alignment horizontal="center"/>
    </xf>
    <xf numFmtId="44" fontId="0" fillId="7" borderId="1" xfId="0" applyNumberFormat="1" applyFill="1" applyBorder="1" applyAlignment="1">
      <alignment horizontal="center"/>
    </xf>
    <xf numFmtId="44" fontId="0" fillId="7" borderId="2" xfId="0" applyNumberFormat="1" applyFill="1" applyBorder="1" applyAlignment="1">
      <alignment horizontal="center"/>
    </xf>
    <xf numFmtId="44" fontId="0" fillId="7" borderId="3" xfId="0" applyNumberForma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5" fillId="0" borderId="0" xfId="0" applyFont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left"/>
    </xf>
  </cellXfs>
  <cellStyles count="3">
    <cellStyle name="Normal" xfId="2" xr:uid="{00000000-0005-0000-0000-000000000000}"/>
    <cellStyle name="Normal 2" xfId="1" xr:uid="{00000000-0005-0000-0000-000001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3"/>
  <sheetViews>
    <sheetView workbookViewId="0">
      <selection activeCell="F79" sqref="F79"/>
    </sheetView>
  </sheetViews>
  <sheetFormatPr defaultColWidth="9.140625" defaultRowHeight="15"/>
  <cols>
    <col min="1" max="1" width="17.28515625" style="3" customWidth="1"/>
    <col min="2" max="2" width="1.42578125" customWidth="1"/>
    <col min="3" max="3" width="2.5703125" customWidth="1"/>
    <col min="4" max="4" width="23.7109375" customWidth="1"/>
    <col min="5" max="5" width="1.42578125" customWidth="1"/>
    <col min="6" max="6" width="42" style="42" customWidth="1"/>
    <col min="7" max="7" width="8.140625" customWidth="1"/>
    <col min="8" max="8" width="7.85546875" customWidth="1"/>
    <col min="9" max="9" width="44" customWidth="1"/>
    <col min="10" max="10" width="7.140625" customWidth="1"/>
    <col min="11" max="11" width="11" customWidth="1"/>
    <col min="12" max="12" width="0.28515625" customWidth="1"/>
    <col min="13" max="13" width="14.5703125" hidden="1" customWidth="1"/>
    <col min="26" max="26" width="9.42578125" customWidth="1"/>
  </cols>
  <sheetData>
    <row r="1" spans="1:13">
      <c r="A1" s="10"/>
      <c r="B1" s="10"/>
      <c r="C1" s="10"/>
      <c r="D1" s="10"/>
      <c r="E1" s="10"/>
      <c r="F1" s="39"/>
      <c r="G1" s="10"/>
      <c r="H1" s="10"/>
      <c r="I1" s="10"/>
      <c r="J1" s="10"/>
      <c r="K1" s="10"/>
    </row>
    <row r="2" spans="1:13" ht="18.75">
      <c r="A2" s="141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>
      <c r="A3" s="10"/>
      <c r="B3" s="10"/>
      <c r="C3" s="10"/>
      <c r="D3" s="10"/>
      <c r="E3" s="10"/>
      <c r="F3" s="39"/>
      <c r="G3" s="10"/>
      <c r="H3" s="10"/>
      <c r="I3" s="10"/>
      <c r="J3" s="10"/>
      <c r="K3" s="10"/>
    </row>
    <row r="4" spans="1:13" s="1" customFormat="1" ht="15" customHeight="1">
      <c r="A4" s="2"/>
      <c r="B4" s="2"/>
      <c r="C4" s="2"/>
      <c r="D4" s="2"/>
      <c r="E4" s="2"/>
      <c r="F4" s="40"/>
      <c r="G4" s="2"/>
      <c r="H4" s="2"/>
      <c r="I4" s="10"/>
      <c r="J4" s="100" t="s">
        <v>1</v>
      </c>
      <c r="K4" s="100"/>
    </row>
    <row r="5" spans="1:13" s="1" customFormat="1" ht="23.25">
      <c r="A5" s="147" t="s">
        <v>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</row>
    <row r="6" spans="1:13" s="1" customFormat="1">
      <c r="A6" s="2"/>
      <c r="B6" s="2"/>
      <c r="C6" s="2"/>
      <c r="D6" s="2"/>
      <c r="E6" s="2"/>
      <c r="F6" s="40"/>
      <c r="G6" s="2"/>
      <c r="H6" s="2"/>
      <c r="I6" s="2"/>
      <c r="J6" s="2"/>
      <c r="K6" s="2"/>
    </row>
    <row r="7" spans="1:13" s="1" customFormat="1" ht="23.25">
      <c r="A7" s="147" t="s">
        <v>3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</row>
    <row r="8" spans="1:13">
      <c r="A8" s="10"/>
      <c r="B8" s="10"/>
      <c r="C8" s="10"/>
      <c r="D8" s="10"/>
      <c r="E8" s="10"/>
      <c r="F8" s="39"/>
      <c r="G8" s="10"/>
      <c r="H8" s="10"/>
      <c r="I8" s="10"/>
      <c r="J8" s="10"/>
      <c r="K8" s="10"/>
    </row>
    <row r="9" spans="1:13">
      <c r="A9" s="10"/>
      <c r="B9" s="10"/>
      <c r="C9" s="10"/>
      <c r="D9" s="10"/>
      <c r="E9" s="10"/>
      <c r="F9" s="39"/>
      <c r="G9" s="10"/>
      <c r="H9" s="10"/>
      <c r="I9" s="10"/>
      <c r="J9" s="10"/>
      <c r="K9" s="10"/>
    </row>
    <row r="10" spans="1:13" s="4" customFormat="1" ht="30" customHeight="1">
      <c r="A10" s="13" t="s">
        <v>4</v>
      </c>
      <c r="B10" s="148" t="s">
        <v>137</v>
      </c>
      <c r="C10" s="148"/>
      <c r="D10" s="148"/>
      <c r="E10" s="148"/>
      <c r="F10" s="148"/>
      <c r="G10" s="148"/>
      <c r="H10" s="148"/>
      <c r="I10" s="148"/>
      <c r="J10" s="12" t="s">
        <v>5</v>
      </c>
      <c r="K10" s="11">
        <v>1</v>
      </c>
      <c r="M10" s="5"/>
    </row>
    <row r="11" spans="1:13" ht="27.95" customHeight="1">
      <c r="A11" s="10" t="s">
        <v>17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M11" s="6"/>
    </row>
    <row r="12" spans="1:13" ht="38.25">
      <c r="A12" s="149" t="s">
        <v>6</v>
      </c>
      <c r="B12" s="150"/>
      <c r="C12" s="151"/>
      <c r="D12" s="152" t="s">
        <v>7</v>
      </c>
      <c r="E12" s="153"/>
      <c r="F12" s="41" t="s">
        <v>8</v>
      </c>
      <c r="G12" s="7" t="s">
        <v>9</v>
      </c>
      <c r="H12" s="154" t="s">
        <v>10</v>
      </c>
      <c r="I12" s="155"/>
      <c r="J12" s="9" t="s">
        <v>11</v>
      </c>
      <c r="K12" s="8" t="s">
        <v>12</v>
      </c>
      <c r="M12" s="6"/>
    </row>
    <row r="13" spans="1:13" ht="21" customHeight="1">
      <c r="A13" s="161" t="s">
        <v>18</v>
      </c>
      <c r="B13" s="162"/>
      <c r="C13" s="163"/>
      <c r="D13" s="158" t="s">
        <v>19</v>
      </c>
      <c r="E13" s="159"/>
      <c r="F13" s="37" t="s">
        <v>126</v>
      </c>
      <c r="G13" s="24" t="s">
        <v>20</v>
      </c>
      <c r="H13" s="25" t="s">
        <v>21</v>
      </c>
      <c r="I13" s="25"/>
      <c r="J13" s="145"/>
      <c r="K13" s="142"/>
    </row>
    <row r="14" spans="1:13" ht="25.5">
      <c r="A14" s="164"/>
      <c r="B14" s="165"/>
      <c r="C14" s="166"/>
      <c r="D14" s="160" t="s">
        <v>22</v>
      </c>
      <c r="E14" s="121"/>
      <c r="F14" s="37" t="s">
        <v>127</v>
      </c>
      <c r="G14" s="28" t="s">
        <v>23</v>
      </c>
      <c r="H14" s="29" t="s">
        <v>21</v>
      </c>
      <c r="I14" s="29"/>
      <c r="J14" s="132"/>
      <c r="K14" s="143"/>
    </row>
    <row r="15" spans="1:13" ht="25.5">
      <c r="A15" s="164"/>
      <c r="B15" s="165"/>
      <c r="C15" s="166"/>
      <c r="D15" s="26" t="s">
        <v>24</v>
      </c>
      <c r="E15" s="27"/>
      <c r="F15" s="49" t="s">
        <v>25</v>
      </c>
      <c r="G15" s="28" t="s">
        <v>26</v>
      </c>
      <c r="H15" s="29" t="s">
        <v>21</v>
      </c>
      <c r="I15" s="29"/>
      <c r="J15" s="132"/>
      <c r="K15" s="143"/>
    </row>
    <row r="16" spans="1:13" ht="54" customHeight="1">
      <c r="A16" s="164"/>
      <c r="B16" s="165"/>
      <c r="C16" s="166"/>
      <c r="D16" s="160" t="s">
        <v>27</v>
      </c>
      <c r="E16" s="121"/>
      <c r="F16" s="37" t="s">
        <v>28</v>
      </c>
      <c r="G16" s="28" t="s">
        <v>29</v>
      </c>
      <c r="H16" s="30" t="s">
        <v>30</v>
      </c>
      <c r="I16" s="29"/>
      <c r="J16" s="132"/>
      <c r="K16" s="143"/>
    </row>
    <row r="17" spans="1:11" ht="54" customHeight="1">
      <c r="A17" s="164"/>
      <c r="B17" s="165"/>
      <c r="C17" s="166"/>
      <c r="D17" s="160" t="s">
        <v>31</v>
      </c>
      <c r="E17" s="121"/>
      <c r="F17" s="37" t="s">
        <v>32</v>
      </c>
      <c r="G17" s="28" t="s">
        <v>33</v>
      </c>
      <c r="H17" s="29" t="s">
        <v>21</v>
      </c>
      <c r="I17" s="29"/>
      <c r="J17" s="132"/>
      <c r="K17" s="143"/>
    </row>
    <row r="18" spans="1:11" ht="25.5">
      <c r="A18" s="164"/>
      <c r="B18" s="165"/>
      <c r="C18" s="166"/>
      <c r="D18" s="160" t="s">
        <v>34</v>
      </c>
      <c r="E18" s="121"/>
      <c r="F18" s="49" t="s">
        <v>35</v>
      </c>
      <c r="G18" s="28" t="s">
        <v>36</v>
      </c>
      <c r="H18" s="29" t="s">
        <v>21</v>
      </c>
      <c r="I18" s="29"/>
      <c r="J18" s="132"/>
      <c r="K18" s="143"/>
    </row>
    <row r="19" spans="1:11" ht="51">
      <c r="A19" s="164"/>
      <c r="B19" s="165"/>
      <c r="C19" s="166"/>
      <c r="D19" s="160" t="s">
        <v>37</v>
      </c>
      <c r="E19" s="121"/>
      <c r="F19" s="49" t="s">
        <v>38</v>
      </c>
      <c r="G19" s="28" t="s">
        <v>39</v>
      </c>
      <c r="H19" s="29" t="s">
        <v>21</v>
      </c>
      <c r="I19" s="29"/>
      <c r="J19" s="132"/>
      <c r="K19" s="143"/>
    </row>
    <row r="20" spans="1:11" ht="54" customHeight="1">
      <c r="A20" s="164"/>
      <c r="B20" s="165"/>
      <c r="C20" s="166"/>
      <c r="D20" s="160" t="s">
        <v>40</v>
      </c>
      <c r="E20" s="121"/>
      <c r="F20" s="37" t="s">
        <v>41</v>
      </c>
      <c r="G20" s="28" t="s">
        <v>29</v>
      </c>
      <c r="H20" s="29" t="s">
        <v>21</v>
      </c>
      <c r="I20" s="29"/>
      <c r="J20" s="132"/>
      <c r="K20" s="143"/>
    </row>
    <row r="21" spans="1:11" ht="54" customHeight="1">
      <c r="A21" s="164"/>
      <c r="B21" s="165"/>
      <c r="C21" s="166"/>
      <c r="D21" s="160" t="s">
        <v>42</v>
      </c>
      <c r="E21" s="121"/>
      <c r="F21" s="37" t="s">
        <v>132</v>
      </c>
      <c r="G21" s="28" t="s">
        <v>43</v>
      </c>
      <c r="H21" s="29" t="s">
        <v>30</v>
      </c>
      <c r="I21" s="29"/>
      <c r="J21" s="132"/>
      <c r="K21" s="143"/>
    </row>
    <row r="22" spans="1:11" ht="54" customHeight="1">
      <c r="A22" s="167"/>
      <c r="B22" s="168"/>
      <c r="C22" s="169"/>
      <c r="D22" s="160" t="s">
        <v>44</v>
      </c>
      <c r="E22" s="121"/>
      <c r="F22" s="37" t="s">
        <v>133</v>
      </c>
      <c r="G22" s="28" t="s">
        <v>43</v>
      </c>
      <c r="H22" s="29" t="s">
        <v>30</v>
      </c>
      <c r="I22" s="29"/>
      <c r="J22" s="146"/>
      <c r="K22" s="144"/>
    </row>
    <row r="23" spans="1:11" ht="25.5">
      <c r="A23" s="122" t="s">
        <v>45</v>
      </c>
      <c r="B23" s="123"/>
      <c r="C23" s="124"/>
      <c r="D23" s="108" t="s">
        <v>46</v>
      </c>
      <c r="E23" s="109"/>
      <c r="F23" s="37" t="s">
        <v>134</v>
      </c>
      <c r="G23" s="28" t="s">
        <v>47</v>
      </c>
      <c r="H23" s="29" t="s">
        <v>21</v>
      </c>
      <c r="I23" s="29"/>
      <c r="J23" s="145"/>
      <c r="K23" s="142"/>
    </row>
    <row r="24" spans="1:11" ht="25.5">
      <c r="A24" s="125"/>
      <c r="B24" s="126"/>
      <c r="C24" s="127"/>
      <c r="D24" s="120" t="s">
        <v>48</v>
      </c>
      <c r="E24" s="121"/>
      <c r="F24" s="37" t="s">
        <v>135</v>
      </c>
      <c r="G24" s="28" t="s">
        <v>49</v>
      </c>
      <c r="H24" s="29" t="s">
        <v>21</v>
      </c>
      <c r="I24" s="29"/>
      <c r="J24" s="132"/>
      <c r="K24" s="143"/>
    </row>
    <row r="25" spans="1:11" ht="25.5">
      <c r="A25" s="125"/>
      <c r="B25" s="126"/>
      <c r="C25" s="127"/>
      <c r="D25" s="108" t="s">
        <v>50</v>
      </c>
      <c r="E25" s="109"/>
      <c r="F25" s="37" t="s">
        <v>126</v>
      </c>
      <c r="G25" s="28" t="s">
        <v>20</v>
      </c>
      <c r="H25" s="29" t="s">
        <v>21</v>
      </c>
      <c r="I25" s="29"/>
      <c r="J25" s="132"/>
      <c r="K25" s="143"/>
    </row>
    <row r="26" spans="1:11" ht="54" customHeight="1">
      <c r="A26" s="125"/>
      <c r="B26" s="126"/>
      <c r="C26" s="127"/>
      <c r="D26" s="108" t="s">
        <v>51</v>
      </c>
      <c r="E26" s="109"/>
      <c r="F26" s="37" t="s">
        <v>52</v>
      </c>
      <c r="G26" s="28" t="s">
        <v>36</v>
      </c>
      <c r="H26" s="29" t="s">
        <v>21</v>
      </c>
      <c r="I26" s="29"/>
      <c r="J26" s="132"/>
      <c r="K26" s="143"/>
    </row>
    <row r="27" spans="1:11" ht="54" customHeight="1">
      <c r="A27" s="125"/>
      <c r="B27" s="126"/>
      <c r="C27" s="127"/>
      <c r="D27" s="156" t="s">
        <v>53</v>
      </c>
      <c r="E27" s="157"/>
      <c r="F27" s="38" t="s">
        <v>54</v>
      </c>
      <c r="G27" s="31" t="s">
        <v>36</v>
      </c>
      <c r="H27" s="30" t="s">
        <v>30</v>
      </c>
      <c r="I27" s="30"/>
      <c r="J27" s="132"/>
      <c r="K27" s="143"/>
    </row>
    <row r="28" spans="1:11" ht="25.5">
      <c r="A28" s="125"/>
      <c r="B28" s="126"/>
      <c r="C28" s="127"/>
      <c r="D28" s="106" t="s">
        <v>55</v>
      </c>
      <c r="E28" s="107"/>
      <c r="F28" s="36" t="s">
        <v>56</v>
      </c>
      <c r="G28" s="24" t="s">
        <v>36</v>
      </c>
      <c r="H28" s="25" t="s">
        <v>30</v>
      </c>
      <c r="I28" s="25"/>
      <c r="J28" s="132"/>
      <c r="K28" s="143"/>
    </row>
    <row r="29" spans="1:11" ht="54" customHeight="1">
      <c r="A29" s="125"/>
      <c r="B29" s="126"/>
      <c r="C29" s="127"/>
      <c r="D29" s="108" t="s">
        <v>57</v>
      </c>
      <c r="E29" s="109"/>
      <c r="F29" s="37" t="s">
        <v>58</v>
      </c>
      <c r="G29" s="28" t="s">
        <v>23</v>
      </c>
      <c r="H29" s="29" t="s">
        <v>21</v>
      </c>
      <c r="I29" s="29"/>
      <c r="J29" s="132"/>
      <c r="K29" s="143"/>
    </row>
    <row r="30" spans="1:11" ht="54" customHeight="1">
      <c r="A30" s="125"/>
      <c r="B30" s="126"/>
      <c r="C30" s="127"/>
      <c r="D30" s="120" t="s">
        <v>59</v>
      </c>
      <c r="E30" s="121"/>
      <c r="F30" s="49" t="s">
        <v>60</v>
      </c>
      <c r="G30" s="28" t="s">
        <v>61</v>
      </c>
      <c r="H30" s="29" t="s">
        <v>30</v>
      </c>
      <c r="I30" s="29"/>
      <c r="J30" s="132"/>
      <c r="K30" s="143"/>
    </row>
    <row r="31" spans="1:11" ht="25.5">
      <c r="A31" s="125"/>
      <c r="B31" s="126"/>
      <c r="C31" s="127"/>
      <c r="D31" s="108" t="s">
        <v>62</v>
      </c>
      <c r="E31" s="109"/>
      <c r="F31" s="37" t="s">
        <v>63</v>
      </c>
      <c r="G31" s="28" t="s">
        <v>64</v>
      </c>
      <c r="H31" s="29" t="s">
        <v>21</v>
      </c>
      <c r="I31" s="29"/>
      <c r="J31" s="132"/>
      <c r="K31" s="143"/>
    </row>
    <row r="32" spans="1:11" ht="54" customHeight="1">
      <c r="A32" s="125"/>
      <c r="B32" s="126"/>
      <c r="C32" s="127"/>
      <c r="D32" s="108" t="s">
        <v>65</v>
      </c>
      <c r="E32" s="109"/>
      <c r="F32" s="37" t="s">
        <v>66</v>
      </c>
      <c r="G32" s="28" t="s">
        <v>67</v>
      </c>
      <c r="H32" s="29" t="s">
        <v>21</v>
      </c>
      <c r="I32" s="29"/>
      <c r="J32" s="132"/>
      <c r="K32" s="143"/>
    </row>
    <row r="33" spans="1:11" ht="54" customHeight="1">
      <c r="A33" s="125"/>
      <c r="B33" s="126"/>
      <c r="C33" s="127"/>
      <c r="D33" s="120" t="s">
        <v>68</v>
      </c>
      <c r="E33" s="121"/>
      <c r="F33" s="37" t="s">
        <v>69</v>
      </c>
      <c r="G33" s="28" t="s">
        <v>29</v>
      </c>
      <c r="H33" s="29" t="s">
        <v>30</v>
      </c>
      <c r="I33" s="29"/>
      <c r="J33" s="146"/>
      <c r="K33" s="144"/>
    </row>
    <row r="34" spans="1:11" ht="25.5">
      <c r="A34" s="125"/>
      <c r="B34" s="126"/>
      <c r="C34" s="127"/>
      <c r="D34" s="108" t="s">
        <v>70</v>
      </c>
      <c r="E34" s="109"/>
      <c r="F34" s="37" t="s">
        <v>128</v>
      </c>
      <c r="G34" s="28" t="s">
        <v>23</v>
      </c>
      <c r="H34" s="29" t="s">
        <v>21</v>
      </c>
      <c r="I34" s="29"/>
      <c r="J34" s="145"/>
      <c r="K34" s="142"/>
    </row>
    <row r="35" spans="1:11" ht="54" customHeight="1">
      <c r="A35" s="125"/>
      <c r="B35" s="126"/>
      <c r="C35" s="127"/>
      <c r="D35" s="120" t="s">
        <v>71</v>
      </c>
      <c r="E35" s="121"/>
      <c r="F35" s="49" t="s">
        <v>72</v>
      </c>
      <c r="G35" s="28" t="s">
        <v>73</v>
      </c>
      <c r="H35" s="29" t="s">
        <v>30</v>
      </c>
      <c r="I35" s="29"/>
      <c r="J35" s="132"/>
      <c r="K35" s="143"/>
    </row>
    <row r="36" spans="1:11" ht="54" customHeight="1">
      <c r="A36" s="125"/>
      <c r="B36" s="126"/>
      <c r="C36" s="127"/>
      <c r="D36" s="108" t="s">
        <v>74</v>
      </c>
      <c r="E36" s="109"/>
      <c r="F36" s="37" t="s">
        <v>75</v>
      </c>
      <c r="G36" s="28" t="s">
        <v>29</v>
      </c>
      <c r="H36" s="29" t="s">
        <v>30</v>
      </c>
      <c r="I36" s="29"/>
      <c r="J36" s="146"/>
      <c r="K36" s="144"/>
    </row>
    <row r="37" spans="1:11" ht="25.5">
      <c r="A37" s="125"/>
      <c r="B37" s="126"/>
      <c r="C37" s="127"/>
      <c r="D37" s="120" t="s">
        <v>76</v>
      </c>
      <c r="E37" s="121"/>
      <c r="F37" s="49" t="s">
        <v>129</v>
      </c>
      <c r="G37" s="28" t="s">
        <v>23</v>
      </c>
      <c r="H37" s="29" t="s">
        <v>21</v>
      </c>
      <c r="I37" s="29"/>
      <c r="J37" s="145"/>
      <c r="K37" s="142"/>
    </row>
    <row r="38" spans="1:11" ht="42" customHeight="1">
      <c r="A38" s="125"/>
      <c r="B38" s="126"/>
      <c r="C38" s="127"/>
      <c r="D38" s="108" t="s">
        <v>77</v>
      </c>
      <c r="E38" s="109"/>
      <c r="F38" s="37" t="s">
        <v>130</v>
      </c>
      <c r="G38" s="28" t="s">
        <v>78</v>
      </c>
      <c r="H38" s="29" t="s">
        <v>21</v>
      </c>
      <c r="I38" s="29"/>
      <c r="J38" s="132"/>
      <c r="K38" s="143"/>
    </row>
    <row r="39" spans="1:11" ht="42" customHeight="1">
      <c r="A39" s="125"/>
      <c r="B39" s="126"/>
      <c r="C39" s="127"/>
      <c r="D39" s="120" t="s">
        <v>79</v>
      </c>
      <c r="E39" s="121"/>
      <c r="F39" s="49" t="s">
        <v>80</v>
      </c>
      <c r="G39" s="28" t="s">
        <v>64</v>
      </c>
      <c r="H39" s="29" t="s">
        <v>21</v>
      </c>
      <c r="I39" s="29"/>
      <c r="J39" s="132"/>
      <c r="K39" s="143"/>
    </row>
    <row r="40" spans="1:11" ht="54" customHeight="1">
      <c r="A40" s="125"/>
      <c r="B40" s="126"/>
      <c r="C40" s="127"/>
      <c r="D40" s="108" t="s">
        <v>81</v>
      </c>
      <c r="E40" s="109"/>
      <c r="F40" s="37" t="s">
        <v>82</v>
      </c>
      <c r="G40" s="28" t="s">
        <v>29</v>
      </c>
      <c r="H40" s="29" t="s">
        <v>30</v>
      </c>
      <c r="I40" s="29"/>
      <c r="J40" s="146"/>
      <c r="K40" s="144"/>
    </row>
    <row r="41" spans="1:11" ht="42" customHeight="1">
      <c r="A41" s="125"/>
      <c r="B41" s="126"/>
      <c r="C41" s="127"/>
      <c r="D41" s="108" t="s">
        <v>83</v>
      </c>
      <c r="E41" s="109"/>
      <c r="F41" s="37" t="s">
        <v>131</v>
      </c>
      <c r="G41" s="28" t="s">
        <v>23</v>
      </c>
      <c r="H41" s="29" t="s">
        <v>21</v>
      </c>
      <c r="I41" s="29"/>
      <c r="J41" s="145"/>
      <c r="K41" s="142"/>
    </row>
    <row r="42" spans="1:11" ht="42" customHeight="1">
      <c r="A42" s="125"/>
      <c r="B42" s="126"/>
      <c r="C42" s="127"/>
      <c r="D42" s="108" t="s">
        <v>84</v>
      </c>
      <c r="E42" s="109"/>
      <c r="F42" s="37" t="s">
        <v>85</v>
      </c>
      <c r="G42" s="28" t="s">
        <v>78</v>
      </c>
      <c r="H42" s="29" t="s">
        <v>21</v>
      </c>
      <c r="I42" s="29"/>
      <c r="J42" s="132"/>
      <c r="K42" s="143"/>
    </row>
    <row r="43" spans="1:11" ht="42" customHeight="1">
      <c r="A43" s="125"/>
      <c r="B43" s="126"/>
      <c r="C43" s="127"/>
      <c r="D43" s="156" t="s">
        <v>86</v>
      </c>
      <c r="E43" s="157"/>
      <c r="F43" s="38" t="s">
        <v>87</v>
      </c>
      <c r="G43" s="31" t="s">
        <v>29</v>
      </c>
      <c r="H43" s="29" t="s">
        <v>30</v>
      </c>
      <c r="I43" s="30"/>
      <c r="J43" s="132"/>
      <c r="K43" s="143"/>
    </row>
    <row r="44" spans="1:11" ht="42" customHeight="1">
      <c r="A44" s="125"/>
      <c r="B44" s="126"/>
      <c r="C44" s="127"/>
      <c r="D44" s="110" t="s">
        <v>88</v>
      </c>
      <c r="E44" s="111"/>
      <c r="F44" s="35" t="s">
        <v>136</v>
      </c>
      <c r="G44" s="31" t="s">
        <v>89</v>
      </c>
      <c r="H44" s="29" t="s">
        <v>30</v>
      </c>
      <c r="I44" s="14"/>
      <c r="J44" s="132"/>
      <c r="K44" s="143"/>
    </row>
    <row r="45" spans="1:11" ht="54" customHeight="1">
      <c r="A45" s="125"/>
      <c r="B45" s="126"/>
      <c r="C45" s="127"/>
      <c r="D45" s="106" t="s">
        <v>90</v>
      </c>
      <c r="E45" s="107"/>
      <c r="F45" s="36" t="s">
        <v>91</v>
      </c>
      <c r="G45" s="24" t="s">
        <v>29</v>
      </c>
      <c r="H45" s="25" t="s">
        <v>30</v>
      </c>
      <c r="I45" s="25"/>
      <c r="J45" s="132"/>
      <c r="K45" s="143"/>
    </row>
    <row r="46" spans="1:11" ht="54" customHeight="1">
      <c r="A46" s="125"/>
      <c r="B46" s="126"/>
      <c r="C46" s="127"/>
      <c r="D46" s="112" t="s">
        <v>92</v>
      </c>
      <c r="E46" s="113"/>
      <c r="F46" s="50" t="s">
        <v>93</v>
      </c>
      <c r="G46" s="32" t="s">
        <v>29</v>
      </c>
      <c r="H46" s="14" t="s">
        <v>30</v>
      </c>
      <c r="I46" s="14"/>
      <c r="J46" s="146"/>
      <c r="K46" s="144"/>
    </row>
    <row r="47" spans="1:11" ht="42" customHeight="1">
      <c r="A47" s="114" t="s">
        <v>94</v>
      </c>
      <c r="B47" s="115"/>
      <c r="C47" s="116"/>
      <c r="D47" s="106" t="s">
        <v>95</v>
      </c>
      <c r="E47" s="107"/>
      <c r="F47" s="36" t="s">
        <v>96</v>
      </c>
      <c r="G47" s="24" t="s">
        <v>29</v>
      </c>
      <c r="H47" s="25" t="s">
        <v>30</v>
      </c>
      <c r="I47" s="25"/>
      <c r="J47" s="145"/>
      <c r="K47" s="142"/>
    </row>
    <row r="48" spans="1:11" ht="54" customHeight="1">
      <c r="A48" s="117"/>
      <c r="B48" s="118"/>
      <c r="C48" s="119"/>
      <c r="D48" s="120" t="s">
        <v>97</v>
      </c>
      <c r="E48" s="121"/>
      <c r="F48" s="49" t="s">
        <v>98</v>
      </c>
      <c r="G48" s="28" t="s">
        <v>29</v>
      </c>
      <c r="H48" s="29" t="s">
        <v>30</v>
      </c>
      <c r="I48" s="29"/>
      <c r="J48" s="132"/>
      <c r="K48" s="143"/>
    </row>
    <row r="49" spans="1:13" ht="54" customHeight="1">
      <c r="A49" s="117"/>
      <c r="B49" s="118"/>
      <c r="C49" s="119"/>
      <c r="D49" s="108" t="s">
        <v>99</v>
      </c>
      <c r="E49" s="109"/>
      <c r="F49" s="37" t="s">
        <v>100</v>
      </c>
      <c r="G49" s="28" t="s">
        <v>29</v>
      </c>
      <c r="H49" s="29" t="s">
        <v>30</v>
      </c>
      <c r="I49" s="29"/>
      <c r="J49" s="132"/>
      <c r="K49" s="143"/>
    </row>
    <row r="50" spans="1:13" ht="54" customHeight="1">
      <c r="A50" s="117"/>
      <c r="B50" s="118"/>
      <c r="C50" s="119"/>
      <c r="D50" s="120" t="s">
        <v>101</v>
      </c>
      <c r="E50" s="121"/>
      <c r="F50" s="49" t="s">
        <v>102</v>
      </c>
      <c r="G50" s="28" t="s">
        <v>29</v>
      </c>
      <c r="H50" s="29" t="s">
        <v>30</v>
      </c>
      <c r="I50" s="33"/>
      <c r="J50" s="132"/>
      <c r="K50" s="143"/>
    </row>
    <row r="51" spans="1:13" ht="42" customHeight="1">
      <c r="A51" s="117"/>
      <c r="B51" s="118"/>
      <c r="C51" s="119"/>
      <c r="D51" s="120" t="s">
        <v>103</v>
      </c>
      <c r="E51" s="121"/>
      <c r="F51" s="49" t="s">
        <v>104</v>
      </c>
      <c r="G51" s="28" t="s">
        <v>49</v>
      </c>
      <c r="H51" s="29" t="s">
        <v>21</v>
      </c>
      <c r="I51" s="33"/>
      <c r="J51" s="132"/>
      <c r="K51" s="143"/>
    </row>
    <row r="52" spans="1:13" ht="54" customHeight="1">
      <c r="A52" s="117"/>
      <c r="B52" s="118"/>
      <c r="C52" s="119"/>
      <c r="D52" s="120" t="s">
        <v>105</v>
      </c>
      <c r="E52" s="121"/>
      <c r="F52" s="49" t="s">
        <v>106</v>
      </c>
      <c r="G52" s="28" t="s">
        <v>29</v>
      </c>
      <c r="H52" s="29" t="s">
        <v>30</v>
      </c>
      <c r="I52" s="33"/>
      <c r="J52" s="132"/>
      <c r="K52" s="143"/>
    </row>
    <row r="53" spans="1:13" ht="42" customHeight="1">
      <c r="A53" s="117"/>
      <c r="B53" s="118"/>
      <c r="C53" s="119"/>
      <c r="D53" s="120" t="s">
        <v>107</v>
      </c>
      <c r="E53" s="121"/>
      <c r="F53" s="49" t="s">
        <v>108</v>
      </c>
      <c r="G53" s="28" t="s">
        <v>29</v>
      </c>
      <c r="H53" s="29" t="s">
        <v>30</v>
      </c>
      <c r="I53" s="33"/>
      <c r="J53" s="146"/>
      <c r="K53" s="144"/>
    </row>
    <row r="54" spans="1:13" ht="42" customHeight="1">
      <c r="A54" s="101" t="s">
        <v>109</v>
      </c>
      <c r="B54" s="102"/>
      <c r="C54" s="103"/>
      <c r="D54" s="129" t="s">
        <v>109</v>
      </c>
      <c r="E54" s="130"/>
      <c r="F54" s="54" t="s">
        <v>110</v>
      </c>
      <c r="G54" s="31" t="s">
        <v>43</v>
      </c>
      <c r="H54" s="30" t="s">
        <v>30</v>
      </c>
      <c r="I54" s="15"/>
      <c r="J54" s="53"/>
      <c r="K54" s="52"/>
    </row>
    <row r="55" spans="1:13" ht="54" customHeight="1">
      <c r="A55" s="122" t="s">
        <v>111</v>
      </c>
      <c r="B55" s="123"/>
      <c r="C55" s="124"/>
      <c r="D55" s="106" t="s">
        <v>112</v>
      </c>
      <c r="E55" s="107"/>
      <c r="F55" s="36" t="s">
        <v>113</v>
      </c>
      <c r="G55" s="24" t="s">
        <v>43</v>
      </c>
      <c r="H55" s="25" t="s">
        <v>30</v>
      </c>
      <c r="I55" s="25"/>
      <c r="J55" s="20"/>
      <c r="K55" s="21"/>
    </row>
    <row r="56" spans="1:13" ht="54" customHeight="1">
      <c r="A56" s="125"/>
      <c r="B56" s="126"/>
      <c r="C56" s="127"/>
      <c r="D56" s="108" t="s">
        <v>114</v>
      </c>
      <c r="E56" s="109"/>
      <c r="F56" s="37" t="s">
        <v>115</v>
      </c>
      <c r="G56" s="28" t="s">
        <v>43</v>
      </c>
      <c r="H56" s="29" t="s">
        <v>30</v>
      </c>
      <c r="I56" s="29"/>
      <c r="J56" s="16"/>
      <c r="K56" s="17"/>
    </row>
    <row r="57" spans="1:13" ht="54" customHeight="1">
      <c r="A57" s="125"/>
      <c r="B57" s="126"/>
      <c r="C57" s="127"/>
      <c r="D57" s="108" t="s">
        <v>116</v>
      </c>
      <c r="E57" s="109"/>
      <c r="F57" s="37" t="s">
        <v>117</v>
      </c>
      <c r="G57" s="28" t="s">
        <v>43</v>
      </c>
      <c r="H57" s="29" t="s">
        <v>30</v>
      </c>
      <c r="I57" s="29"/>
      <c r="J57" s="16"/>
      <c r="K57" s="17"/>
    </row>
    <row r="58" spans="1:13" ht="54" customHeight="1">
      <c r="A58" s="125"/>
      <c r="B58" s="126"/>
      <c r="C58" s="127"/>
      <c r="D58" s="108" t="s">
        <v>118</v>
      </c>
      <c r="E58" s="109"/>
      <c r="F58" s="37" t="s">
        <v>119</v>
      </c>
      <c r="G58" s="28" t="s">
        <v>29</v>
      </c>
      <c r="H58" s="29" t="s">
        <v>21</v>
      </c>
      <c r="I58" s="29"/>
      <c r="J58" s="16"/>
      <c r="K58" s="17"/>
    </row>
    <row r="59" spans="1:13" ht="42" customHeight="1">
      <c r="A59" s="101" t="s">
        <v>120</v>
      </c>
      <c r="B59" s="102"/>
      <c r="C59" s="103"/>
      <c r="D59" s="104" t="s">
        <v>121</v>
      </c>
      <c r="E59" s="105"/>
      <c r="F59" s="51" t="s">
        <v>122</v>
      </c>
      <c r="G59" s="34" t="s">
        <v>29</v>
      </c>
      <c r="H59" s="15" t="s">
        <v>30</v>
      </c>
      <c r="I59" s="15"/>
      <c r="J59" s="18"/>
      <c r="K59" s="19"/>
    </row>
    <row r="60" spans="1:13" s="1" customFormat="1" ht="42" customHeight="1">
      <c r="A60" s="122" t="s">
        <v>123</v>
      </c>
      <c r="B60" s="135" t="s">
        <v>13</v>
      </c>
      <c r="C60" s="124"/>
      <c r="D60" s="125" t="s">
        <v>124</v>
      </c>
      <c r="E60" s="126"/>
      <c r="F60" s="122" t="s">
        <v>125</v>
      </c>
      <c r="G60" s="139" t="s">
        <v>29</v>
      </c>
      <c r="H60" s="132" t="s">
        <v>30</v>
      </c>
      <c r="I60" s="132"/>
      <c r="J60" s="16"/>
      <c r="K60" s="17"/>
    </row>
    <row r="61" spans="1:13" s="1" customFormat="1">
      <c r="A61" s="134"/>
      <c r="B61" s="136"/>
      <c r="C61" s="137"/>
      <c r="D61" s="134"/>
      <c r="E61" s="138"/>
      <c r="F61" s="134"/>
      <c r="G61" s="140"/>
      <c r="H61" s="133"/>
      <c r="I61" s="133"/>
      <c r="J61" s="22"/>
      <c r="K61" s="23"/>
    </row>
    <row r="62" spans="1:13" ht="15.75" customHeight="1">
      <c r="A62" s="131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</row>
    <row r="63" spans="1:13" ht="15.75" thickBot="1">
      <c r="A63" s="131"/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</row>
    <row r="64" spans="1:13">
      <c r="A64" s="55"/>
      <c r="B64" s="55"/>
      <c r="C64" s="55"/>
      <c r="D64" s="55"/>
      <c r="E64" s="55"/>
      <c r="F64" s="79"/>
      <c r="G64" s="73" t="s">
        <v>259</v>
      </c>
      <c r="H64" s="91"/>
      <c r="I64" s="92"/>
      <c r="J64" s="92"/>
      <c r="K64" s="93"/>
      <c r="L64" s="72"/>
      <c r="M64" s="72"/>
    </row>
    <row r="65" spans="1:13">
      <c r="A65" s="55"/>
      <c r="B65" s="55"/>
      <c r="C65" s="55"/>
      <c r="D65" s="55"/>
      <c r="E65" s="55"/>
      <c r="F65" s="80"/>
      <c r="G65" s="75" t="s">
        <v>260</v>
      </c>
      <c r="H65" s="94">
        <f>H64*0.23</f>
        <v>0</v>
      </c>
      <c r="I65" s="95"/>
      <c r="J65" s="95"/>
      <c r="K65" s="96"/>
      <c r="L65" s="72"/>
      <c r="M65" s="72"/>
    </row>
    <row r="66" spans="1:13" ht="15.75" thickBot="1">
      <c r="A66" s="55"/>
      <c r="B66" s="55"/>
      <c r="C66" s="55"/>
      <c r="D66" s="55"/>
      <c r="E66" s="55"/>
      <c r="F66" s="81"/>
      <c r="G66" s="77" t="s">
        <v>261</v>
      </c>
      <c r="H66" s="97">
        <f>H65+H64</f>
        <v>0</v>
      </c>
      <c r="I66" s="98"/>
      <c r="J66" s="98"/>
      <c r="K66" s="99"/>
      <c r="L66" s="72"/>
      <c r="M66" s="72"/>
    </row>
    <row r="67" spans="1:13">
      <c r="A67" s="55"/>
      <c r="B67" s="55"/>
      <c r="C67" s="55"/>
      <c r="D67" s="55"/>
      <c r="E67" s="55"/>
      <c r="F67" t="s">
        <v>262</v>
      </c>
      <c r="G67" s="89"/>
      <c r="H67" s="82"/>
      <c r="I67" s="83"/>
      <c r="J67" s="83"/>
      <c r="K67" s="83"/>
      <c r="L67" s="72"/>
      <c r="M67" s="72"/>
    </row>
    <row r="68" spans="1:13">
      <c r="A68" s="87" t="s">
        <v>263</v>
      </c>
      <c r="B68" s="55"/>
      <c r="C68" s="55"/>
      <c r="D68" s="55"/>
      <c r="E68" s="55"/>
      <c r="F68" s="88"/>
      <c r="G68" s="89"/>
      <c r="H68" s="82"/>
      <c r="I68" s="83"/>
      <c r="J68" s="83"/>
      <c r="K68" s="83"/>
      <c r="L68" s="72"/>
      <c r="M68" s="72"/>
    </row>
    <row r="69" spans="1:13">
      <c r="A69" s="87" t="s">
        <v>237</v>
      </c>
      <c r="B69" s="55"/>
      <c r="C69" s="55"/>
      <c r="D69" s="55"/>
      <c r="E69" s="55"/>
      <c r="F69" s="88"/>
      <c r="G69" s="89"/>
      <c r="H69" s="82"/>
      <c r="I69" s="83"/>
      <c r="J69" s="83"/>
      <c r="K69" s="83"/>
      <c r="L69" s="72"/>
      <c r="M69" s="72"/>
    </row>
    <row r="70" spans="1:13">
      <c r="B70" s="43" t="s">
        <v>14</v>
      </c>
      <c r="C70" s="44"/>
      <c r="D70" s="44"/>
      <c r="F70"/>
    </row>
    <row r="71" spans="1:13">
      <c r="A71" s="45"/>
      <c r="B71" s="43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</row>
    <row r="72" spans="1:13">
      <c r="A72" s="45"/>
      <c r="B72" s="43" t="s">
        <v>15</v>
      </c>
      <c r="C72" s="44"/>
      <c r="D72" s="44"/>
      <c r="E72" s="45"/>
      <c r="F72" s="45"/>
      <c r="G72" s="45"/>
      <c r="H72" s="46"/>
      <c r="I72" s="46"/>
      <c r="J72" s="46"/>
      <c r="K72" s="46"/>
      <c r="L72" s="47"/>
      <c r="M72" s="47"/>
    </row>
    <row r="73" spans="1:13">
      <c r="A73" s="45"/>
      <c r="B73" s="45"/>
      <c r="C73" s="45"/>
      <c r="D73" s="45"/>
      <c r="E73" s="45"/>
      <c r="F73" s="47"/>
      <c r="G73" s="45"/>
      <c r="H73" s="128" t="s">
        <v>16</v>
      </c>
      <c r="I73" s="128"/>
      <c r="J73" s="128"/>
      <c r="K73" s="128"/>
      <c r="L73" s="48"/>
      <c r="M73" s="48"/>
    </row>
  </sheetData>
  <mergeCells count="84">
    <mergeCell ref="D28:E28"/>
    <mergeCell ref="D29:E29"/>
    <mergeCell ref="D26:E26"/>
    <mergeCell ref="D20:E20"/>
    <mergeCell ref="D21:E21"/>
    <mergeCell ref="D24:E24"/>
    <mergeCell ref="D27:E27"/>
    <mergeCell ref="D13:E13"/>
    <mergeCell ref="D22:E22"/>
    <mergeCell ref="A13:C22"/>
    <mergeCell ref="D14:E14"/>
    <mergeCell ref="D16:E16"/>
    <mergeCell ref="D17:E17"/>
    <mergeCell ref="D18:E18"/>
    <mergeCell ref="D19:E19"/>
    <mergeCell ref="K47:K53"/>
    <mergeCell ref="J47:J53"/>
    <mergeCell ref="K13:K22"/>
    <mergeCell ref="K23:K33"/>
    <mergeCell ref="J23:J33"/>
    <mergeCell ref="J13:J22"/>
    <mergeCell ref="K34:K36"/>
    <mergeCell ref="J34:J36"/>
    <mergeCell ref="D30:E30"/>
    <mergeCell ref="D34:E34"/>
    <mergeCell ref="D36:E36"/>
    <mergeCell ref="D31:E31"/>
    <mergeCell ref="D32:E32"/>
    <mergeCell ref="D35:E35"/>
    <mergeCell ref="D37:E37"/>
    <mergeCell ref="D33:E33"/>
    <mergeCell ref="D42:E42"/>
    <mergeCell ref="D43:E43"/>
    <mergeCell ref="D41:E41"/>
    <mergeCell ref="D39:E39"/>
    <mergeCell ref="D40:E40"/>
    <mergeCell ref="A55:C58"/>
    <mergeCell ref="D55:E55"/>
    <mergeCell ref="D56:E56"/>
    <mergeCell ref="A2:K2"/>
    <mergeCell ref="K37:K40"/>
    <mergeCell ref="J37:J40"/>
    <mergeCell ref="K41:K46"/>
    <mergeCell ref="J41:J46"/>
    <mergeCell ref="A5:K5"/>
    <mergeCell ref="D23:E23"/>
    <mergeCell ref="D25:E25"/>
    <mergeCell ref="A7:K7"/>
    <mergeCell ref="B10:I10"/>
    <mergeCell ref="A12:C12"/>
    <mergeCell ref="D12:E12"/>
    <mergeCell ref="H12:I12"/>
    <mergeCell ref="D50:E50"/>
    <mergeCell ref="D53:E53"/>
    <mergeCell ref="A23:C46"/>
    <mergeCell ref="H73:K73"/>
    <mergeCell ref="D54:E54"/>
    <mergeCell ref="A54:C54"/>
    <mergeCell ref="A62:M63"/>
    <mergeCell ref="I60:I61"/>
    <mergeCell ref="A60:A61"/>
    <mergeCell ref="B60:C61"/>
    <mergeCell ref="D60:E61"/>
    <mergeCell ref="F60:F61"/>
    <mergeCell ref="G60:G61"/>
    <mergeCell ref="H60:H61"/>
    <mergeCell ref="D57:E57"/>
    <mergeCell ref="D58:E58"/>
    <mergeCell ref="H64:K64"/>
    <mergeCell ref="H65:K65"/>
    <mergeCell ref="H66:K66"/>
    <mergeCell ref="J4:K4"/>
    <mergeCell ref="A59:C59"/>
    <mergeCell ref="D59:E59"/>
    <mergeCell ref="D45:E45"/>
    <mergeCell ref="D38:E38"/>
    <mergeCell ref="D44:E44"/>
    <mergeCell ref="D46:E46"/>
    <mergeCell ref="D47:E47"/>
    <mergeCell ref="D49:E49"/>
    <mergeCell ref="A47:C53"/>
    <mergeCell ref="D48:E48"/>
    <mergeCell ref="D52:E52"/>
    <mergeCell ref="D51:E51"/>
  </mergeCells>
  <dataValidations count="1">
    <dataValidation type="list" allowBlank="1" showInputMessage="1" showErrorMessage="1" sqref="H13:H60" xr:uid="{00000000-0002-0000-0000-000000000000}">
      <formula1>"hodnota:,áno/nie:"</formula1>
    </dataValidation>
  </dataValidations>
  <pageMargins left="0.7" right="0.7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EDEB4-C3DB-4978-B1C9-7610964B9B56}">
  <sheetPr>
    <pageSetUpPr fitToPage="1"/>
  </sheetPr>
  <dimension ref="A1:M72"/>
  <sheetViews>
    <sheetView topLeftCell="A56" workbookViewId="0">
      <selection activeCell="A67" sqref="A67:A68"/>
    </sheetView>
  </sheetViews>
  <sheetFormatPr defaultRowHeight="15"/>
  <cols>
    <col min="1" max="1" width="17.28515625" customWidth="1"/>
    <col min="2" max="2" width="1.42578125" customWidth="1"/>
    <col min="3" max="3" width="2.5703125" customWidth="1"/>
    <col min="4" max="4" width="23.7109375" customWidth="1"/>
    <col min="5" max="5" width="1.42578125" customWidth="1"/>
    <col min="6" max="6" width="42" customWidth="1"/>
    <col min="7" max="7" width="8.140625" customWidth="1"/>
    <col min="8" max="8" width="7.85546875" customWidth="1"/>
    <col min="9" max="9" width="44" customWidth="1"/>
    <col min="10" max="10" width="7.140625" customWidth="1"/>
    <col min="11" max="11" width="11" customWidth="1"/>
    <col min="12" max="12" width="0.28515625" customWidth="1"/>
    <col min="13" max="13" width="0" hidden="1" customWidth="1"/>
  </cols>
  <sheetData>
    <row r="1" spans="1:13">
      <c r="A1" s="10"/>
      <c r="B1" s="10"/>
      <c r="C1" s="10"/>
      <c r="D1" s="10"/>
      <c r="E1" s="10"/>
      <c r="F1" s="39"/>
      <c r="G1" s="10"/>
      <c r="H1" s="10"/>
      <c r="I1" s="10"/>
      <c r="J1" s="10"/>
      <c r="K1" s="10"/>
    </row>
    <row r="2" spans="1:13" ht="18.75">
      <c r="A2" s="141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>
      <c r="A3" s="10"/>
      <c r="B3" s="10"/>
      <c r="C3" s="10"/>
      <c r="D3" s="10"/>
      <c r="E3" s="10"/>
      <c r="F3" s="39"/>
      <c r="G3" s="10"/>
      <c r="H3" s="10"/>
      <c r="I3" s="10"/>
      <c r="J3" s="10"/>
      <c r="K3" s="10"/>
    </row>
    <row r="4" spans="1:13" ht="21">
      <c r="A4" s="2"/>
      <c r="B4" s="2"/>
      <c r="C4" s="2"/>
      <c r="D4" s="2"/>
      <c r="E4" s="2"/>
      <c r="F4" s="40"/>
      <c r="G4" s="2"/>
      <c r="H4" s="2"/>
      <c r="I4" s="10"/>
      <c r="J4" s="171" t="s">
        <v>220</v>
      </c>
      <c r="K4" s="171"/>
      <c r="L4" s="1"/>
      <c r="M4" s="1"/>
    </row>
    <row r="5" spans="1:13" ht="23.25">
      <c r="A5" s="147" t="s">
        <v>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"/>
      <c r="M5" s="1"/>
    </row>
    <row r="6" spans="1:13">
      <c r="A6" s="2"/>
      <c r="B6" s="2"/>
      <c r="C6" s="2"/>
      <c r="D6" s="2"/>
      <c r="E6" s="2"/>
      <c r="F6" s="40"/>
      <c r="G6" s="2"/>
      <c r="H6" s="2"/>
      <c r="I6" s="2"/>
      <c r="J6" s="2"/>
      <c r="K6" s="2"/>
      <c r="L6" s="1"/>
      <c r="M6" s="1"/>
    </row>
    <row r="7" spans="1:13" ht="23.25">
      <c r="A7" s="147" t="s">
        <v>3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"/>
      <c r="M7" s="1"/>
    </row>
    <row r="8" spans="1:13">
      <c r="A8" s="10"/>
      <c r="B8" s="10"/>
      <c r="C8" s="10"/>
      <c r="D8" s="10"/>
      <c r="E8" s="10"/>
      <c r="F8" s="39"/>
      <c r="G8" s="10"/>
      <c r="H8" s="10"/>
      <c r="I8" s="10"/>
      <c r="J8" s="10"/>
      <c r="K8" s="10"/>
    </row>
    <row r="9" spans="1:13">
      <c r="A9" s="10"/>
      <c r="B9" s="10"/>
      <c r="C9" s="10"/>
      <c r="D9" s="10"/>
      <c r="E9" s="10"/>
      <c r="F9" s="39"/>
      <c r="G9" s="10"/>
      <c r="H9" s="10"/>
      <c r="I9" s="10"/>
      <c r="J9" s="10"/>
      <c r="K9" s="10"/>
    </row>
    <row r="10" spans="1:13" ht="47.25">
      <c r="A10" s="13" t="s">
        <v>4</v>
      </c>
      <c r="B10" s="148" t="s">
        <v>138</v>
      </c>
      <c r="C10" s="148"/>
      <c r="D10" s="148"/>
      <c r="E10" s="148"/>
      <c r="F10" s="148"/>
      <c r="G10" s="148"/>
      <c r="H10" s="148"/>
      <c r="I10" s="148"/>
      <c r="J10" s="12" t="s">
        <v>5</v>
      </c>
      <c r="K10" s="11">
        <v>1</v>
      </c>
      <c r="L10" s="4"/>
      <c r="M10" s="5"/>
    </row>
    <row r="11" spans="1:13" ht="90.75" thickBot="1">
      <c r="A11" s="10" t="s">
        <v>139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M11" s="6"/>
    </row>
    <row r="12" spans="1:13" ht="39" thickBot="1">
      <c r="A12" s="149" t="s">
        <v>6</v>
      </c>
      <c r="B12" s="150"/>
      <c r="C12" s="151"/>
      <c r="D12" s="152" t="s">
        <v>7</v>
      </c>
      <c r="E12" s="153"/>
      <c r="F12" s="41" t="s">
        <v>8</v>
      </c>
      <c r="G12" s="7" t="s">
        <v>9</v>
      </c>
      <c r="H12" s="154" t="s">
        <v>10</v>
      </c>
      <c r="I12" s="155"/>
      <c r="J12" s="9" t="s">
        <v>11</v>
      </c>
      <c r="K12" s="8" t="s">
        <v>12</v>
      </c>
      <c r="M12" s="6"/>
    </row>
    <row r="13" spans="1:13" ht="25.5">
      <c r="A13" s="161" t="s">
        <v>18</v>
      </c>
      <c r="B13" s="162"/>
      <c r="C13" s="163"/>
      <c r="D13" s="158" t="s">
        <v>19</v>
      </c>
      <c r="E13" s="159"/>
      <c r="F13" s="37" t="s">
        <v>140</v>
      </c>
      <c r="G13" s="24" t="s">
        <v>20</v>
      </c>
      <c r="H13" s="25" t="s">
        <v>21</v>
      </c>
      <c r="I13" s="25"/>
      <c r="J13" s="145"/>
      <c r="K13" s="142"/>
    </row>
    <row r="14" spans="1:13" ht="25.5">
      <c r="A14" s="164"/>
      <c r="B14" s="165"/>
      <c r="C14" s="166"/>
      <c r="D14" s="160" t="s">
        <v>22</v>
      </c>
      <c r="E14" s="121"/>
      <c r="F14" s="37" t="s">
        <v>141</v>
      </c>
      <c r="G14" s="28" t="s">
        <v>23</v>
      </c>
      <c r="H14" s="29" t="s">
        <v>21</v>
      </c>
      <c r="I14" s="29"/>
      <c r="J14" s="132"/>
      <c r="K14" s="143"/>
    </row>
    <row r="15" spans="1:13" ht="25.5">
      <c r="A15" s="164"/>
      <c r="B15" s="165"/>
      <c r="C15" s="166"/>
      <c r="D15" s="26" t="s">
        <v>24</v>
      </c>
      <c r="E15" s="27"/>
      <c r="F15" s="49" t="s">
        <v>25</v>
      </c>
      <c r="G15" s="28" t="s">
        <v>26</v>
      </c>
      <c r="H15" s="29" t="s">
        <v>21</v>
      </c>
      <c r="I15" s="29"/>
      <c r="J15" s="132"/>
      <c r="K15" s="143"/>
    </row>
    <row r="16" spans="1:13" ht="39" thickBot="1">
      <c r="A16" s="164"/>
      <c r="B16" s="165"/>
      <c r="C16" s="166"/>
      <c r="D16" s="160" t="s">
        <v>27</v>
      </c>
      <c r="E16" s="121"/>
      <c r="F16" s="37" t="s">
        <v>28</v>
      </c>
      <c r="G16" s="28" t="s">
        <v>29</v>
      </c>
      <c r="H16" s="30" t="s">
        <v>30</v>
      </c>
      <c r="I16" s="29"/>
      <c r="J16" s="132"/>
      <c r="K16" s="143"/>
    </row>
    <row r="17" spans="1:11" ht="38.25">
      <c r="A17" s="164"/>
      <c r="B17" s="165"/>
      <c r="C17" s="166"/>
      <c r="D17" s="160" t="s">
        <v>31</v>
      </c>
      <c r="E17" s="121"/>
      <c r="F17" s="37" t="s">
        <v>32</v>
      </c>
      <c r="G17" s="28" t="s">
        <v>33</v>
      </c>
      <c r="H17" s="29" t="s">
        <v>21</v>
      </c>
      <c r="I17" s="29"/>
      <c r="J17" s="132"/>
      <c r="K17" s="143"/>
    </row>
    <row r="18" spans="1:11" ht="25.5">
      <c r="A18" s="164"/>
      <c r="B18" s="165"/>
      <c r="C18" s="166"/>
      <c r="D18" s="160" t="s">
        <v>34</v>
      </c>
      <c r="E18" s="121"/>
      <c r="F18" s="49" t="s">
        <v>35</v>
      </c>
      <c r="G18" s="28" t="s">
        <v>36</v>
      </c>
      <c r="H18" s="29" t="s">
        <v>21</v>
      </c>
      <c r="I18" s="29"/>
      <c r="J18" s="132"/>
      <c r="K18" s="143"/>
    </row>
    <row r="19" spans="1:11" ht="51">
      <c r="A19" s="164"/>
      <c r="B19" s="165"/>
      <c r="C19" s="166"/>
      <c r="D19" s="160" t="s">
        <v>37</v>
      </c>
      <c r="E19" s="121"/>
      <c r="F19" s="49" t="s">
        <v>38</v>
      </c>
      <c r="G19" s="28" t="s">
        <v>39</v>
      </c>
      <c r="H19" s="29" t="s">
        <v>21</v>
      </c>
      <c r="I19" s="29"/>
      <c r="J19" s="132"/>
      <c r="K19" s="143"/>
    </row>
    <row r="20" spans="1:11" ht="38.25">
      <c r="A20" s="164"/>
      <c r="B20" s="165"/>
      <c r="C20" s="166"/>
      <c r="D20" s="160" t="s">
        <v>40</v>
      </c>
      <c r="E20" s="121"/>
      <c r="F20" s="37" t="s">
        <v>41</v>
      </c>
      <c r="G20" s="28" t="s">
        <v>29</v>
      </c>
      <c r="H20" s="29" t="s">
        <v>21</v>
      </c>
      <c r="I20" s="29"/>
      <c r="J20" s="132"/>
      <c r="K20" s="143"/>
    </row>
    <row r="21" spans="1:11">
      <c r="A21" s="164"/>
      <c r="B21" s="165"/>
      <c r="C21" s="166"/>
      <c r="D21" s="160" t="s">
        <v>42</v>
      </c>
      <c r="E21" s="121"/>
      <c r="F21" s="37" t="s">
        <v>132</v>
      </c>
      <c r="G21" s="28" t="s">
        <v>43</v>
      </c>
      <c r="H21" s="29" t="s">
        <v>30</v>
      </c>
      <c r="I21" s="29"/>
      <c r="J21" s="132"/>
      <c r="K21" s="143"/>
    </row>
    <row r="22" spans="1:11" ht="39" thickBot="1">
      <c r="A22" s="167"/>
      <c r="B22" s="168"/>
      <c r="C22" s="169"/>
      <c r="D22" s="160" t="s">
        <v>44</v>
      </c>
      <c r="E22" s="121"/>
      <c r="F22" s="37" t="s">
        <v>133</v>
      </c>
      <c r="G22" s="28" t="s">
        <v>43</v>
      </c>
      <c r="H22" s="29" t="s">
        <v>30</v>
      </c>
      <c r="I22" s="29"/>
      <c r="J22" s="146"/>
      <c r="K22" s="144"/>
    </row>
    <row r="23" spans="1:11" ht="25.5">
      <c r="A23" s="122" t="s">
        <v>45</v>
      </c>
      <c r="B23" s="123"/>
      <c r="C23" s="124"/>
      <c r="D23" s="108" t="s">
        <v>46</v>
      </c>
      <c r="E23" s="109"/>
      <c r="F23" s="37" t="s">
        <v>134</v>
      </c>
      <c r="G23" s="28" t="s">
        <v>47</v>
      </c>
      <c r="H23" s="29" t="s">
        <v>21</v>
      </c>
      <c r="I23" s="29"/>
      <c r="J23" s="145"/>
      <c r="K23" s="142"/>
    </row>
    <row r="24" spans="1:11" ht="25.5">
      <c r="A24" s="125"/>
      <c r="B24" s="126"/>
      <c r="C24" s="127"/>
      <c r="D24" s="120" t="s">
        <v>48</v>
      </c>
      <c r="E24" s="121"/>
      <c r="F24" s="37" t="s">
        <v>135</v>
      </c>
      <c r="G24" s="28" t="s">
        <v>49</v>
      </c>
      <c r="H24" s="29" t="s">
        <v>21</v>
      </c>
      <c r="I24" s="29"/>
      <c r="J24" s="132"/>
      <c r="K24" s="143"/>
    </row>
    <row r="25" spans="1:11" ht="25.5">
      <c r="A25" s="125"/>
      <c r="B25" s="126"/>
      <c r="C25" s="127"/>
      <c r="D25" s="108" t="s">
        <v>50</v>
      </c>
      <c r="E25" s="109"/>
      <c r="F25" s="37" t="s">
        <v>126</v>
      </c>
      <c r="G25" s="28" t="s">
        <v>20</v>
      </c>
      <c r="H25" s="29" t="s">
        <v>21</v>
      </c>
      <c r="I25" s="29"/>
      <c r="J25" s="132"/>
      <c r="K25" s="143"/>
    </row>
    <row r="26" spans="1:11" ht="51">
      <c r="A26" s="125"/>
      <c r="B26" s="126"/>
      <c r="C26" s="127"/>
      <c r="D26" s="108" t="s">
        <v>51</v>
      </c>
      <c r="E26" s="109"/>
      <c r="F26" s="37" t="s">
        <v>52</v>
      </c>
      <c r="G26" s="28" t="s">
        <v>36</v>
      </c>
      <c r="H26" s="29" t="s">
        <v>21</v>
      </c>
      <c r="I26" s="29"/>
      <c r="J26" s="132"/>
      <c r="K26" s="143"/>
    </row>
    <row r="27" spans="1:11" ht="51.75" thickBot="1">
      <c r="A27" s="125"/>
      <c r="B27" s="126"/>
      <c r="C27" s="127"/>
      <c r="D27" s="156" t="s">
        <v>53</v>
      </c>
      <c r="E27" s="157"/>
      <c r="F27" s="38" t="s">
        <v>54</v>
      </c>
      <c r="G27" s="31" t="s">
        <v>36</v>
      </c>
      <c r="H27" s="30" t="s">
        <v>30</v>
      </c>
      <c r="I27" s="30"/>
      <c r="J27" s="132"/>
      <c r="K27" s="143"/>
    </row>
    <row r="28" spans="1:11" ht="25.5">
      <c r="A28" s="125"/>
      <c r="B28" s="126"/>
      <c r="C28" s="127"/>
      <c r="D28" s="106" t="s">
        <v>55</v>
      </c>
      <c r="E28" s="107"/>
      <c r="F28" s="36" t="s">
        <v>56</v>
      </c>
      <c r="G28" s="24" t="s">
        <v>36</v>
      </c>
      <c r="H28" s="25" t="s">
        <v>30</v>
      </c>
      <c r="I28" s="25"/>
      <c r="J28" s="132"/>
      <c r="K28" s="143"/>
    </row>
    <row r="29" spans="1:11" ht="51">
      <c r="A29" s="125"/>
      <c r="B29" s="126"/>
      <c r="C29" s="127"/>
      <c r="D29" s="108" t="s">
        <v>57</v>
      </c>
      <c r="E29" s="109"/>
      <c r="F29" s="37" t="s">
        <v>58</v>
      </c>
      <c r="G29" s="28" t="s">
        <v>23</v>
      </c>
      <c r="H29" s="29" t="s">
        <v>21</v>
      </c>
      <c r="I29" s="29"/>
      <c r="J29" s="132"/>
      <c r="K29" s="143"/>
    </row>
    <row r="30" spans="1:11" ht="38.25">
      <c r="A30" s="125"/>
      <c r="B30" s="126"/>
      <c r="C30" s="127"/>
      <c r="D30" s="120" t="s">
        <v>59</v>
      </c>
      <c r="E30" s="121"/>
      <c r="F30" s="49" t="s">
        <v>60</v>
      </c>
      <c r="G30" s="28" t="s">
        <v>61</v>
      </c>
      <c r="H30" s="29" t="s">
        <v>30</v>
      </c>
      <c r="I30" s="29"/>
      <c r="J30" s="132"/>
      <c r="K30" s="143"/>
    </row>
    <row r="31" spans="1:11" ht="25.5">
      <c r="A31" s="125"/>
      <c r="B31" s="126"/>
      <c r="C31" s="127"/>
      <c r="D31" s="108" t="s">
        <v>62</v>
      </c>
      <c r="E31" s="109"/>
      <c r="F31" s="37" t="s">
        <v>63</v>
      </c>
      <c r="G31" s="28" t="s">
        <v>64</v>
      </c>
      <c r="H31" s="29" t="s">
        <v>21</v>
      </c>
      <c r="I31" s="29"/>
      <c r="J31" s="132"/>
      <c r="K31" s="143"/>
    </row>
    <row r="32" spans="1:11" ht="38.25">
      <c r="A32" s="125"/>
      <c r="B32" s="126"/>
      <c r="C32" s="127"/>
      <c r="D32" s="108" t="s">
        <v>65</v>
      </c>
      <c r="E32" s="109"/>
      <c r="F32" s="37" t="s">
        <v>66</v>
      </c>
      <c r="G32" s="28" t="s">
        <v>67</v>
      </c>
      <c r="H32" s="29" t="s">
        <v>21</v>
      </c>
      <c r="I32" s="29"/>
      <c r="J32" s="132"/>
      <c r="K32" s="143"/>
    </row>
    <row r="33" spans="1:11" ht="39" thickBot="1">
      <c r="A33" s="125"/>
      <c r="B33" s="126"/>
      <c r="C33" s="127"/>
      <c r="D33" s="120" t="s">
        <v>68</v>
      </c>
      <c r="E33" s="121"/>
      <c r="F33" s="37" t="s">
        <v>69</v>
      </c>
      <c r="G33" s="28" t="s">
        <v>29</v>
      </c>
      <c r="H33" s="29" t="s">
        <v>30</v>
      </c>
      <c r="I33" s="29"/>
      <c r="J33" s="146"/>
      <c r="K33" s="144"/>
    </row>
    <row r="34" spans="1:11" ht="25.5">
      <c r="A34" s="125"/>
      <c r="B34" s="126"/>
      <c r="C34" s="127"/>
      <c r="D34" s="108" t="s">
        <v>70</v>
      </c>
      <c r="E34" s="109"/>
      <c r="F34" s="37" t="s">
        <v>128</v>
      </c>
      <c r="G34" s="28" t="s">
        <v>23</v>
      </c>
      <c r="H34" s="29" t="s">
        <v>21</v>
      </c>
      <c r="I34" s="29"/>
      <c r="J34" s="145"/>
      <c r="K34" s="142"/>
    </row>
    <row r="35" spans="1:11" ht="51">
      <c r="A35" s="125"/>
      <c r="B35" s="126"/>
      <c r="C35" s="127"/>
      <c r="D35" s="120" t="s">
        <v>71</v>
      </c>
      <c r="E35" s="121"/>
      <c r="F35" s="49" t="s">
        <v>72</v>
      </c>
      <c r="G35" s="28" t="s">
        <v>73</v>
      </c>
      <c r="H35" s="29" t="s">
        <v>30</v>
      </c>
      <c r="I35" s="29"/>
      <c r="J35" s="132"/>
      <c r="K35" s="143"/>
    </row>
    <row r="36" spans="1:11" ht="39" thickBot="1">
      <c r="A36" s="125"/>
      <c r="B36" s="126"/>
      <c r="C36" s="127"/>
      <c r="D36" s="108" t="s">
        <v>74</v>
      </c>
      <c r="E36" s="109"/>
      <c r="F36" s="37" t="s">
        <v>75</v>
      </c>
      <c r="G36" s="28" t="s">
        <v>29</v>
      </c>
      <c r="H36" s="29" t="s">
        <v>30</v>
      </c>
      <c r="I36" s="29"/>
      <c r="J36" s="146"/>
      <c r="K36" s="144"/>
    </row>
    <row r="37" spans="1:11" ht="25.5">
      <c r="A37" s="125"/>
      <c r="B37" s="126"/>
      <c r="C37" s="127"/>
      <c r="D37" s="120" t="s">
        <v>76</v>
      </c>
      <c r="E37" s="121"/>
      <c r="F37" s="49" t="s">
        <v>129</v>
      </c>
      <c r="G37" s="28" t="s">
        <v>23</v>
      </c>
      <c r="H37" s="29" t="s">
        <v>21</v>
      </c>
      <c r="I37" s="29"/>
      <c r="J37" s="145"/>
      <c r="K37" s="142"/>
    </row>
    <row r="38" spans="1:11" ht="38.25">
      <c r="A38" s="125"/>
      <c r="B38" s="126"/>
      <c r="C38" s="127"/>
      <c r="D38" s="108" t="s">
        <v>77</v>
      </c>
      <c r="E38" s="109"/>
      <c r="F38" s="37" t="s">
        <v>130</v>
      </c>
      <c r="G38" s="28" t="s">
        <v>78</v>
      </c>
      <c r="H38" s="29" t="s">
        <v>21</v>
      </c>
      <c r="I38" s="29"/>
      <c r="J38" s="132"/>
      <c r="K38" s="143"/>
    </row>
    <row r="39" spans="1:11" ht="38.25">
      <c r="A39" s="125"/>
      <c r="B39" s="126"/>
      <c r="C39" s="127"/>
      <c r="D39" s="120" t="s">
        <v>79</v>
      </c>
      <c r="E39" s="121"/>
      <c r="F39" s="49" t="s">
        <v>80</v>
      </c>
      <c r="G39" s="28" t="s">
        <v>64</v>
      </c>
      <c r="H39" s="29" t="s">
        <v>21</v>
      </c>
      <c r="I39" s="29"/>
      <c r="J39" s="132"/>
      <c r="K39" s="143"/>
    </row>
    <row r="40" spans="1:11" ht="39" thickBot="1">
      <c r="A40" s="125"/>
      <c r="B40" s="126"/>
      <c r="C40" s="127"/>
      <c r="D40" s="108" t="s">
        <v>81</v>
      </c>
      <c r="E40" s="109"/>
      <c r="F40" s="37" t="s">
        <v>82</v>
      </c>
      <c r="G40" s="28" t="s">
        <v>29</v>
      </c>
      <c r="H40" s="29" t="s">
        <v>30</v>
      </c>
      <c r="I40" s="29"/>
      <c r="J40" s="146"/>
      <c r="K40" s="144"/>
    </row>
    <row r="41" spans="1:11" ht="25.5">
      <c r="A41" s="125"/>
      <c r="B41" s="126"/>
      <c r="C41" s="127"/>
      <c r="D41" s="108" t="s">
        <v>83</v>
      </c>
      <c r="E41" s="109"/>
      <c r="F41" s="37" t="s">
        <v>131</v>
      </c>
      <c r="G41" s="28" t="s">
        <v>23</v>
      </c>
      <c r="H41" s="29" t="s">
        <v>21</v>
      </c>
      <c r="I41" s="29"/>
      <c r="J41" s="145"/>
      <c r="K41" s="142"/>
    </row>
    <row r="42" spans="1:11" ht="25.5">
      <c r="A42" s="125"/>
      <c r="B42" s="126"/>
      <c r="C42" s="127"/>
      <c r="D42" s="108" t="s">
        <v>84</v>
      </c>
      <c r="E42" s="109"/>
      <c r="F42" s="37" t="s">
        <v>85</v>
      </c>
      <c r="G42" s="28" t="s">
        <v>78</v>
      </c>
      <c r="H42" s="29" t="s">
        <v>21</v>
      </c>
      <c r="I42" s="29"/>
      <c r="J42" s="132"/>
      <c r="K42" s="143"/>
    </row>
    <row r="43" spans="1:11" ht="39" thickBot="1">
      <c r="A43" s="125"/>
      <c r="B43" s="126"/>
      <c r="C43" s="127"/>
      <c r="D43" s="156" t="s">
        <v>86</v>
      </c>
      <c r="E43" s="157"/>
      <c r="F43" s="38" t="s">
        <v>87</v>
      </c>
      <c r="G43" s="31" t="s">
        <v>29</v>
      </c>
      <c r="H43" s="29" t="s">
        <v>30</v>
      </c>
      <c r="I43" s="30"/>
      <c r="J43" s="132"/>
      <c r="K43" s="143"/>
    </row>
    <row r="44" spans="1:11" ht="26.25" thickBot="1">
      <c r="A44" s="125"/>
      <c r="B44" s="126"/>
      <c r="C44" s="127"/>
      <c r="D44" s="110" t="s">
        <v>88</v>
      </c>
      <c r="E44" s="111"/>
      <c r="F44" s="35" t="s">
        <v>136</v>
      </c>
      <c r="G44" s="31" t="s">
        <v>89</v>
      </c>
      <c r="H44" s="29" t="s">
        <v>30</v>
      </c>
      <c r="I44" s="14"/>
      <c r="J44" s="132"/>
      <c r="K44" s="143"/>
    </row>
    <row r="45" spans="1:11" ht="38.25">
      <c r="A45" s="125"/>
      <c r="B45" s="126"/>
      <c r="C45" s="127"/>
      <c r="D45" s="106" t="s">
        <v>90</v>
      </c>
      <c r="E45" s="107"/>
      <c r="F45" s="36" t="s">
        <v>91</v>
      </c>
      <c r="G45" s="24" t="s">
        <v>29</v>
      </c>
      <c r="H45" s="25" t="s">
        <v>30</v>
      </c>
      <c r="I45" s="25"/>
      <c r="J45" s="132"/>
      <c r="K45" s="143"/>
    </row>
    <row r="46" spans="1:11" ht="39" thickBot="1">
      <c r="A46" s="125"/>
      <c r="B46" s="126"/>
      <c r="C46" s="127"/>
      <c r="D46" s="112" t="s">
        <v>92</v>
      </c>
      <c r="E46" s="113"/>
      <c r="F46" s="50" t="s">
        <v>93</v>
      </c>
      <c r="G46" s="32" t="s">
        <v>29</v>
      </c>
      <c r="H46" s="14" t="s">
        <v>30</v>
      </c>
      <c r="I46" s="14"/>
      <c r="J46" s="146"/>
      <c r="K46" s="144"/>
    </row>
    <row r="47" spans="1:11" ht="38.25">
      <c r="A47" s="114" t="s">
        <v>94</v>
      </c>
      <c r="B47" s="115"/>
      <c r="C47" s="116"/>
      <c r="D47" s="106" t="s">
        <v>95</v>
      </c>
      <c r="E47" s="107"/>
      <c r="F47" s="36" t="s">
        <v>96</v>
      </c>
      <c r="G47" s="24" t="s">
        <v>29</v>
      </c>
      <c r="H47" s="25" t="s">
        <v>30</v>
      </c>
      <c r="I47" s="25"/>
      <c r="J47" s="145"/>
      <c r="K47" s="142"/>
    </row>
    <row r="48" spans="1:11" ht="38.25">
      <c r="A48" s="117"/>
      <c r="B48" s="118"/>
      <c r="C48" s="119"/>
      <c r="D48" s="120" t="s">
        <v>97</v>
      </c>
      <c r="E48" s="121"/>
      <c r="F48" s="49" t="s">
        <v>98</v>
      </c>
      <c r="G48" s="28" t="s">
        <v>29</v>
      </c>
      <c r="H48" s="29" t="s">
        <v>30</v>
      </c>
      <c r="I48" s="29"/>
      <c r="J48" s="132"/>
      <c r="K48" s="143"/>
    </row>
    <row r="49" spans="1:13" ht="38.25">
      <c r="A49" s="117"/>
      <c r="B49" s="118"/>
      <c r="C49" s="119"/>
      <c r="D49" s="108" t="s">
        <v>99</v>
      </c>
      <c r="E49" s="109"/>
      <c r="F49" s="37" t="s">
        <v>100</v>
      </c>
      <c r="G49" s="28" t="s">
        <v>29</v>
      </c>
      <c r="H49" s="29" t="s">
        <v>30</v>
      </c>
      <c r="I49" s="29"/>
      <c r="J49" s="132"/>
      <c r="K49" s="143"/>
    </row>
    <row r="50" spans="1:13" ht="38.25">
      <c r="A50" s="117"/>
      <c r="B50" s="118"/>
      <c r="C50" s="119"/>
      <c r="D50" s="120" t="s">
        <v>101</v>
      </c>
      <c r="E50" s="121"/>
      <c r="F50" s="49" t="s">
        <v>102</v>
      </c>
      <c r="G50" s="28" t="s">
        <v>29</v>
      </c>
      <c r="H50" s="29" t="s">
        <v>30</v>
      </c>
      <c r="I50" s="33"/>
      <c r="J50" s="132"/>
      <c r="K50" s="143"/>
    </row>
    <row r="51" spans="1:13" ht="25.5">
      <c r="A51" s="117"/>
      <c r="B51" s="118"/>
      <c r="C51" s="119"/>
      <c r="D51" s="120" t="s">
        <v>103</v>
      </c>
      <c r="E51" s="121"/>
      <c r="F51" s="49" t="s">
        <v>142</v>
      </c>
      <c r="G51" s="28" t="s">
        <v>49</v>
      </c>
      <c r="H51" s="29" t="s">
        <v>21</v>
      </c>
      <c r="I51" s="33"/>
      <c r="J51" s="132"/>
      <c r="K51" s="143"/>
    </row>
    <row r="52" spans="1:13" ht="38.25">
      <c r="A52" s="117"/>
      <c r="B52" s="118"/>
      <c r="C52" s="119"/>
      <c r="D52" s="120" t="s">
        <v>105</v>
      </c>
      <c r="E52" s="121"/>
      <c r="F52" s="49" t="s">
        <v>106</v>
      </c>
      <c r="G52" s="28" t="s">
        <v>29</v>
      </c>
      <c r="H52" s="29" t="s">
        <v>30</v>
      </c>
      <c r="I52" s="33"/>
      <c r="J52" s="132"/>
      <c r="K52" s="143"/>
    </row>
    <row r="53" spans="1:13" ht="39" thickBot="1">
      <c r="A53" s="117"/>
      <c r="B53" s="118"/>
      <c r="C53" s="119"/>
      <c r="D53" s="120" t="s">
        <v>107</v>
      </c>
      <c r="E53" s="121"/>
      <c r="F53" s="49" t="s">
        <v>108</v>
      </c>
      <c r="G53" s="28" t="s">
        <v>29</v>
      </c>
      <c r="H53" s="29" t="s">
        <v>30</v>
      </c>
      <c r="I53" s="33"/>
      <c r="J53" s="146"/>
      <c r="K53" s="144"/>
    </row>
    <row r="54" spans="1:13" ht="39" thickBot="1">
      <c r="A54" s="101" t="s">
        <v>109</v>
      </c>
      <c r="B54" s="102"/>
      <c r="C54" s="103"/>
      <c r="D54" s="129" t="s">
        <v>109</v>
      </c>
      <c r="E54" s="130"/>
      <c r="F54" s="54" t="s">
        <v>110</v>
      </c>
      <c r="G54" s="31" t="s">
        <v>43</v>
      </c>
      <c r="H54" s="30" t="s">
        <v>30</v>
      </c>
      <c r="I54" s="15"/>
      <c r="J54" s="53"/>
      <c r="K54" s="52"/>
    </row>
    <row r="55" spans="1:13" ht="38.25">
      <c r="A55" s="122" t="s">
        <v>111</v>
      </c>
      <c r="B55" s="123"/>
      <c r="C55" s="124"/>
      <c r="D55" s="106" t="s">
        <v>112</v>
      </c>
      <c r="E55" s="107"/>
      <c r="F55" s="36" t="s">
        <v>113</v>
      </c>
      <c r="G55" s="24" t="s">
        <v>43</v>
      </c>
      <c r="H55" s="25" t="s">
        <v>30</v>
      </c>
      <c r="I55" s="25"/>
      <c r="J55" s="20"/>
      <c r="K55" s="21"/>
    </row>
    <row r="56" spans="1:13" ht="38.25">
      <c r="A56" s="125"/>
      <c r="B56" s="126"/>
      <c r="C56" s="127"/>
      <c r="D56" s="108" t="s">
        <v>114</v>
      </c>
      <c r="E56" s="109"/>
      <c r="F56" s="37" t="s">
        <v>115</v>
      </c>
      <c r="G56" s="28" t="s">
        <v>43</v>
      </c>
      <c r="H56" s="29" t="s">
        <v>30</v>
      </c>
      <c r="I56" s="29"/>
      <c r="J56" s="16"/>
      <c r="K56" s="17"/>
    </row>
    <row r="57" spans="1:13" ht="38.25">
      <c r="A57" s="125"/>
      <c r="B57" s="126"/>
      <c r="C57" s="127"/>
      <c r="D57" s="108" t="s">
        <v>116</v>
      </c>
      <c r="E57" s="109"/>
      <c r="F57" s="37" t="s">
        <v>117</v>
      </c>
      <c r="G57" s="28" t="s">
        <v>43</v>
      </c>
      <c r="H57" s="29" t="s">
        <v>30</v>
      </c>
      <c r="I57" s="29"/>
      <c r="J57" s="16"/>
      <c r="K57" s="17"/>
    </row>
    <row r="58" spans="1:13" ht="39" thickBot="1">
      <c r="A58" s="125"/>
      <c r="B58" s="126"/>
      <c r="C58" s="127"/>
      <c r="D58" s="108" t="s">
        <v>118</v>
      </c>
      <c r="E58" s="109"/>
      <c r="F58" s="37" t="s">
        <v>119</v>
      </c>
      <c r="G58" s="28" t="s">
        <v>29</v>
      </c>
      <c r="H58" s="29" t="s">
        <v>21</v>
      </c>
      <c r="I58" s="29"/>
      <c r="J58" s="16"/>
      <c r="K58" s="17"/>
    </row>
    <row r="59" spans="1:13" ht="26.25" thickBot="1">
      <c r="A59" s="101" t="s">
        <v>120</v>
      </c>
      <c r="B59" s="102"/>
      <c r="C59" s="103"/>
      <c r="D59" s="104" t="s">
        <v>121</v>
      </c>
      <c r="E59" s="105"/>
      <c r="F59" s="51" t="s">
        <v>122</v>
      </c>
      <c r="G59" s="34" t="s">
        <v>29</v>
      </c>
      <c r="H59" s="15" t="s">
        <v>30</v>
      </c>
      <c r="I59" s="15"/>
      <c r="J59" s="18"/>
      <c r="K59" s="19"/>
    </row>
    <row r="60" spans="1:13">
      <c r="A60" s="122" t="s">
        <v>123</v>
      </c>
      <c r="B60" s="135" t="s">
        <v>13</v>
      </c>
      <c r="C60" s="124"/>
      <c r="D60" s="125" t="s">
        <v>124</v>
      </c>
      <c r="E60" s="126"/>
      <c r="F60" s="122" t="s">
        <v>125</v>
      </c>
      <c r="G60" s="139" t="s">
        <v>29</v>
      </c>
      <c r="H60" s="132" t="s">
        <v>30</v>
      </c>
      <c r="I60" s="132"/>
      <c r="J60" s="16"/>
      <c r="K60" s="17"/>
      <c r="L60" s="1"/>
      <c r="M60" s="1"/>
    </row>
    <row r="61" spans="1:13" ht="15.75" thickBot="1">
      <c r="A61" s="134"/>
      <c r="B61" s="136"/>
      <c r="C61" s="137"/>
      <c r="D61" s="134"/>
      <c r="E61" s="138"/>
      <c r="F61" s="134"/>
      <c r="G61" s="140"/>
      <c r="H61" s="133"/>
      <c r="I61" s="133"/>
      <c r="J61" s="22"/>
      <c r="K61" s="23"/>
      <c r="L61" s="1"/>
      <c r="M61" s="1"/>
    </row>
    <row r="62" spans="1:13" ht="15.75" thickBot="1">
      <c r="A62" s="170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</row>
    <row r="63" spans="1:13">
      <c r="A63" s="55"/>
      <c r="B63" s="55"/>
      <c r="C63" s="55"/>
      <c r="D63" s="55"/>
      <c r="E63" s="55"/>
      <c r="F63" s="79"/>
      <c r="G63" s="73" t="s">
        <v>259</v>
      </c>
      <c r="H63" s="91"/>
      <c r="I63" s="92"/>
      <c r="J63" s="92"/>
      <c r="K63" s="93"/>
      <c r="L63" s="55"/>
      <c r="M63" s="55"/>
    </row>
    <row r="64" spans="1:13">
      <c r="A64" s="55"/>
      <c r="B64" s="55"/>
      <c r="C64" s="55"/>
      <c r="D64" s="55"/>
      <c r="E64" s="55"/>
      <c r="F64" s="80"/>
      <c r="G64" s="75" t="s">
        <v>260</v>
      </c>
      <c r="H64" s="94">
        <f>H63*0.23</f>
        <v>0</v>
      </c>
      <c r="I64" s="95"/>
      <c r="J64" s="95"/>
      <c r="K64" s="96"/>
      <c r="L64" s="55"/>
      <c r="M64" s="55"/>
    </row>
    <row r="65" spans="1:13" ht="15.75" thickBot="1">
      <c r="A65" s="55"/>
      <c r="B65" s="55"/>
      <c r="C65" s="55"/>
      <c r="D65" s="55"/>
      <c r="E65" s="55"/>
      <c r="F65" s="81"/>
      <c r="G65" s="77" t="s">
        <v>261</v>
      </c>
      <c r="H65" s="97">
        <f>H64+H63</f>
        <v>0</v>
      </c>
      <c r="I65" s="98"/>
      <c r="J65" s="98"/>
      <c r="K65" s="99"/>
      <c r="L65" s="55"/>
      <c r="M65" s="55"/>
    </row>
    <row r="66" spans="1:13">
      <c r="A66" s="55"/>
      <c r="B66" s="55"/>
      <c r="C66" s="55"/>
      <c r="D66" s="55"/>
      <c r="E66" s="55"/>
      <c r="F66" t="s">
        <v>262</v>
      </c>
      <c r="G66" s="89"/>
      <c r="H66" s="82"/>
      <c r="I66" s="83"/>
      <c r="J66" s="83"/>
      <c r="K66" s="83"/>
      <c r="L66" s="55"/>
      <c r="M66" s="55"/>
    </row>
    <row r="67" spans="1:13">
      <c r="A67" s="87" t="s">
        <v>263</v>
      </c>
      <c r="B67" s="55"/>
      <c r="C67" s="55"/>
      <c r="D67" s="55"/>
      <c r="E67" s="55"/>
      <c r="F67" s="88"/>
      <c r="G67" s="89"/>
      <c r="H67" s="82"/>
      <c r="I67" s="83"/>
      <c r="J67" s="83"/>
      <c r="K67" s="83"/>
      <c r="L67" s="55"/>
      <c r="M67" s="55"/>
    </row>
    <row r="68" spans="1:13">
      <c r="A68" s="87" t="s">
        <v>237</v>
      </c>
      <c r="B68" s="55"/>
      <c r="C68" s="55"/>
      <c r="D68" s="55"/>
      <c r="E68" s="55"/>
      <c r="F68" s="88"/>
      <c r="G68" s="89"/>
      <c r="H68" s="82"/>
      <c r="I68" s="83"/>
      <c r="J68" s="83"/>
      <c r="K68" s="83"/>
      <c r="L68" s="55"/>
      <c r="M68" s="55"/>
    </row>
    <row r="69" spans="1:13">
      <c r="A69" s="3"/>
      <c r="B69" s="43" t="s">
        <v>14</v>
      </c>
      <c r="C69" s="44"/>
      <c r="D69" s="44"/>
    </row>
    <row r="70" spans="1:13">
      <c r="A70" s="45"/>
      <c r="B70" s="43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</row>
    <row r="71" spans="1:13">
      <c r="A71" s="45"/>
      <c r="B71" s="43" t="s">
        <v>15</v>
      </c>
      <c r="C71" s="44"/>
      <c r="D71" s="44"/>
      <c r="E71" s="45"/>
      <c r="F71" s="45"/>
      <c r="G71" s="45"/>
      <c r="H71" s="46"/>
      <c r="I71" s="46"/>
      <c r="J71" s="46"/>
      <c r="K71" s="46"/>
      <c r="L71" s="47"/>
      <c r="M71" s="47"/>
    </row>
    <row r="72" spans="1:13">
      <c r="A72" s="45"/>
      <c r="B72" s="45"/>
      <c r="C72" s="45"/>
      <c r="D72" s="45"/>
      <c r="E72" s="45"/>
      <c r="F72" s="47"/>
      <c r="G72" s="45"/>
      <c r="H72" s="128" t="s">
        <v>16</v>
      </c>
      <c r="I72" s="128"/>
      <c r="J72" s="128"/>
      <c r="K72" s="128"/>
      <c r="L72" s="48"/>
      <c r="M72" s="48"/>
    </row>
  </sheetData>
  <mergeCells count="84">
    <mergeCell ref="J23:J33"/>
    <mergeCell ref="K23:K33"/>
    <mergeCell ref="D24:E24"/>
    <mergeCell ref="D22:E22"/>
    <mergeCell ref="A2:K2"/>
    <mergeCell ref="J4:K4"/>
    <mergeCell ref="A5:K5"/>
    <mergeCell ref="A7:K7"/>
    <mergeCell ref="B10:I10"/>
    <mergeCell ref="A12:C12"/>
    <mergeCell ref="D12:E12"/>
    <mergeCell ref="H12:I12"/>
    <mergeCell ref="J13:J22"/>
    <mergeCell ref="K13:K22"/>
    <mergeCell ref="D14:E14"/>
    <mergeCell ref="D16:E16"/>
    <mergeCell ref="D17:E17"/>
    <mergeCell ref="D18:E18"/>
    <mergeCell ref="D19:E19"/>
    <mergeCell ref="D20:E20"/>
    <mergeCell ref="A23:C46"/>
    <mergeCell ref="D23:E23"/>
    <mergeCell ref="A13:C22"/>
    <mergeCell ref="D13:E13"/>
    <mergeCell ref="D28:E28"/>
    <mergeCell ref="D29:E29"/>
    <mergeCell ref="D30:E30"/>
    <mergeCell ref="D31:E31"/>
    <mergeCell ref="D32:E32"/>
    <mergeCell ref="D37:E37"/>
    <mergeCell ref="D41:E41"/>
    <mergeCell ref="D25:E25"/>
    <mergeCell ref="D26:E26"/>
    <mergeCell ref="D27:E27"/>
    <mergeCell ref="D33:E33"/>
    <mergeCell ref="D21:E21"/>
    <mergeCell ref="J37:J40"/>
    <mergeCell ref="K37:K40"/>
    <mergeCell ref="D38:E38"/>
    <mergeCell ref="D39:E39"/>
    <mergeCell ref="D34:E34"/>
    <mergeCell ref="J34:J36"/>
    <mergeCell ref="K34:K36"/>
    <mergeCell ref="D35:E35"/>
    <mergeCell ref="D36:E36"/>
    <mergeCell ref="D40:E40"/>
    <mergeCell ref="J41:J46"/>
    <mergeCell ref="K41:K46"/>
    <mergeCell ref="D42:E42"/>
    <mergeCell ref="D43:E43"/>
    <mergeCell ref="D44:E44"/>
    <mergeCell ref="D45:E45"/>
    <mergeCell ref="D46:E46"/>
    <mergeCell ref="A47:C53"/>
    <mergeCell ref="D47:E47"/>
    <mergeCell ref="J47:J53"/>
    <mergeCell ref="K47:K53"/>
    <mergeCell ref="D48:E48"/>
    <mergeCell ref="D49:E49"/>
    <mergeCell ref="D50:E50"/>
    <mergeCell ref="D51:E51"/>
    <mergeCell ref="D52:E52"/>
    <mergeCell ref="D53:E53"/>
    <mergeCell ref="A54:C54"/>
    <mergeCell ref="D54:E54"/>
    <mergeCell ref="A55:C58"/>
    <mergeCell ref="D55:E55"/>
    <mergeCell ref="D56:E56"/>
    <mergeCell ref="D57:E57"/>
    <mergeCell ref="D58:E58"/>
    <mergeCell ref="A59:C59"/>
    <mergeCell ref="D59:E59"/>
    <mergeCell ref="A60:A61"/>
    <mergeCell ref="B60:C61"/>
    <mergeCell ref="D60:E61"/>
    <mergeCell ref="G60:G61"/>
    <mergeCell ref="H60:H61"/>
    <mergeCell ref="I60:I61"/>
    <mergeCell ref="A62:M62"/>
    <mergeCell ref="H72:K72"/>
    <mergeCell ref="F60:F61"/>
    <mergeCell ref="H65:K65"/>
    <mergeCell ref="H63:K63"/>
    <mergeCell ref="H64:K64"/>
  </mergeCells>
  <dataValidations count="1">
    <dataValidation type="list" allowBlank="1" showInputMessage="1" showErrorMessage="1" sqref="H13:H60" xr:uid="{E0352410-9C10-4C48-AC60-FC700848349C}">
      <formula1>"hodnota:,áno/nie:"</formula1>
    </dataValidation>
  </dataValidations>
  <pageMargins left="0.7" right="0.7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D8AD3-9910-4EB1-95F9-18C17FF2AAC1}">
  <sheetPr>
    <pageSetUpPr fitToPage="1"/>
  </sheetPr>
  <dimension ref="A1:M75"/>
  <sheetViews>
    <sheetView topLeftCell="A56" workbookViewId="0">
      <selection activeCell="A70" sqref="A70:A71"/>
    </sheetView>
  </sheetViews>
  <sheetFormatPr defaultRowHeight="15"/>
  <cols>
    <col min="1" max="1" width="17.28515625" customWidth="1"/>
    <col min="2" max="2" width="1.42578125" customWidth="1"/>
    <col min="3" max="3" width="2.5703125" customWidth="1"/>
    <col min="4" max="4" width="23.7109375" customWidth="1"/>
    <col min="5" max="5" width="1.42578125" customWidth="1"/>
    <col min="6" max="6" width="42" customWidth="1"/>
    <col min="7" max="7" width="8.140625" customWidth="1"/>
    <col min="8" max="8" width="7.85546875" customWidth="1"/>
    <col min="9" max="9" width="44" customWidth="1"/>
    <col min="10" max="10" width="7.140625" customWidth="1"/>
    <col min="11" max="11" width="11" customWidth="1"/>
    <col min="12" max="12" width="0.28515625" customWidth="1"/>
    <col min="13" max="13" width="0" hidden="1" customWidth="1"/>
  </cols>
  <sheetData>
    <row r="1" spans="1:13">
      <c r="A1" s="10"/>
      <c r="B1" s="10"/>
      <c r="C1" s="10"/>
      <c r="D1" s="10"/>
      <c r="E1" s="10"/>
      <c r="F1" s="39"/>
      <c r="G1" s="10"/>
      <c r="H1" s="10"/>
      <c r="I1" s="10"/>
      <c r="J1" s="10"/>
      <c r="K1" s="10"/>
    </row>
    <row r="2" spans="1:13" ht="18.75">
      <c r="A2" s="141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>
      <c r="A3" s="10"/>
      <c r="B3" s="10"/>
      <c r="C3" s="10"/>
      <c r="D3" s="10"/>
      <c r="E3" s="10"/>
      <c r="F3" s="39"/>
      <c r="G3" s="10"/>
      <c r="H3" s="10"/>
      <c r="I3" s="10"/>
      <c r="J3" s="10"/>
      <c r="K3" s="10"/>
    </row>
    <row r="4" spans="1:13" ht="21">
      <c r="A4" s="2"/>
      <c r="B4" s="2"/>
      <c r="C4" s="2"/>
      <c r="D4" s="2"/>
      <c r="E4" s="2"/>
      <c r="F4" s="40"/>
      <c r="G4" s="2"/>
      <c r="H4" s="2"/>
      <c r="I4" s="10"/>
      <c r="J4" s="171" t="s">
        <v>221</v>
      </c>
      <c r="K4" s="171"/>
      <c r="L4" s="1"/>
      <c r="M4" s="1"/>
    </row>
    <row r="5" spans="1:13" ht="23.25">
      <c r="A5" s="147" t="s">
        <v>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"/>
      <c r="M5" s="1"/>
    </row>
    <row r="6" spans="1:13">
      <c r="A6" s="2"/>
      <c r="B6" s="2"/>
      <c r="C6" s="2"/>
      <c r="D6" s="2"/>
      <c r="E6" s="2"/>
      <c r="F6" s="40"/>
      <c r="G6" s="2"/>
      <c r="H6" s="2"/>
      <c r="I6" s="2"/>
      <c r="J6" s="2"/>
      <c r="K6" s="2"/>
      <c r="L6" s="1"/>
      <c r="M6" s="1"/>
    </row>
    <row r="7" spans="1:13" ht="23.25">
      <c r="A7" s="147" t="s">
        <v>3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"/>
      <c r="M7" s="1"/>
    </row>
    <row r="8" spans="1:13">
      <c r="A8" s="10"/>
      <c r="B8" s="10"/>
      <c r="C8" s="10"/>
      <c r="D8" s="10"/>
      <c r="E8" s="10"/>
      <c r="F8" s="39"/>
      <c r="G8" s="10"/>
      <c r="H8" s="10"/>
      <c r="I8" s="10"/>
      <c r="J8" s="10"/>
      <c r="K8" s="10"/>
    </row>
    <row r="9" spans="1:13">
      <c r="A9" s="10"/>
      <c r="B9" s="10"/>
      <c r="C9" s="10"/>
      <c r="D9" s="10"/>
      <c r="E9" s="10"/>
      <c r="F9" s="39"/>
      <c r="G9" s="10"/>
      <c r="H9" s="10"/>
      <c r="I9" s="10"/>
      <c r="J9" s="10"/>
      <c r="K9" s="10"/>
    </row>
    <row r="10" spans="1:13" ht="47.25">
      <c r="A10" s="13" t="s">
        <v>4</v>
      </c>
      <c r="B10" s="148" t="s">
        <v>143</v>
      </c>
      <c r="C10" s="148"/>
      <c r="D10" s="148"/>
      <c r="E10" s="148"/>
      <c r="F10" s="148"/>
      <c r="G10" s="148"/>
      <c r="H10" s="148"/>
      <c r="I10" s="148"/>
      <c r="J10" s="12" t="s">
        <v>5</v>
      </c>
      <c r="K10" s="11">
        <v>1</v>
      </c>
      <c r="L10" s="4"/>
      <c r="M10" s="5"/>
    </row>
    <row r="11" spans="1:13" ht="75.75" thickBot="1">
      <c r="A11" s="10" t="s">
        <v>144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M11" s="6"/>
    </row>
    <row r="12" spans="1:13" ht="39" thickBot="1">
      <c r="A12" s="149" t="s">
        <v>6</v>
      </c>
      <c r="B12" s="150"/>
      <c r="C12" s="151"/>
      <c r="D12" s="152" t="s">
        <v>7</v>
      </c>
      <c r="E12" s="153"/>
      <c r="F12" s="41" t="s">
        <v>8</v>
      </c>
      <c r="G12" s="7" t="s">
        <v>9</v>
      </c>
      <c r="H12" s="154" t="s">
        <v>10</v>
      </c>
      <c r="I12" s="155"/>
      <c r="J12" s="9" t="s">
        <v>11</v>
      </c>
      <c r="K12" s="8" t="s">
        <v>12</v>
      </c>
      <c r="M12" s="6"/>
    </row>
    <row r="13" spans="1:13" ht="25.5">
      <c r="A13" s="161" t="s">
        <v>18</v>
      </c>
      <c r="B13" s="162"/>
      <c r="C13" s="163"/>
      <c r="D13" s="158" t="s">
        <v>19</v>
      </c>
      <c r="E13" s="159"/>
      <c r="F13" s="37" t="s">
        <v>145</v>
      </c>
      <c r="G13" s="24" t="s">
        <v>20</v>
      </c>
      <c r="H13" s="25" t="s">
        <v>21</v>
      </c>
      <c r="I13" s="25"/>
      <c r="J13" s="145"/>
      <c r="K13" s="142"/>
    </row>
    <row r="14" spans="1:13" ht="25.5">
      <c r="A14" s="164"/>
      <c r="B14" s="165"/>
      <c r="C14" s="166"/>
      <c r="D14" s="160" t="s">
        <v>22</v>
      </c>
      <c r="E14" s="121"/>
      <c r="F14" s="37" t="s">
        <v>146</v>
      </c>
      <c r="G14" s="28" t="s">
        <v>23</v>
      </c>
      <c r="H14" s="29" t="s">
        <v>21</v>
      </c>
      <c r="I14" s="29"/>
      <c r="J14" s="132"/>
      <c r="K14" s="143"/>
    </row>
    <row r="15" spans="1:13" ht="25.5">
      <c r="A15" s="164"/>
      <c r="B15" s="165"/>
      <c r="C15" s="166"/>
      <c r="D15" s="26" t="s">
        <v>24</v>
      </c>
      <c r="E15" s="27"/>
      <c r="F15" s="49" t="s">
        <v>25</v>
      </c>
      <c r="G15" s="28" t="s">
        <v>26</v>
      </c>
      <c r="H15" s="29" t="s">
        <v>21</v>
      </c>
      <c r="I15" s="29"/>
      <c r="J15" s="132"/>
      <c r="K15" s="143"/>
    </row>
    <row r="16" spans="1:13" ht="39" thickBot="1">
      <c r="A16" s="164"/>
      <c r="B16" s="165"/>
      <c r="C16" s="166"/>
      <c r="D16" s="160" t="s">
        <v>27</v>
      </c>
      <c r="E16" s="121"/>
      <c r="F16" s="37" t="s">
        <v>28</v>
      </c>
      <c r="G16" s="28" t="s">
        <v>29</v>
      </c>
      <c r="H16" s="30" t="s">
        <v>30</v>
      </c>
      <c r="I16" s="29"/>
      <c r="J16" s="132"/>
      <c r="K16" s="143"/>
    </row>
    <row r="17" spans="1:11" ht="38.25">
      <c r="A17" s="164"/>
      <c r="B17" s="165"/>
      <c r="C17" s="166"/>
      <c r="D17" s="160" t="s">
        <v>31</v>
      </c>
      <c r="E17" s="121"/>
      <c r="F17" s="37" t="s">
        <v>32</v>
      </c>
      <c r="G17" s="28" t="s">
        <v>33</v>
      </c>
      <c r="H17" s="29" t="s">
        <v>21</v>
      </c>
      <c r="I17" s="29"/>
      <c r="J17" s="132"/>
      <c r="K17" s="143"/>
    </row>
    <row r="18" spans="1:11" ht="25.5">
      <c r="A18" s="164"/>
      <c r="B18" s="165"/>
      <c r="C18" s="166"/>
      <c r="D18" s="160" t="s">
        <v>34</v>
      </c>
      <c r="E18" s="121"/>
      <c r="F18" s="49" t="s">
        <v>35</v>
      </c>
      <c r="G18" s="28" t="s">
        <v>36</v>
      </c>
      <c r="H18" s="29" t="s">
        <v>21</v>
      </c>
      <c r="I18" s="29"/>
      <c r="J18" s="132"/>
      <c r="K18" s="143"/>
    </row>
    <row r="19" spans="1:11" ht="51">
      <c r="A19" s="164"/>
      <c r="B19" s="165"/>
      <c r="C19" s="166"/>
      <c r="D19" s="160" t="s">
        <v>37</v>
      </c>
      <c r="E19" s="121"/>
      <c r="F19" s="49" t="s">
        <v>38</v>
      </c>
      <c r="G19" s="28" t="s">
        <v>39</v>
      </c>
      <c r="H19" s="29" t="s">
        <v>21</v>
      </c>
      <c r="I19" s="29"/>
      <c r="J19" s="132"/>
      <c r="K19" s="143"/>
    </row>
    <row r="20" spans="1:11" ht="38.25">
      <c r="A20" s="164"/>
      <c r="B20" s="165"/>
      <c r="C20" s="166"/>
      <c r="D20" s="160" t="s">
        <v>40</v>
      </c>
      <c r="E20" s="121"/>
      <c r="F20" s="37" t="s">
        <v>41</v>
      </c>
      <c r="G20" s="28" t="s">
        <v>29</v>
      </c>
      <c r="H20" s="29" t="s">
        <v>21</v>
      </c>
      <c r="I20" s="29"/>
      <c r="J20" s="132"/>
      <c r="K20" s="143"/>
    </row>
    <row r="21" spans="1:11" ht="38.25">
      <c r="A21" s="164"/>
      <c r="B21" s="165"/>
      <c r="C21" s="166"/>
      <c r="D21" s="160" t="s">
        <v>42</v>
      </c>
      <c r="E21" s="121"/>
      <c r="F21" s="37" t="s">
        <v>147</v>
      </c>
      <c r="G21" s="28" t="s">
        <v>43</v>
      </c>
      <c r="H21" s="29" t="s">
        <v>30</v>
      </c>
      <c r="I21" s="29"/>
      <c r="J21" s="132"/>
      <c r="K21" s="143"/>
    </row>
    <row r="22" spans="1:11" ht="26.25" thickBot="1">
      <c r="A22" s="167"/>
      <c r="B22" s="168"/>
      <c r="C22" s="169"/>
      <c r="D22" s="160" t="s">
        <v>44</v>
      </c>
      <c r="E22" s="121"/>
      <c r="F22" s="37" t="s">
        <v>148</v>
      </c>
      <c r="G22" s="28" t="s">
        <v>43</v>
      </c>
      <c r="H22" s="29" t="s">
        <v>30</v>
      </c>
      <c r="I22" s="29"/>
      <c r="J22" s="146"/>
      <c r="K22" s="144"/>
    </row>
    <row r="23" spans="1:11" ht="38.25">
      <c r="A23" s="122" t="s">
        <v>45</v>
      </c>
      <c r="B23" s="123"/>
      <c r="C23" s="124"/>
      <c r="D23" s="108" t="s">
        <v>149</v>
      </c>
      <c r="E23" s="109"/>
      <c r="F23" s="37" t="s">
        <v>150</v>
      </c>
      <c r="G23" s="28" t="s">
        <v>47</v>
      </c>
      <c r="H23" s="29" t="s">
        <v>21</v>
      </c>
      <c r="I23" s="29"/>
      <c r="J23" s="145"/>
      <c r="K23" s="142"/>
    </row>
    <row r="24" spans="1:11" ht="25.5">
      <c r="A24" s="125"/>
      <c r="B24" s="126"/>
      <c r="C24" s="127"/>
      <c r="D24" s="120" t="s">
        <v>48</v>
      </c>
      <c r="E24" s="121"/>
      <c r="F24" s="37" t="s">
        <v>151</v>
      </c>
      <c r="G24" s="28" t="s">
        <v>49</v>
      </c>
      <c r="H24" s="29" t="s">
        <v>21</v>
      </c>
      <c r="I24" s="29"/>
      <c r="J24" s="132"/>
      <c r="K24" s="143"/>
    </row>
    <row r="25" spans="1:11" ht="25.5">
      <c r="A25" s="125"/>
      <c r="B25" s="126"/>
      <c r="C25" s="127"/>
      <c r="D25" s="108" t="s">
        <v>152</v>
      </c>
      <c r="E25" s="109"/>
      <c r="F25" s="37" t="s">
        <v>145</v>
      </c>
      <c r="G25" s="28" t="s">
        <v>20</v>
      </c>
      <c r="H25" s="29" t="s">
        <v>21</v>
      </c>
      <c r="I25" s="29"/>
      <c r="J25" s="132"/>
      <c r="K25" s="143"/>
    </row>
    <row r="26" spans="1:11" ht="38.25">
      <c r="A26" s="125"/>
      <c r="B26" s="126"/>
      <c r="C26" s="127"/>
      <c r="D26" s="108" t="s">
        <v>51</v>
      </c>
      <c r="E26" s="109"/>
      <c r="F26" s="37" t="s">
        <v>153</v>
      </c>
      <c r="G26" s="28" t="s">
        <v>36</v>
      </c>
      <c r="H26" s="29" t="s">
        <v>21</v>
      </c>
      <c r="I26" s="29"/>
      <c r="J26" s="132"/>
      <c r="K26" s="143"/>
    </row>
    <row r="27" spans="1:11" ht="51.75" thickBot="1">
      <c r="A27" s="125"/>
      <c r="B27" s="126"/>
      <c r="C27" s="127"/>
      <c r="D27" s="156" t="s">
        <v>53</v>
      </c>
      <c r="E27" s="157"/>
      <c r="F27" s="38" t="s">
        <v>154</v>
      </c>
      <c r="G27" s="31" t="s">
        <v>36</v>
      </c>
      <c r="H27" s="30" t="s">
        <v>30</v>
      </c>
      <c r="I27" s="30"/>
      <c r="J27" s="132"/>
      <c r="K27" s="143"/>
    </row>
    <row r="28" spans="1:11" ht="38.25">
      <c r="A28" s="125"/>
      <c r="B28" s="126"/>
      <c r="C28" s="127"/>
      <c r="D28" s="106" t="s">
        <v>55</v>
      </c>
      <c r="E28" s="107"/>
      <c r="F28" s="36" t="s">
        <v>155</v>
      </c>
      <c r="G28" s="24" t="s">
        <v>36</v>
      </c>
      <c r="H28" s="25" t="s">
        <v>30</v>
      </c>
      <c r="I28" s="25"/>
      <c r="J28" s="132"/>
      <c r="K28" s="143"/>
    </row>
    <row r="29" spans="1:11" ht="25.5">
      <c r="A29" s="125"/>
      <c r="B29" s="126"/>
      <c r="C29" s="127"/>
      <c r="D29" s="108" t="s">
        <v>57</v>
      </c>
      <c r="E29" s="109"/>
      <c r="F29" s="37" t="s">
        <v>156</v>
      </c>
      <c r="G29" s="28" t="s">
        <v>23</v>
      </c>
      <c r="H29" s="29" t="s">
        <v>21</v>
      </c>
      <c r="I29" s="29"/>
      <c r="J29" s="132"/>
      <c r="K29" s="143"/>
    </row>
    <row r="30" spans="1:11" ht="38.25">
      <c r="A30" s="125"/>
      <c r="B30" s="126"/>
      <c r="C30" s="127"/>
      <c r="D30" s="120" t="s">
        <v>59</v>
      </c>
      <c r="E30" s="121"/>
      <c r="F30" s="49" t="s">
        <v>60</v>
      </c>
      <c r="G30" s="28" t="s">
        <v>61</v>
      </c>
      <c r="H30" s="29" t="s">
        <v>30</v>
      </c>
      <c r="I30" s="29"/>
      <c r="J30" s="132"/>
      <c r="K30" s="143"/>
    </row>
    <row r="31" spans="1:11" ht="25.5">
      <c r="A31" s="125"/>
      <c r="B31" s="126"/>
      <c r="C31" s="127"/>
      <c r="D31" s="108" t="s">
        <v>62</v>
      </c>
      <c r="E31" s="109"/>
      <c r="F31" s="37" t="s">
        <v>157</v>
      </c>
      <c r="G31" s="28" t="s">
        <v>64</v>
      </c>
      <c r="H31" s="29" t="s">
        <v>21</v>
      </c>
      <c r="I31" s="29"/>
      <c r="J31" s="132"/>
      <c r="K31" s="143"/>
    </row>
    <row r="32" spans="1:11" ht="25.5">
      <c r="A32" s="125"/>
      <c r="B32" s="126"/>
      <c r="C32" s="127"/>
      <c r="D32" s="108" t="s">
        <v>158</v>
      </c>
      <c r="E32" s="109"/>
      <c r="F32" s="37" t="s">
        <v>159</v>
      </c>
      <c r="G32" s="28" t="s">
        <v>67</v>
      </c>
      <c r="H32" s="29" t="s">
        <v>21</v>
      </c>
      <c r="I32" s="29"/>
      <c r="J32" s="132"/>
      <c r="K32" s="143"/>
    </row>
    <row r="33" spans="1:11" ht="26.25" thickBot="1">
      <c r="A33" s="125"/>
      <c r="B33" s="126"/>
      <c r="C33" s="127"/>
      <c r="D33" s="120" t="s">
        <v>68</v>
      </c>
      <c r="E33" s="121"/>
      <c r="F33" s="37" t="s">
        <v>160</v>
      </c>
      <c r="G33" s="28" t="s">
        <v>29</v>
      </c>
      <c r="H33" s="29" t="s">
        <v>30</v>
      </c>
      <c r="I33" s="29"/>
      <c r="J33" s="146"/>
      <c r="K33" s="144"/>
    </row>
    <row r="34" spans="1:11" ht="25.5">
      <c r="A34" s="125"/>
      <c r="B34" s="126"/>
      <c r="C34" s="127"/>
      <c r="D34" s="108" t="s">
        <v>70</v>
      </c>
      <c r="E34" s="109"/>
      <c r="F34" s="37" t="s">
        <v>161</v>
      </c>
      <c r="G34" s="28" t="s">
        <v>23</v>
      </c>
      <c r="H34" s="29" t="s">
        <v>21</v>
      </c>
      <c r="I34" s="29"/>
      <c r="J34" s="145"/>
      <c r="K34" s="142"/>
    </row>
    <row r="35" spans="1:11" ht="38.25">
      <c r="A35" s="125"/>
      <c r="B35" s="126"/>
      <c r="C35" s="127"/>
      <c r="D35" s="120" t="s">
        <v>71</v>
      </c>
      <c r="E35" s="121"/>
      <c r="F35" s="49" t="s">
        <v>162</v>
      </c>
      <c r="G35" s="28" t="s">
        <v>73</v>
      </c>
      <c r="H35" s="29" t="s">
        <v>30</v>
      </c>
      <c r="I35" s="29"/>
      <c r="J35" s="132"/>
      <c r="K35" s="143"/>
    </row>
    <row r="36" spans="1:11" ht="39" thickBot="1">
      <c r="A36" s="125"/>
      <c r="B36" s="126"/>
      <c r="C36" s="127"/>
      <c r="D36" s="108" t="s">
        <v>74</v>
      </c>
      <c r="E36" s="109"/>
      <c r="F36" s="37" t="s">
        <v>163</v>
      </c>
      <c r="G36" s="28" t="s">
        <v>29</v>
      </c>
      <c r="H36" s="29" t="s">
        <v>30</v>
      </c>
      <c r="I36" s="29"/>
      <c r="J36" s="146"/>
      <c r="K36" s="144"/>
    </row>
    <row r="37" spans="1:11" ht="25.5">
      <c r="A37" s="125"/>
      <c r="B37" s="126"/>
      <c r="C37" s="127"/>
      <c r="D37" s="120" t="s">
        <v>164</v>
      </c>
      <c r="E37" s="121"/>
      <c r="F37" s="49" t="s">
        <v>165</v>
      </c>
      <c r="G37" s="28" t="s">
        <v>166</v>
      </c>
      <c r="H37" s="29" t="s">
        <v>21</v>
      </c>
      <c r="I37" s="29"/>
      <c r="J37" s="145"/>
      <c r="K37" s="142"/>
    </row>
    <row r="38" spans="1:11" ht="25.5">
      <c r="A38" s="125"/>
      <c r="B38" s="126"/>
      <c r="C38" s="127"/>
      <c r="D38" s="108" t="s">
        <v>167</v>
      </c>
      <c r="E38" s="109"/>
      <c r="F38" s="37" t="s">
        <v>168</v>
      </c>
      <c r="G38" s="28" t="s">
        <v>169</v>
      </c>
      <c r="H38" s="29" t="s">
        <v>21</v>
      </c>
      <c r="I38" s="29"/>
      <c r="J38" s="132"/>
      <c r="K38" s="143"/>
    </row>
    <row r="39" spans="1:11" ht="25.5">
      <c r="A39" s="125"/>
      <c r="B39" s="126"/>
      <c r="C39" s="127"/>
      <c r="D39" s="120" t="s">
        <v>170</v>
      </c>
      <c r="E39" s="121"/>
      <c r="F39" s="49" t="s">
        <v>171</v>
      </c>
      <c r="G39" s="28" t="s">
        <v>172</v>
      </c>
      <c r="H39" s="29" t="s">
        <v>21</v>
      </c>
      <c r="I39" s="29"/>
      <c r="J39" s="132"/>
      <c r="K39" s="143"/>
    </row>
    <row r="40" spans="1:11" ht="39" thickBot="1">
      <c r="A40" s="125"/>
      <c r="B40" s="126"/>
      <c r="C40" s="127"/>
      <c r="D40" s="108" t="s">
        <v>173</v>
      </c>
      <c r="E40" s="109"/>
      <c r="F40" s="37" t="s">
        <v>174</v>
      </c>
      <c r="G40" s="28" t="s">
        <v>29</v>
      </c>
      <c r="H40" s="29" t="s">
        <v>21</v>
      </c>
      <c r="I40" s="29"/>
      <c r="J40" s="146"/>
      <c r="K40" s="144"/>
    </row>
    <row r="41" spans="1:11" ht="25.5">
      <c r="A41" s="125"/>
      <c r="B41" s="126"/>
      <c r="C41" s="127"/>
      <c r="D41" s="108" t="s">
        <v>83</v>
      </c>
      <c r="E41" s="109"/>
      <c r="F41" s="37" t="s">
        <v>175</v>
      </c>
      <c r="G41" s="28" t="s">
        <v>23</v>
      </c>
      <c r="H41" s="29" t="s">
        <v>21</v>
      </c>
      <c r="I41" s="29"/>
      <c r="J41" s="145"/>
      <c r="K41" s="142"/>
    </row>
    <row r="42" spans="1:11" ht="25.5">
      <c r="A42" s="125"/>
      <c r="B42" s="126"/>
      <c r="C42" s="127"/>
      <c r="D42" s="108" t="s">
        <v>84</v>
      </c>
      <c r="E42" s="109"/>
      <c r="F42" s="37" t="s">
        <v>176</v>
      </c>
      <c r="G42" s="28" t="s">
        <v>78</v>
      </c>
      <c r="H42" s="29" t="s">
        <v>21</v>
      </c>
      <c r="I42" s="29"/>
      <c r="J42" s="132"/>
      <c r="K42" s="143"/>
    </row>
    <row r="43" spans="1:11" ht="39" thickBot="1">
      <c r="A43" s="125"/>
      <c r="B43" s="126"/>
      <c r="C43" s="127"/>
      <c r="D43" s="156" t="s">
        <v>86</v>
      </c>
      <c r="E43" s="157"/>
      <c r="F43" s="38" t="s">
        <v>87</v>
      </c>
      <c r="G43" s="31" t="s">
        <v>29</v>
      </c>
      <c r="H43" s="29" t="s">
        <v>30</v>
      </c>
      <c r="I43" s="30"/>
      <c r="J43" s="132"/>
      <c r="K43" s="143"/>
    </row>
    <row r="44" spans="1:11" ht="39" thickBot="1">
      <c r="A44" s="125"/>
      <c r="B44" s="126"/>
      <c r="C44" s="127"/>
      <c r="D44" s="110" t="s">
        <v>88</v>
      </c>
      <c r="E44" s="111"/>
      <c r="F44" s="35" t="s">
        <v>177</v>
      </c>
      <c r="G44" s="31" t="s">
        <v>89</v>
      </c>
      <c r="H44" s="29" t="s">
        <v>30</v>
      </c>
      <c r="I44" s="14"/>
      <c r="J44" s="132"/>
      <c r="K44" s="143"/>
    </row>
    <row r="45" spans="1:11" ht="25.5">
      <c r="A45" s="125"/>
      <c r="B45" s="126"/>
      <c r="C45" s="127"/>
      <c r="D45" s="106" t="s">
        <v>90</v>
      </c>
      <c r="E45" s="107"/>
      <c r="F45" s="36" t="s">
        <v>178</v>
      </c>
      <c r="G45" s="24" t="s">
        <v>29</v>
      </c>
      <c r="H45" s="25" t="s">
        <v>30</v>
      </c>
      <c r="I45" s="25"/>
      <c r="J45" s="132"/>
      <c r="K45" s="143"/>
    </row>
    <row r="46" spans="1:11" ht="39" thickBot="1">
      <c r="A46" s="125"/>
      <c r="B46" s="126"/>
      <c r="C46" s="127"/>
      <c r="D46" s="112" t="s">
        <v>92</v>
      </c>
      <c r="E46" s="113"/>
      <c r="F46" s="50" t="s">
        <v>179</v>
      </c>
      <c r="G46" s="32" t="s">
        <v>29</v>
      </c>
      <c r="H46" s="14" t="s">
        <v>30</v>
      </c>
      <c r="I46" s="14"/>
      <c r="J46" s="146"/>
      <c r="K46" s="144"/>
    </row>
    <row r="47" spans="1:11" ht="38.25">
      <c r="A47" s="114" t="s">
        <v>94</v>
      </c>
      <c r="B47" s="115"/>
      <c r="C47" s="116"/>
      <c r="D47" s="106" t="s">
        <v>95</v>
      </c>
      <c r="E47" s="107"/>
      <c r="F47" s="36" t="s">
        <v>180</v>
      </c>
      <c r="G47" s="24" t="s">
        <v>29</v>
      </c>
      <c r="H47" s="25" t="s">
        <v>30</v>
      </c>
      <c r="I47" s="25"/>
      <c r="J47" s="145"/>
      <c r="K47" s="142"/>
    </row>
    <row r="48" spans="1:11" ht="25.5">
      <c r="A48" s="117"/>
      <c r="B48" s="118"/>
      <c r="C48" s="119"/>
      <c r="D48" s="108" t="s">
        <v>181</v>
      </c>
      <c r="E48" s="109"/>
      <c r="F48" s="37" t="s">
        <v>182</v>
      </c>
      <c r="G48" s="28" t="s">
        <v>29</v>
      </c>
      <c r="H48" s="29" t="s">
        <v>21</v>
      </c>
      <c r="I48" s="29"/>
      <c r="J48" s="132"/>
      <c r="K48" s="143"/>
    </row>
    <row r="49" spans="1:13" ht="25.5">
      <c r="A49" s="117"/>
      <c r="B49" s="118"/>
      <c r="C49" s="119"/>
      <c r="D49" s="120" t="s">
        <v>97</v>
      </c>
      <c r="E49" s="121"/>
      <c r="F49" s="49" t="s">
        <v>183</v>
      </c>
      <c r="G49" s="28" t="s">
        <v>29</v>
      </c>
      <c r="H49" s="29" t="s">
        <v>30</v>
      </c>
      <c r="I49" s="29"/>
      <c r="J49" s="132"/>
      <c r="K49" s="143"/>
    </row>
    <row r="50" spans="1:13" ht="38.25">
      <c r="A50" s="117"/>
      <c r="B50" s="118"/>
      <c r="C50" s="119"/>
      <c r="D50" s="108" t="s">
        <v>99</v>
      </c>
      <c r="E50" s="109"/>
      <c r="F50" s="37" t="s">
        <v>184</v>
      </c>
      <c r="G50" s="28" t="s">
        <v>29</v>
      </c>
      <c r="H50" s="29" t="s">
        <v>30</v>
      </c>
      <c r="I50" s="29"/>
      <c r="J50" s="132"/>
      <c r="K50" s="143"/>
    </row>
    <row r="51" spans="1:13" ht="25.5">
      <c r="A51" s="117"/>
      <c r="B51" s="118"/>
      <c r="C51" s="119"/>
      <c r="D51" s="120" t="s">
        <v>101</v>
      </c>
      <c r="E51" s="121"/>
      <c r="F51" s="49" t="s">
        <v>185</v>
      </c>
      <c r="G51" s="28" t="s">
        <v>29</v>
      </c>
      <c r="H51" s="29" t="s">
        <v>30</v>
      </c>
      <c r="I51" s="33"/>
      <c r="J51" s="132"/>
      <c r="K51" s="143"/>
    </row>
    <row r="52" spans="1:13" ht="25.5">
      <c r="A52" s="117"/>
      <c r="B52" s="118"/>
      <c r="C52" s="119"/>
      <c r="D52" s="120" t="s">
        <v>103</v>
      </c>
      <c r="E52" s="121"/>
      <c r="F52" s="49" t="s">
        <v>186</v>
      </c>
      <c r="G52" s="28" t="s">
        <v>49</v>
      </c>
      <c r="H52" s="29" t="s">
        <v>21</v>
      </c>
      <c r="I52" s="33"/>
      <c r="J52" s="132"/>
      <c r="K52" s="143"/>
    </row>
    <row r="53" spans="1:13" ht="25.5">
      <c r="A53" s="117"/>
      <c r="B53" s="118"/>
      <c r="C53" s="119"/>
      <c r="D53" s="120" t="s">
        <v>187</v>
      </c>
      <c r="E53" s="121"/>
      <c r="F53" s="49" t="s">
        <v>188</v>
      </c>
      <c r="G53" s="28" t="s">
        <v>29</v>
      </c>
      <c r="H53" s="29" t="s">
        <v>30</v>
      </c>
      <c r="I53" s="33"/>
      <c r="J53" s="132"/>
      <c r="K53" s="143"/>
    </row>
    <row r="54" spans="1:13" ht="25.5">
      <c r="A54" s="117"/>
      <c r="B54" s="118"/>
      <c r="C54" s="119"/>
      <c r="D54" s="120" t="s">
        <v>105</v>
      </c>
      <c r="E54" s="121"/>
      <c r="F54" s="49" t="s">
        <v>189</v>
      </c>
      <c r="G54" s="28" t="s">
        <v>29</v>
      </c>
      <c r="H54" s="29" t="s">
        <v>30</v>
      </c>
      <c r="I54" s="33"/>
      <c r="J54" s="132"/>
      <c r="K54" s="143"/>
    </row>
    <row r="55" spans="1:13" ht="26.25" thickBot="1">
      <c r="A55" s="117"/>
      <c r="B55" s="118"/>
      <c r="C55" s="119"/>
      <c r="D55" s="120" t="s">
        <v>107</v>
      </c>
      <c r="E55" s="121"/>
      <c r="F55" s="49" t="s">
        <v>190</v>
      </c>
      <c r="G55" s="28" t="s">
        <v>29</v>
      </c>
      <c r="H55" s="29" t="s">
        <v>30</v>
      </c>
      <c r="I55" s="33"/>
      <c r="J55" s="146"/>
      <c r="K55" s="144"/>
    </row>
    <row r="56" spans="1:13" ht="39" thickBot="1">
      <c r="A56" s="101" t="s">
        <v>109</v>
      </c>
      <c r="B56" s="102"/>
      <c r="C56" s="103"/>
      <c r="D56" s="129" t="s">
        <v>109</v>
      </c>
      <c r="E56" s="130"/>
      <c r="F56" s="54" t="s">
        <v>110</v>
      </c>
      <c r="G56" s="31" t="s">
        <v>43</v>
      </c>
      <c r="H56" s="30" t="s">
        <v>30</v>
      </c>
      <c r="I56" s="15"/>
      <c r="J56" s="53"/>
      <c r="K56" s="52"/>
    </row>
    <row r="57" spans="1:13" ht="38.25">
      <c r="A57" s="122" t="s">
        <v>111</v>
      </c>
      <c r="B57" s="123"/>
      <c r="C57" s="124"/>
      <c r="D57" s="106" t="s">
        <v>112</v>
      </c>
      <c r="E57" s="107"/>
      <c r="F57" s="36" t="s">
        <v>113</v>
      </c>
      <c r="G57" s="24" t="s">
        <v>43</v>
      </c>
      <c r="H57" s="25" t="s">
        <v>30</v>
      </c>
      <c r="I57" s="25"/>
      <c r="J57" s="20"/>
      <c r="K57" s="21"/>
    </row>
    <row r="58" spans="1:13" ht="38.25">
      <c r="A58" s="125"/>
      <c r="B58" s="126"/>
      <c r="C58" s="127"/>
      <c r="D58" s="108" t="s">
        <v>114</v>
      </c>
      <c r="E58" s="109"/>
      <c r="F58" s="37" t="s">
        <v>115</v>
      </c>
      <c r="G58" s="28" t="s">
        <v>43</v>
      </c>
      <c r="H58" s="29" t="s">
        <v>30</v>
      </c>
      <c r="I58" s="29"/>
      <c r="J58" s="16"/>
      <c r="K58" s="17"/>
    </row>
    <row r="59" spans="1:13" ht="38.25">
      <c r="A59" s="125"/>
      <c r="B59" s="126"/>
      <c r="C59" s="127"/>
      <c r="D59" s="108" t="s">
        <v>116</v>
      </c>
      <c r="E59" s="109"/>
      <c r="F59" s="37" t="s">
        <v>117</v>
      </c>
      <c r="G59" s="28" t="s">
        <v>43</v>
      </c>
      <c r="H59" s="29" t="s">
        <v>30</v>
      </c>
      <c r="I59" s="29"/>
      <c r="J59" s="16"/>
      <c r="K59" s="17"/>
    </row>
    <row r="60" spans="1:13" ht="39" thickBot="1">
      <c r="A60" s="125"/>
      <c r="B60" s="126"/>
      <c r="C60" s="127"/>
      <c r="D60" s="108" t="s">
        <v>118</v>
      </c>
      <c r="E60" s="109"/>
      <c r="F60" s="37" t="s">
        <v>119</v>
      </c>
      <c r="G60" s="28" t="s">
        <v>29</v>
      </c>
      <c r="H60" s="29" t="s">
        <v>21</v>
      </c>
      <c r="I60" s="29"/>
      <c r="J60" s="16"/>
      <c r="K60" s="17"/>
    </row>
    <row r="61" spans="1:13" ht="26.25" thickBot="1">
      <c r="A61" s="101" t="s">
        <v>120</v>
      </c>
      <c r="B61" s="102"/>
      <c r="C61" s="103"/>
      <c r="D61" s="104" t="s">
        <v>121</v>
      </c>
      <c r="E61" s="105"/>
      <c r="F61" s="51" t="s">
        <v>122</v>
      </c>
      <c r="G61" s="34" t="s">
        <v>29</v>
      </c>
      <c r="H61" s="15" t="s">
        <v>30</v>
      </c>
      <c r="I61" s="15"/>
      <c r="J61" s="18"/>
      <c r="K61" s="19"/>
    </row>
    <row r="62" spans="1:13">
      <c r="A62" s="122" t="s">
        <v>123</v>
      </c>
      <c r="B62" s="135" t="s">
        <v>13</v>
      </c>
      <c r="C62" s="124"/>
      <c r="D62" s="125" t="s">
        <v>124</v>
      </c>
      <c r="E62" s="126"/>
      <c r="F62" s="122" t="s">
        <v>125</v>
      </c>
      <c r="G62" s="139" t="s">
        <v>29</v>
      </c>
      <c r="H62" s="132" t="s">
        <v>30</v>
      </c>
      <c r="I62" s="132"/>
      <c r="J62" s="16"/>
      <c r="K62" s="17"/>
      <c r="L62" s="1"/>
      <c r="M62" s="1"/>
    </row>
    <row r="63" spans="1:13" ht="15.75" thickBot="1">
      <c r="A63" s="134"/>
      <c r="B63" s="136"/>
      <c r="C63" s="137"/>
      <c r="D63" s="134"/>
      <c r="E63" s="138"/>
      <c r="F63" s="134"/>
      <c r="G63" s="140"/>
      <c r="H63" s="133"/>
      <c r="I63" s="133"/>
      <c r="J63" s="22"/>
      <c r="K63" s="23"/>
      <c r="L63" s="1"/>
      <c r="M63" s="1"/>
    </row>
    <row r="64" spans="1:13">
      <c r="A64" s="170" t="s">
        <v>191</v>
      </c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</row>
    <row r="65" spans="1:13" ht="15.75" thickBot="1">
      <c r="A65" s="170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</row>
    <row r="66" spans="1:13">
      <c r="A66" s="55"/>
      <c r="B66" s="55"/>
      <c r="C66" s="55"/>
      <c r="D66" s="55"/>
      <c r="E66" s="55"/>
      <c r="F66" s="79"/>
      <c r="G66" s="73" t="s">
        <v>259</v>
      </c>
      <c r="H66" s="91"/>
      <c r="I66" s="92"/>
      <c r="J66" s="92"/>
      <c r="K66" s="93"/>
      <c r="L66" s="55"/>
      <c r="M66" s="55"/>
    </row>
    <row r="67" spans="1:13">
      <c r="A67" s="55"/>
      <c r="B67" s="55"/>
      <c r="C67" s="55"/>
      <c r="D67" s="55"/>
      <c r="E67" s="55"/>
      <c r="F67" s="80"/>
      <c r="G67" s="75" t="s">
        <v>260</v>
      </c>
      <c r="H67" s="94">
        <f>H66*0.23</f>
        <v>0</v>
      </c>
      <c r="I67" s="95"/>
      <c r="J67" s="95"/>
      <c r="K67" s="96"/>
      <c r="L67" s="55"/>
      <c r="M67" s="55"/>
    </row>
    <row r="68" spans="1:13" ht="15.75" thickBot="1">
      <c r="A68" s="55"/>
      <c r="B68" s="55"/>
      <c r="C68" s="55"/>
      <c r="D68" s="55"/>
      <c r="E68" s="55"/>
      <c r="F68" s="81"/>
      <c r="G68" s="77" t="s">
        <v>261</v>
      </c>
      <c r="H68" s="97">
        <f>H67+H66</f>
        <v>0</v>
      </c>
      <c r="I68" s="98"/>
      <c r="J68" s="98"/>
      <c r="K68" s="99"/>
      <c r="L68" s="55"/>
      <c r="M68" s="55"/>
    </row>
    <row r="69" spans="1:13">
      <c r="A69" s="55"/>
      <c r="B69" s="55"/>
      <c r="C69" s="55"/>
      <c r="D69" s="55"/>
      <c r="E69" s="55"/>
      <c r="F69" t="s">
        <v>262</v>
      </c>
      <c r="G69" s="89"/>
      <c r="H69" s="82"/>
      <c r="I69" s="83"/>
      <c r="J69" s="83"/>
      <c r="K69" s="83"/>
      <c r="L69" s="55"/>
      <c r="M69" s="55"/>
    </row>
    <row r="70" spans="1:13">
      <c r="A70" s="87" t="s">
        <v>263</v>
      </c>
      <c r="B70" s="55"/>
      <c r="C70" s="55"/>
      <c r="D70" s="55"/>
      <c r="E70" s="55"/>
      <c r="F70" s="88"/>
      <c r="G70" s="89"/>
      <c r="H70" s="82"/>
      <c r="I70" s="83"/>
      <c r="J70" s="83"/>
      <c r="K70" s="83"/>
      <c r="L70" s="55"/>
      <c r="M70" s="55"/>
    </row>
    <row r="71" spans="1:13">
      <c r="A71" s="87" t="s">
        <v>237</v>
      </c>
      <c r="B71" s="55"/>
      <c r="C71" s="55"/>
      <c r="D71" s="55"/>
      <c r="E71" s="55"/>
      <c r="F71" s="88"/>
      <c r="G71" s="89"/>
      <c r="H71" s="82"/>
      <c r="I71" s="83"/>
      <c r="J71" s="83"/>
      <c r="K71" s="83"/>
      <c r="L71" s="55"/>
      <c r="M71" s="55"/>
    </row>
    <row r="72" spans="1:13">
      <c r="A72" s="3"/>
      <c r="B72" s="43" t="s">
        <v>14</v>
      </c>
      <c r="C72" s="44"/>
      <c r="D72" s="44"/>
    </row>
    <row r="73" spans="1:13">
      <c r="A73" s="45"/>
      <c r="B73" s="43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</row>
    <row r="74" spans="1:13">
      <c r="A74" s="45"/>
      <c r="B74" s="43" t="s">
        <v>15</v>
      </c>
      <c r="C74" s="44"/>
      <c r="D74" s="44"/>
      <c r="E74" s="45"/>
      <c r="F74" s="45"/>
      <c r="G74" s="45"/>
      <c r="H74" s="46"/>
      <c r="I74" s="46"/>
      <c r="J74" s="46"/>
      <c r="K74" s="46"/>
      <c r="L74" s="47"/>
      <c r="M74" s="47"/>
    </row>
    <row r="75" spans="1:13">
      <c r="A75" s="45"/>
      <c r="B75" s="45"/>
      <c r="C75" s="45"/>
      <c r="D75" s="45"/>
      <c r="E75" s="45"/>
      <c r="F75" s="47"/>
      <c r="G75" s="45"/>
      <c r="H75" s="128" t="s">
        <v>16</v>
      </c>
      <c r="I75" s="128"/>
      <c r="J75" s="128"/>
      <c r="K75" s="128"/>
      <c r="L75" s="48"/>
      <c r="M75" s="48"/>
    </row>
  </sheetData>
  <mergeCells count="86">
    <mergeCell ref="J23:J33"/>
    <mergeCell ref="K23:K33"/>
    <mergeCell ref="D24:E24"/>
    <mergeCell ref="D22:E22"/>
    <mergeCell ref="A2:K2"/>
    <mergeCell ref="J4:K4"/>
    <mergeCell ref="A5:K5"/>
    <mergeCell ref="A7:K7"/>
    <mergeCell ref="B10:I10"/>
    <mergeCell ref="A12:C12"/>
    <mergeCell ref="D12:E12"/>
    <mergeCell ref="H12:I12"/>
    <mergeCell ref="J13:J22"/>
    <mergeCell ref="K13:K22"/>
    <mergeCell ref="D14:E14"/>
    <mergeCell ref="D16:E16"/>
    <mergeCell ref="D17:E17"/>
    <mergeCell ref="D18:E18"/>
    <mergeCell ref="D19:E19"/>
    <mergeCell ref="D20:E20"/>
    <mergeCell ref="A23:C46"/>
    <mergeCell ref="D23:E23"/>
    <mergeCell ref="A13:C22"/>
    <mergeCell ref="D13:E13"/>
    <mergeCell ref="D28:E28"/>
    <mergeCell ref="D29:E29"/>
    <mergeCell ref="D30:E30"/>
    <mergeCell ref="D31:E31"/>
    <mergeCell ref="D32:E32"/>
    <mergeCell ref="D37:E37"/>
    <mergeCell ref="D41:E41"/>
    <mergeCell ref="D25:E25"/>
    <mergeCell ref="D26:E26"/>
    <mergeCell ref="D27:E27"/>
    <mergeCell ref="D33:E33"/>
    <mergeCell ref="D21:E21"/>
    <mergeCell ref="J37:J40"/>
    <mergeCell ref="K37:K40"/>
    <mergeCell ref="D38:E38"/>
    <mergeCell ref="D39:E39"/>
    <mergeCell ref="D34:E34"/>
    <mergeCell ref="J34:J36"/>
    <mergeCell ref="K34:K36"/>
    <mergeCell ref="D35:E35"/>
    <mergeCell ref="D36:E36"/>
    <mergeCell ref="D40:E40"/>
    <mergeCell ref="J41:J46"/>
    <mergeCell ref="K41:K46"/>
    <mergeCell ref="D42:E42"/>
    <mergeCell ref="D43:E43"/>
    <mergeCell ref="D44:E44"/>
    <mergeCell ref="D45:E45"/>
    <mergeCell ref="D46:E46"/>
    <mergeCell ref="J47:J55"/>
    <mergeCell ref="K47:K55"/>
    <mergeCell ref="D48:E48"/>
    <mergeCell ref="D49:E49"/>
    <mergeCell ref="D50:E50"/>
    <mergeCell ref="D51:E51"/>
    <mergeCell ref="D52:E52"/>
    <mergeCell ref="D53:E53"/>
    <mergeCell ref="D54:E54"/>
    <mergeCell ref="D55:E55"/>
    <mergeCell ref="A47:C55"/>
    <mergeCell ref="D47:E47"/>
    <mergeCell ref="A61:C61"/>
    <mergeCell ref="D61:E61"/>
    <mergeCell ref="A62:A63"/>
    <mergeCell ref="B62:C63"/>
    <mergeCell ref="D62:E63"/>
    <mergeCell ref="A56:C56"/>
    <mergeCell ref="D56:E56"/>
    <mergeCell ref="A57:C60"/>
    <mergeCell ref="D57:E57"/>
    <mergeCell ref="D58:E58"/>
    <mergeCell ref="D59:E59"/>
    <mergeCell ref="D60:E60"/>
    <mergeCell ref="G62:G63"/>
    <mergeCell ref="H62:H63"/>
    <mergeCell ref="I62:I63"/>
    <mergeCell ref="A64:M65"/>
    <mergeCell ref="H75:K75"/>
    <mergeCell ref="F62:F63"/>
    <mergeCell ref="H68:K68"/>
    <mergeCell ref="H66:K66"/>
    <mergeCell ref="H67:K67"/>
  </mergeCells>
  <dataValidations count="1">
    <dataValidation type="list" allowBlank="1" showInputMessage="1" showErrorMessage="1" sqref="H13:H62" xr:uid="{9BA60972-96D6-4349-AB7D-33D10ABC04AA}">
      <formula1>"hodnota:,áno/nie:"</formula1>
    </dataValidation>
  </dataValidations>
  <pageMargins left="0.7" right="0.7" top="0.75" bottom="0.75" header="0.3" footer="0.3"/>
  <pageSetup paperSize="9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90B52-8DF1-4BBE-B588-9DAC9902A8F5}">
  <sheetPr>
    <pageSetUpPr fitToPage="1"/>
  </sheetPr>
  <dimension ref="A1:M73"/>
  <sheetViews>
    <sheetView topLeftCell="A53" workbookViewId="0">
      <selection activeCell="A68" sqref="A68:A69"/>
    </sheetView>
  </sheetViews>
  <sheetFormatPr defaultRowHeight="15"/>
  <cols>
    <col min="1" max="1" width="17.28515625" customWidth="1"/>
    <col min="2" max="2" width="1.42578125" customWidth="1"/>
    <col min="3" max="3" width="2.5703125" customWidth="1"/>
    <col min="4" max="4" width="23.7109375" customWidth="1"/>
    <col min="5" max="5" width="1.42578125" customWidth="1"/>
    <col min="6" max="6" width="42" customWidth="1"/>
    <col min="7" max="7" width="8.140625" customWidth="1"/>
    <col min="8" max="8" width="7.85546875" customWidth="1"/>
    <col min="9" max="9" width="44" customWidth="1"/>
    <col min="10" max="10" width="7.140625" customWidth="1"/>
    <col min="11" max="11" width="11" customWidth="1"/>
    <col min="12" max="12" width="0.28515625" customWidth="1"/>
    <col min="13" max="13" width="0" hidden="1" customWidth="1"/>
  </cols>
  <sheetData>
    <row r="1" spans="1:13">
      <c r="A1" s="10"/>
      <c r="B1" s="10"/>
      <c r="C1" s="10"/>
      <c r="D1" s="10"/>
      <c r="E1" s="10"/>
      <c r="F1" s="39"/>
      <c r="G1" s="10"/>
      <c r="H1" s="10"/>
      <c r="I1" s="10"/>
      <c r="J1" s="10"/>
      <c r="K1" s="10"/>
    </row>
    <row r="2" spans="1:13" ht="18.75">
      <c r="A2" s="141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>
      <c r="A3" s="10"/>
      <c r="B3" s="10"/>
      <c r="C3" s="10"/>
      <c r="D3" s="10"/>
      <c r="E3" s="10"/>
      <c r="F3" s="39"/>
      <c r="G3" s="10"/>
      <c r="H3" s="10"/>
      <c r="I3" s="10"/>
      <c r="J3" s="10"/>
      <c r="K3" s="10"/>
    </row>
    <row r="4" spans="1:13" ht="21">
      <c r="A4" s="2"/>
      <c r="B4" s="2"/>
      <c r="C4" s="2"/>
      <c r="D4" s="2"/>
      <c r="E4" s="2"/>
      <c r="F4" s="40"/>
      <c r="G4" s="2"/>
      <c r="H4" s="2"/>
      <c r="I4" s="10"/>
      <c r="J4" s="171" t="s">
        <v>222</v>
      </c>
      <c r="K4" s="171"/>
      <c r="L4" s="1"/>
      <c r="M4" s="1"/>
    </row>
    <row r="5" spans="1:13" ht="23.25">
      <c r="A5" s="147" t="s">
        <v>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"/>
      <c r="M5" s="1"/>
    </row>
    <row r="6" spans="1:13">
      <c r="A6" s="2"/>
      <c r="B6" s="2"/>
      <c r="C6" s="2"/>
      <c r="D6" s="2"/>
      <c r="E6" s="2"/>
      <c r="F6" s="40"/>
      <c r="G6" s="2"/>
      <c r="H6" s="2"/>
      <c r="I6" s="2"/>
      <c r="J6" s="2"/>
      <c r="K6" s="2"/>
      <c r="L6" s="1"/>
      <c r="M6" s="1"/>
    </row>
    <row r="7" spans="1:13" ht="23.25">
      <c r="A7" s="147" t="s">
        <v>3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"/>
      <c r="M7" s="1"/>
    </row>
    <row r="8" spans="1:13">
      <c r="A8" s="10"/>
      <c r="B8" s="10"/>
      <c r="C8" s="10"/>
      <c r="D8" s="10"/>
      <c r="E8" s="10"/>
      <c r="F8" s="39"/>
      <c r="G8" s="10"/>
      <c r="H8" s="10"/>
      <c r="I8" s="10"/>
      <c r="J8" s="10"/>
      <c r="K8" s="10"/>
    </row>
    <row r="9" spans="1:13">
      <c r="A9" s="10"/>
      <c r="B9" s="10"/>
      <c r="C9" s="10"/>
      <c r="D9" s="10"/>
      <c r="E9" s="10"/>
      <c r="F9" s="39"/>
      <c r="G9" s="10"/>
      <c r="H9" s="10"/>
      <c r="I9" s="10"/>
      <c r="J9" s="10"/>
      <c r="K9" s="10"/>
    </row>
    <row r="10" spans="1:13" ht="47.25">
      <c r="A10" s="13" t="s">
        <v>4</v>
      </c>
      <c r="B10" s="148" t="s">
        <v>192</v>
      </c>
      <c r="C10" s="148"/>
      <c r="D10" s="148"/>
      <c r="E10" s="148"/>
      <c r="F10" s="148"/>
      <c r="G10" s="148"/>
      <c r="H10" s="148"/>
      <c r="I10" s="148"/>
      <c r="J10" s="12" t="s">
        <v>5</v>
      </c>
      <c r="K10" s="11">
        <v>1</v>
      </c>
      <c r="L10" s="4"/>
      <c r="M10" s="5"/>
    </row>
    <row r="11" spans="1:13" ht="105.75" thickBot="1">
      <c r="A11" s="10" t="s">
        <v>193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M11" s="6"/>
    </row>
    <row r="12" spans="1:13" ht="39" thickBot="1">
      <c r="A12" s="149" t="s">
        <v>6</v>
      </c>
      <c r="B12" s="150"/>
      <c r="C12" s="151"/>
      <c r="D12" s="152" t="s">
        <v>7</v>
      </c>
      <c r="E12" s="153"/>
      <c r="F12" s="41" t="s">
        <v>8</v>
      </c>
      <c r="G12" s="7" t="s">
        <v>9</v>
      </c>
      <c r="H12" s="154" t="s">
        <v>10</v>
      </c>
      <c r="I12" s="155"/>
      <c r="J12" s="9" t="s">
        <v>11</v>
      </c>
      <c r="K12" s="8" t="s">
        <v>12</v>
      </c>
      <c r="M12" s="6"/>
    </row>
    <row r="13" spans="1:13" ht="25.5">
      <c r="A13" s="161" t="s">
        <v>18</v>
      </c>
      <c r="B13" s="162"/>
      <c r="C13" s="163"/>
      <c r="D13" s="158" t="s">
        <v>19</v>
      </c>
      <c r="E13" s="159"/>
      <c r="F13" s="37" t="s">
        <v>194</v>
      </c>
      <c r="G13" s="24" t="s">
        <v>20</v>
      </c>
      <c r="H13" s="25" t="s">
        <v>21</v>
      </c>
      <c r="I13" s="25"/>
      <c r="J13" s="145"/>
      <c r="K13" s="142"/>
    </row>
    <row r="14" spans="1:13" ht="25.5">
      <c r="A14" s="164"/>
      <c r="B14" s="165"/>
      <c r="C14" s="166"/>
      <c r="D14" s="160" t="s">
        <v>22</v>
      </c>
      <c r="E14" s="121"/>
      <c r="F14" s="37" t="s">
        <v>195</v>
      </c>
      <c r="G14" s="28" t="s">
        <v>23</v>
      </c>
      <c r="H14" s="29" t="s">
        <v>21</v>
      </c>
      <c r="I14" s="29"/>
      <c r="J14" s="132"/>
      <c r="K14" s="143"/>
    </row>
    <row r="15" spans="1:13" ht="25.5">
      <c r="A15" s="164"/>
      <c r="B15" s="165"/>
      <c r="C15" s="166"/>
      <c r="D15" s="26" t="s">
        <v>24</v>
      </c>
      <c r="E15" s="27"/>
      <c r="F15" s="49" t="s">
        <v>25</v>
      </c>
      <c r="G15" s="28" t="s">
        <v>26</v>
      </c>
      <c r="H15" s="29" t="s">
        <v>21</v>
      </c>
      <c r="I15" s="29"/>
      <c r="J15" s="132"/>
      <c r="K15" s="143"/>
    </row>
    <row r="16" spans="1:13" ht="39" thickBot="1">
      <c r="A16" s="164"/>
      <c r="B16" s="165"/>
      <c r="C16" s="166"/>
      <c r="D16" s="160" t="s">
        <v>27</v>
      </c>
      <c r="E16" s="121"/>
      <c r="F16" s="37" t="s">
        <v>28</v>
      </c>
      <c r="G16" s="28" t="s">
        <v>29</v>
      </c>
      <c r="H16" s="30" t="s">
        <v>30</v>
      </c>
      <c r="I16" s="29"/>
      <c r="J16" s="132"/>
      <c r="K16" s="143"/>
    </row>
    <row r="17" spans="1:11" ht="38.25">
      <c r="A17" s="164"/>
      <c r="B17" s="165"/>
      <c r="C17" s="166"/>
      <c r="D17" s="160" t="s">
        <v>31</v>
      </c>
      <c r="E17" s="121"/>
      <c r="F17" s="37" t="s">
        <v>32</v>
      </c>
      <c r="G17" s="28" t="s">
        <v>33</v>
      </c>
      <c r="H17" s="29" t="s">
        <v>21</v>
      </c>
      <c r="I17" s="29"/>
      <c r="J17" s="132"/>
      <c r="K17" s="143"/>
    </row>
    <row r="18" spans="1:11" ht="25.5">
      <c r="A18" s="164"/>
      <c r="B18" s="165"/>
      <c r="C18" s="166"/>
      <c r="D18" s="160" t="s">
        <v>34</v>
      </c>
      <c r="E18" s="121"/>
      <c r="F18" s="49" t="s">
        <v>35</v>
      </c>
      <c r="G18" s="28" t="s">
        <v>36</v>
      </c>
      <c r="H18" s="29" t="s">
        <v>21</v>
      </c>
      <c r="I18" s="29"/>
      <c r="J18" s="132"/>
      <c r="K18" s="143"/>
    </row>
    <row r="19" spans="1:11" ht="51">
      <c r="A19" s="164"/>
      <c r="B19" s="165"/>
      <c r="C19" s="166"/>
      <c r="D19" s="160" t="s">
        <v>37</v>
      </c>
      <c r="E19" s="121"/>
      <c r="F19" s="49" t="s">
        <v>38</v>
      </c>
      <c r="G19" s="28" t="s">
        <v>39</v>
      </c>
      <c r="H19" s="29" t="s">
        <v>21</v>
      </c>
      <c r="I19" s="29"/>
      <c r="J19" s="132"/>
      <c r="K19" s="143"/>
    </row>
    <row r="20" spans="1:11" ht="38.25">
      <c r="A20" s="164"/>
      <c r="B20" s="165"/>
      <c r="C20" s="166"/>
      <c r="D20" s="160" t="s">
        <v>40</v>
      </c>
      <c r="E20" s="121"/>
      <c r="F20" s="37" t="s">
        <v>41</v>
      </c>
      <c r="G20" s="28" t="s">
        <v>29</v>
      </c>
      <c r="H20" s="29" t="s">
        <v>21</v>
      </c>
      <c r="I20" s="29"/>
      <c r="J20" s="132"/>
      <c r="K20" s="143"/>
    </row>
    <row r="21" spans="1:11" ht="38.25">
      <c r="A21" s="164"/>
      <c r="B21" s="165"/>
      <c r="C21" s="166"/>
      <c r="D21" s="160" t="s">
        <v>42</v>
      </c>
      <c r="E21" s="121"/>
      <c r="F21" s="37" t="s">
        <v>196</v>
      </c>
      <c r="G21" s="28" t="s">
        <v>43</v>
      </c>
      <c r="H21" s="29" t="s">
        <v>30</v>
      </c>
      <c r="I21" s="29"/>
      <c r="J21" s="132"/>
      <c r="K21" s="143"/>
    </row>
    <row r="22" spans="1:11" ht="39" thickBot="1">
      <c r="A22" s="167"/>
      <c r="B22" s="168"/>
      <c r="C22" s="169"/>
      <c r="D22" s="160" t="s">
        <v>44</v>
      </c>
      <c r="E22" s="121"/>
      <c r="F22" s="37" t="s">
        <v>197</v>
      </c>
      <c r="G22" s="28" t="s">
        <v>43</v>
      </c>
      <c r="H22" s="29" t="s">
        <v>30</v>
      </c>
      <c r="I22" s="29"/>
      <c r="J22" s="146"/>
      <c r="K22" s="144"/>
    </row>
    <row r="23" spans="1:11" ht="38.25">
      <c r="A23" s="122" t="s">
        <v>45</v>
      </c>
      <c r="B23" s="123"/>
      <c r="C23" s="124"/>
      <c r="D23" s="108" t="s">
        <v>46</v>
      </c>
      <c r="E23" s="109"/>
      <c r="F23" s="37" t="s">
        <v>198</v>
      </c>
      <c r="G23" s="28" t="s">
        <v>47</v>
      </c>
      <c r="H23" s="29" t="s">
        <v>21</v>
      </c>
      <c r="I23" s="29"/>
      <c r="J23" s="145"/>
      <c r="K23" s="142"/>
    </row>
    <row r="24" spans="1:11" ht="25.5">
      <c r="A24" s="125"/>
      <c r="B24" s="126"/>
      <c r="C24" s="127"/>
      <c r="D24" s="120" t="s">
        <v>48</v>
      </c>
      <c r="E24" s="121"/>
      <c r="F24" s="37" t="s">
        <v>199</v>
      </c>
      <c r="G24" s="28" t="s">
        <v>49</v>
      </c>
      <c r="H24" s="29" t="s">
        <v>21</v>
      </c>
      <c r="I24" s="29"/>
      <c r="J24" s="132"/>
      <c r="K24" s="143"/>
    </row>
    <row r="25" spans="1:11" ht="25.5">
      <c r="A25" s="125"/>
      <c r="B25" s="126"/>
      <c r="C25" s="127"/>
      <c r="D25" s="108" t="s">
        <v>50</v>
      </c>
      <c r="E25" s="109"/>
      <c r="F25" s="37" t="s">
        <v>194</v>
      </c>
      <c r="G25" s="28" t="s">
        <v>20</v>
      </c>
      <c r="H25" s="29" t="s">
        <v>21</v>
      </c>
      <c r="I25" s="29"/>
      <c r="J25" s="132"/>
      <c r="K25" s="143"/>
    </row>
    <row r="26" spans="1:11" ht="51">
      <c r="A26" s="125"/>
      <c r="B26" s="126"/>
      <c r="C26" s="127"/>
      <c r="D26" s="108" t="s">
        <v>51</v>
      </c>
      <c r="E26" s="109"/>
      <c r="F26" s="37" t="s">
        <v>52</v>
      </c>
      <c r="G26" s="28" t="s">
        <v>36</v>
      </c>
      <c r="H26" s="29" t="s">
        <v>21</v>
      </c>
      <c r="I26" s="29"/>
      <c r="J26" s="132"/>
      <c r="K26" s="143"/>
    </row>
    <row r="27" spans="1:11" ht="39" thickBot="1">
      <c r="A27" s="125"/>
      <c r="B27" s="126"/>
      <c r="C27" s="127"/>
      <c r="D27" s="156" t="s">
        <v>53</v>
      </c>
      <c r="E27" s="157"/>
      <c r="F27" s="38" t="s">
        <v>200</v>
      </c>
      <c r="G27" s="31" t="s">
        <v>36</v>
      </c>
      <c r="H27" s="30" t="s">
        <v>30</v>
      </c>
      <c r="I27" s="30"/>
      <c r="J27" s="132"/>
      <c r="K27" s="143"/>
    </row>
    <row r="28" spans="1:11" ht="25.5">
      <c r="A28" s="125"/>
      <c r="B28" s="126"/>
      <c r="C28" s="127"/>
      <c r="D28" s="106" t="s">
        <v>55</v>
      </c>
      <c r="E28" s="107"/>
      <c r="F28" s="36" t="s">
        <v>56</v>
      </c>
      <c r="G28" s="24" t="s">
        <v>36</v>
      </c>
      <c r="H28" s="25" t="s">
        <v>30</v>
      </c>
      <c r="I28" s="25"/>
      <c r="J28" s="132"/>
      <c r="K28" s="143"/>
    </row>
    <row r="29" spans="1:11" ht="51">
      <c r="A29" s="125"/>
      <c r="B29" s="126"/>
      <c r="C29" s="127"/>
      <c r="D29" s="108" t="s">
        <v>57</v>
      </c>
      <c r="E29" s="109"/>
      <c r="F29" s="37" t="s">
        <v>201</v>
      </c>
      <c r="G29" s="28" t="s">
        <v>23</v>
      </c>
      <c r="H29" s="29" t="s">
        <v>21</v>
      </c>
      <c r="I29" s="29"/>
      <c r="J29" s="132"/>
      <c r="K29" s="143"/>
    </row>
    <row r="30" spans="1:11" ht="38.25">
      <c r="A30" s="125"/>
      <c r="B30" s="126"/>
      <c r="C30" s="127"/>
      <c r="D30" s="120" t="s">
        <v>59</v>
      </c>
      <c r="E30" s="121"/>
      <c r="F30" s="49" t="s">
        <v>60</v>
      </c>
      <c r="G30" s="28" t="s">
        <v>61</v>
      </c>
      <c r="H30" s="29" t="s">
        <v>30</v>
      </c>
      <c r="I30" s="29"/>
      <c r="J30" s="132"/>
      <c r="K30" s="143"/>
    </row>
    <row r="31" spans="1:11" ht="25.5">
      <c r="A31" s="125"/>
      <c r="B31" s="126"/>
      <c r="C31" s="127"/>
      <c r="D31" s="108" t="s">
        <v>62</v>
      </c>
      <c r="E31" s="109"/>
      <c r="F31" s="37" t="s">
        <v>63</v>
      </c>
      <c r="G31" s="28" t="s">
        <v>64</v>
      </c>
      <c r="H31" s="29" t="s">
        <v>21</v>
      </c>
      <c r="I31" s="29"/>
      <c r="J31" s="132"/>
      <c r="K31" s="143"/>
    </row>
    <row r="32" spans="1:11" ht="38.25">
      <c r="A32" s="125"/>
      <c r="B32" s="126"/>
      <c r="C32" s="127"/>
      <c r="D32" s="108" t="s">
        <v>65</v>
      </c>
      <c r="E32" s="109"/>
      <c r="F32" s="37" t="s">
        <v>202</v>
      </c>
      <c r="G32" s="28" t="s">
        <v>67</v>
      </c>
      <c r="H32" s="29" t="s">
        <v>21</v>
      </c>
      <c r="I32" s="29"/>
      <c r="J32" s="132"/>
      <c r="K32" s="143"/>
    </row>
    <row r="33" spans="1:11" ht="39" thickBot="1">
      <c r="A33" s="125"/>
      <c r="B33" s="126"/>
      <c r="C33" s="127"/>
      <c r="D33" s="120" t="s">
        <v>68</v>
      </c>
      <c r="E33" s="121"/>
      <c r="F33" s="37" t="s">
        <v>203</v>
      </c>
      <c r="G33" s="28" t="s">
        <v>29</v>
      </c>
      <c r="H33" s="29" t="s">
        <v>30</v>
      </c>
      <c r="I33" s="29"/>
      <c r="J33" s="146"/>
      <c r="K33" s="144"/>
    </row>
    <row r="34" spans="1:11" ht="25.5">
      <c r="A34" s="125"/>
      <c r="B34" s="126"/>
      <c r="C34" s="127"/>
      <c r="D34" s="108" t="s">
        <v>70</v>
      </c>
      <c r="E34" s="109"/>
      <c r="F34" s="37" t="s">
        <v>204</v>
      </c>
      <c r="G34" s="28" t="s">
        <v>23</v>
      </c>
      <c r="H34" s="29" t="s">
        <v>21</v>
      </c>
      <c r="I34" s="29"/>
      <c r="J34" s="145"/>
      <c r="K34" s="142"/>
    </row>
    <row r="35" spans="1:11" ht="51">
      <c r="A35" s="125"/>
      <c r="B35" s="126"/>
      <c r="C35" s="127"/>
      <c r="D35" s="120" t="s">
        <v>71</v>
      </c>
      <c r="E35" s="121"/>
      <c r="F35" s="49" t="s">
        <v>72</v>
      </c>
      <c r="G35" s="28" t="s">
        <v>73</v>
      </c>
      <c r="H35" s="29" t="s">
        <v>30</v>
      </c>
      <c r="I35" s="29"/>
      <c r="J35" s="132"/>
      <c r="K35" s="143"/>
    </row>
    <row r="36" spans="1:11" ht="39" thickBot="1">
      <c r="A36" s="125"/>
      <c r="B36" s="126"/>
      <c r="C36" s="127"/>
      <c r="D36" s="108" t="s">
        <v>74</v>
      </c>
      <c r="E36" s="109"/>
      <c r="F36" s="37" t="s">
        <v>205</v>
      </c>
      <c r="G36" s="28" t="s">
        <v>29</v>
      </c>
      <c r="H36" s="29" t="s">
        <v>30</v>
      </c>
      <c r="I36" s="29"/>
      <c r="J36" s="146"/>
      <c r="K36" s="144"/>
    </row>
    <row r="37" spans="1:11" ht="38.25">
      <c r="A37" s="125"/>
      <c r="B37" s="126"/>
      <c r="C37" s="127"/>
      <c r="D37" s="120" t="s">
        <v>76</v>
      </c>
      <c r="E37" s="121"/>
      <c r="F37" s="49" t="s">
        <v>206</v>
      </c>
      <c r="G37" s="28" t="s">
        <v>23</v>
      </c>
      <c r="H37" s="29" t="s">
        <v>21</v>
      </c>
      <c r="I37" s="29"/>
      <c r="J37" s="145"/>
      <c r="K37" s="142"/>
    </row>
    <row r="38" spans="1:11" ht="38.25">
      <c r="A38" s="125"/>
      <c r="B38" s="126"/>
      <c r="C38" s="127"/>
      <c r="D38" s="108" t="s">
        <v>77</v>
      </c>
      <c r="E38" s="109"/>
      <c r="F38" s="37" t="s">
        <v>207</v>
      </c>
      <c r="G38" s="28" t="s">
        <v>78</v>
      </c>
      <c r="H38" s="29" t="s">
        <v>21</v>
      </c>
      <c r="I38" s="29"/>
      <c r="J38" s="132"/>
      <c r="K38" s="143"/>
    </row>
    <row r="39" spans="1:11" ht="38.25">
      <c r="A39" s="125"/>
      <c r="B39" s="126"/>
      <c r="C39" s="127"/>
      <c r="D39" s="120" t="s">
        <v>79</v>
      </c>
      <c r="E39" s="121"/>
      <c r="F39" s="49" t="s">
        <v>80</v>
      </c>
      <c r="G39" s="28" t="s">
        <v>64</v>
      </c>
      <c r="H39" s="29" t="s">
        <v>21</v>
      </c>
      <c r="I39" s="29"/>
      <c r="J39" s="132"/>
      <c r="K39" s="143"/>
    </row>
    <row r="40" spans="1:11" ht="39" thickBot="1">
      <c r="A40" s="125"/>
      <c r="B40" s="126"/>
      <c r="C40" s="127"/>
      <c r="D40" s="108" t="s">
        <v>81</v>
      </c>
      <c r="E40" s="109"/>
      <c r="F40" s="37" t="s">
        <v>208</v>
      </c>
      <c r="G40" s="28" t="s">
        <v>29</v>
      </c>
      <c r="H40" s="29" t="s">
        <v>30</v>
      </c>
      <c r="I40" s="29"/>
      <c r="J40" s="146"/>
      <c r="K40" s="144"/>
    </row>
    <row r="41" spans="1:11" ht="25.5">
      <c r="A41" s="125"/>
      <c r="B41" s="126"/>
      <c r="C41" s="127"/>
      <c r="D41" s="108" t="s">
        <v>83</v>
      </c>
      <c r="E41" s="109"/>
      <c r="F41" s="37" t="s">
        <v>209</v>
      </c>
      <c r="G41" s="28" t="s">
        <v>23</v>
      </c>
      <c r="H41" s="29" t="s">
        <v>21</v>
      </c>
      <c r="I41" s="29"/>
      <c r="J41" s="145"/>
      <c r="K41" s="142"/>
    </row>
    <row r="42" spans="1:11" ht="25.5">
      <c r="A42" s="125"/>
      <c r="B42" s="126"/>
      <c r="C42" s="127"/>
      <c r="D42" s="108" t="s">
        <v>84</v>
      </c>
      <c r="E42" s="109"/>
      <c r="F42" s="37" t="s">
        <v>210</v>
      </c>
      <c r="G42" s="28" t="s">
        <v>78</v>
      </c>
      <c r="H42" s="29" t="s">
        <v>21</v>
      </c>
      <c r="I42" s="29"/>
      <c r="J42" s="132"/>
      <c r="K42" s="143"/>
    </row>
    <row r="43" spans="1:11" ht="39" thickBot="1">
      <c r="A43" s="125"/>
      <c r="B43" s="126"/>
      <c r="C43" s="127"/>
      <c r="D43" s="156" t="s">
        <v>86</v>
      </c>
      <c r="E43" s="157"/>
      <c r="F43" s="38" t="s">
        <v>87</v>
      </c>
      <c r="G43" s="31" t="s">
        <v>29</v>
      </c>
      <c r="H43" s="29" t="s">
        <v>30</v>
      </c>
      <c r="I43" s="30"/>
      <c r="J43" s="132"/>
      <c r="K43" s="143"/>
    </row>
    <row r="44" spans="1:11" ht="39" thickBot="1">
      <c r="A44" s="125"/>
      <c r="B44" s="126"/>
      <c r="C44" s="127"/>
      <c r="D44" s="110" t="s">
        <v>88</v>
      </c>
      <c r="E44" s="111"/>
      <c r="F44" s="35" t="s">
        <v>211</v>
      </c>
      <c r="G44" s="31" t="s">
        <v>89</v>
      </c>
      <c r="H44" s="29" t="s">
        <v>30</v>
      </c>
      <c r="I44" s="14"/>
      <c r="J44" s="132"/>
      <c r="K44" s="143"/>
    </row>
    <row r="45" spans="1:11" ht="38.25">
      <c r="A45" s="125"/>
      <c r="B45" s="126"/>
      <c r="C45" s="127"/>
      <c r="D45" s="106" t="s">
        <v>90</v>
      </c>
      <c r="E45" s="107"/>
      <c r="F45" s="36" t="s">
        <v>212</v>
      </c>
      <c r="G45" s="24" t="s">
        <v>29</v>
      </c>
      <c r="H45" s="25" t="s">
        <v>30</v>
      </c>
      <c r="I45" s="25"/>
      <c r="J45" s="132"/>
      <c r="K45" s="143"/>
    </row>
    <row r="46" spans="1:11" ht="39" thickBot="1">
      <c r="A46" s="125"/>
      <c r="B46" s="126"/>
      <c r="C46" s="127"/>
      <c r="D46" s="112" t="s">
        <v>92</v>
      </c>
      <c r="E46" s="113"/>
      <c r="F46" s="50" t="s">
        <v>93</v>
      </c>
      <c r="G46" s="32" t="s">
        <v>29</v>
      </c>
      <c r="H46" s="14" t="s">
        <v>30</v>
      </c>
      <c r="I46" s="14"/>
      <c r="J46" s="146"/>
      <c r="K46" s="144"/>
    </row>
    <row r="47" spans="1:11" ht="38.25">
      <c r="A47" s="114" t="s">
        <v>94</v>
      </c>
      <c r="B47" s="115"/>
      <c r="C47" s="116"/>
      <c r="D47" s="106" t="s">
        <v>95</v>
      </c>
      <c r="E47" s="107"/>
      <c r="F47" s="36" t="s">
        <v>96</v>
      </c>
      <c r="G47" s="24" t="s">
        <v>29</v>
      </c>
      <c r="H47" s="25" t="s">
        <v>30</v>
      </c>
      <c r="I47" s="25"/>
      <c r="J47" s="145"/>
      <c r="K47" s="142"/>
    </row>
    <row r="48" spans="1:11" ht="38.25">
      <c r="A48" s="117"/>
      <c r="B48" s="118"/>
      <c r="C48" s="119"/>
      <c r="D48" s="120" t="s">
        <v>97</v>
      </c>
      <c r="E48" s="121"/>
      <c r="F48" s="49" t="s">
        <v>213</v>
      </c>
      <c r="G48" s="28" t="s">
        <v>29</v>
      </c>
      <c r="H48" s="29" t="s">
        <v>30</v>
      </c>
      <c r="I48" s="29"/>
      <c r="J48" s="132"/>
      <c r="K48" s="143"/>
    </row>
    <row r="49" spans="1:13" ht="38.25">
      <c r="A49" s="117"/>
      <c r="B49" s="118"/>
      <c r="C49" s="119"/>
      <c r="D49" s="108" t="s">
        <v>99</v>
      </c>
      <c r="E49" s="109"/>
      <c r="F49" s="37" t="s">
        <v>214</v>
      </c>
      <c r="G49" s="28" t="s">
        <v>29</v>
      </c>
      <c r="H49" s="29" t="s">
        <v>30</v>
      </c>
      <c r="I49" s="29"/>
      <c r="J49" s="132"/>
      <c r="K49" s="143"/>
    </row>
    <row r="50" spans="1:13" ht="38.25">
      <c r="A50" s="117"/>
      <c r="B50" s="118"/>
      <c r="C50" s="119"/>
      <c r="D50" s="120" t="s">
        <v>101</v>
      </c>
      <c r="E50" s="121"/>
      <c r="F50" s="49" t="s">
        <v>215</v>
      </c>
      <c r="G50" s="28" t="s">
        <v>29</v>
      </c>
      <c r="H50" s="29" t="s">
        <v>30</v>
      </c>
      <c r="I50" s="33"/>
      <c r="J50" s="132"/>
      <c r="K50" s="143"/>
    </row>
    <row r="51" spans="1:13" ht="25.5">
      <c r="A51" s="117"/>
      <c r="B51" s="118"/>
      <c r="C51" s="119"/>
      <c r="D51" s="120" t="s">
        <v>103</v>
      </c>
      <c r="E51" s="121"/>
      <c r="F51" s="49" t="s">
        <v>142</v>
      </c>
      <c r="G51" s="28" t="s">
        <v>49</v>
      </c>
      <c r="H51" s="29" t="s">
        <v>21</v>
      </c>
      <c r="I51" s="33"/>
      <c r="J51" s="132"/>
      <c r="K51" s="143"/>
    </row>
    <row r="52" spans="1:13" ht="38.25">
      <c r="A52" s="117"/>
      <c r="B52" s="118"/>
      <c r="C52" s="119"/>
      <c r="D52" s="120" t="s">
        <v>105</v>
      </c>
      <c r="E52" s="121"/>
      <c r="F52" s="49" t="s">
        <v>106</v>
      </c>
      <c r="G52" s="28" t="s">
        <v>29</v>
      </c>
      <c r="H52" s="29" t="s">
        <v>30</v>
      </c>
      <c r="I52" s="33"/>
      <c r="J52" s="132"/>
      <c r="K52" s="143"/>
    </row>
    <row r="53" spans="1:13" ht="39" thickBot="1">
      <c r="A53" s="117"/>
      <c r="B53" s="118"/>
      <c r="C53" s="119"/>
      <c r="D53" s="120" t="s">
        <v>107</v>
      </c>
      <c r="E53" s="121"/>
      <c r="F53" s="49" t="s">
        <v>108</v>
      </c>
      <c r="G53" s="28" t="s">
        <v>29</v>
      </c>
      <c r="H53" s="29" t="s">
        <v>30</v>
      </c>
      <c r="I53" s="33"/>
      <c r="J53" s="146"/>
      <c r="K53" s="144"/>
    </row>
    <row r="54" spans="1:13" ht="39" thickBot="1">
      <c r="A54" s="101" t="s">
        <v>109</v>
      </c>
      <c r="B54" s="102"/>
      <c r="C54" s="103"/>
      <c r="D54" s="129" t="s">
        <v>109</v>
      </c>
      <c r="E54" s="130"/>
      <c r="F54" s="54" t="s">
        <v>110</v>
      </c>
      <c r="G54" s="31" t="s">
        <v>43</v>
      </c>
      <c r="H54" s="30" t="s">
        <v>30</v>
      </c>
      <c r="I54" s="15"/>
      <c r="J54" s="53"/>
      <c r="K54" s="52"/>
    </row>
    <row r="55" spans="1:13" ht="38.25">
      <c r="A55" s="122" t="s">
        <v>111</v>
      </c>
      <c r="B55" s="123"/>
      <c r="C55" s="124"/>
      <c r="D55" s="106" t="s">
        <v>112</v>
      </c>
      <c r="E55" s="107"/>
      <c r="F55" s="36" t="s">
        <v>113</v>
      </c>
      <c r="G55" s="24" t="s">
        <v>43</v>
      </c>
      <c r="H55" s="25" t="s">
        <v>30</v>
      </c>
      <c r="I55" s="25"/>
      <c r="J55" s="20"/>
      <c r="K55" s="21"/>
    </row>
    <row r="56" spans="1:13" ht="38.25">
      <c r="A56" s="125"/>
      <c r="B56" s="126"/>
      <c r="C56" s="127"/>
      <c r="D56" s="108" t="s">
        <v>114</v>
      </c>
      <c r="E56" s="109"/>
      <c r="F56" s="37" t="s">
        <v>115</v>
      </c>
      <c r="G56" s="28" t="s">
        <v>43</v>
      </c>
      <c r="H56" s="29" t="s">
        <v>30</v>
      </c>
      <c r="I56" s="29"/>
      <c r="J56" s="16"/>
      <c r="K56" s="17"/>
    </row>
    <row r="57" spans="1:13" ht="38.25">
      <c r="A57" s="125"/>
      <c r="B57" s="126"/>
      <c r="C57" s="127"/>
      <c r="D57" s="108" t="s">
        <v>116</v>
      </c>
      <c r="E57" s="109"/>
      <c r="F57" s="37" t="s">
        <v>117</v>
      </c>
      <c r="G57" s="28" t="s">
        <v>43</v>
      </c>
      <c r="H57" s="29" t="s">
        <v>30</v>
      </c>
      <c r="I57" s="29"/>
      <c r="J57" s="16"/>
      <c r="K57" s="17"/>
    </row>
    <row r="58" spans="1:13" ht="39" thickBot="1">
      <c r="A58" s="125"/>
      <c r="B58" s="126"/>
      <c r="C58" s="127"/>
      <c r="D58" s="108" t="s">
        <v>118</v>
      </c>
      <c r="E58" s="109"/>
      <c r="F58" s="37" t="s">
        <v>119</v>
      </c>
      <c r="G58" s="28" t="s">
        <v>29</v>
      </c>
      <c r="H58" s="29" t="s">
        <v>21</v>
      </c>
      <c r="I58" s="29"/>
      <c r="J58" s="16"/>
      <c r="K58" s="17"/>
    </row>
    <row r="59" spans="1:13" ht="26.25" thickBot="1">
      <c r="A59" s="101" t="s">
        <v>120</v>
      </c>
      <c r="B59" s="102"/>
      <c r="C59" s="103"/>
      <c r="D59" s="104" t="s">
        <v>121</v>
      </c>
      <c r="E59" s="105"/>
      <c r="F59" s="51" t="s">
        <v>122</v>
      </c>
      <c r="G59" s="34" t="s">
        <v>29</v>
      </c>
      <c r="H59" s="15" t="s">
        <v>30</v>
      </c>
      <c r="I59" s="15"/>
      <c r="J59" s="18"/>
      <c r="K59" s="19"/>
    </row>
    <row r="60" spans="1:13">
      <c r="A60" s="122" t="s">
        <v>123</v>
      </c>
      <c r="B60" s="135" t="s">
        <v>13</v>
      </c>
      <c r="C60" s="124"/>
      <c r="D60" s="125" t="s">
        <v>124</v>
      </c>
      <c r="E60" s="126"/>
      <c r="F60" s="122" t="s">
        <v>125</v>
      </c>
      <c r="G60" s="139" t="s">
        <v>29</v>
      </c>
      <c r="H60" s="132" t="s">
        <v>30</v>
      </c>
      <c r="I60" s="132"/>
      <c r="J60" s="16"/>
      <c r="K60" s="17"/>
      <c r="L60" s="1"/>
      <c r="M60" s="1"/>
    </row>
    <row r="61" spans="1:13" ht="15.75" thickBot="1">
      <c r="A61" s="134"/>
      <c r="B61" s="136"/>
      <c r="C61" s="137"/>
      <c r="D61" s="134"/>
      <c r="E61" s="138"/>
      <c r="F61" s="134"/>
      <c r="G61" s="140"/>
      <c r="H61" s="133"/>
      <c r="I61" s="133"/>
      <c r="J61" s="22"/>
      <c r="K61" s="23"/>
      <c r="L61" s="1"/>
      <c r="M61" s="1"/>
    </row>
    <row r="62" spans="1:13">
      <c r="A62" s="170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</row>
    <row r="63" spans="1:13" ht="15.75" thickBot="1">
      <c r="A63" s="170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</row>
    <row r="64" spans="1:13">
      <c r="A64" s="55"/>
      <c r="B64" s="55"/>
      <c r="C64" s="55"/>
      <c r="D64" s="55"/>
      <c r="E64" s="55"/>
      <c r="F64" s="79"/>
      <c r="G64" s="84"/>
      <c r="H64" s="73" t="s">
        <v>259</v>
      </c>
      <c r="I64" s="91"/>
      <c r="J64" s="92"/>
      <c r="K64" s="92"/>
      <c r="L64" s="93"/>
      <c r="M64" s="55"/>
    </row>
    <row r="65" spans="1:13">
      <c r="A65" s="55"/>
      <c r="B65" s="55"/>
      <c r="C65" s="55"/>
      <c r="D65" s="55"/>
      <c r="E65" s="55"/>
      <c r="F65" s="80"/>
      <c r="G65" s="85"/>
      <c r="H65" s="75" t="s">
        <v>260</v>
      </c>
      <c r="I65" s="94">
        <f>I64*0.23</f>
        <v>0</v>
      </c>
      <c r="J65" s="95"/>
      <c r="K65" s="95"/>
      <c r="L65" s="96"/>
      <c r="M65" s="55"/>
    </row>
    <row r="66" spans="1:13" ht="15.75" thickBot="1">
      <c r="A66" s="55"/>
      <c r="B66" s="55"/>
      <c r="C66" s="55"/>
      <c r="D66" s="55"/>
      <c r="E66" s="55"/>
      <c r="F66" s="81"/>
      <c r="G66" s="86"/>
      <c r="H66" s="77" t="s">
        <v>261</v>
      </c>
      <c r="I66" s="97">
        <f>I65+I64</f>
        <v>0</v>
      </c>
      <c r="J66" s="98"/>
      <c r="K66" s="98"/>
      <c r="L66" s="99"/>
      <c r="M66" s="55"/>
    </row>
    <row r="67" spans="1:13">
      <c r="A67" s="55"/>
      <c r="B67" s="55"/>
      <c r="C67" s="55"/>
      <c r="D67" s="55"/>
      <c r="E67" s="55"/>
      <c r="F67" t="s">
        <v>262</v>
      </c>
      <c r="G67" s="88"/>
      <c r="H67" s="89"/>
      <c r="I67" s="82"/>
      <c r="J67" s="83"/>
      <c r="K67" s="83"/>
      <c r="L67" s="83"/>
      <c r="M67" s="55"/>
    </row>
    <row r="68" spans="1:13">
      <c r="A68" s="87" t="s">
        <v>263</v>
      </c>
      <c r="B68" s="55"/>
      <c r="C68" s="55"/>
      <c r="D68" s="55"/>
      <c r="E68" s="55"/>
      <c r="F68" s="88"/>
      <c r="G68" s="88"/>
      <c r="H68" s="89"/>
      <c r="I68" s="82"/>
      <c r="J68" s="83"/>
      <c r="K68" s="83"/>
      <c r="L68" s="83"/>
      <c r="M68" s="55"/>
    </row>
    <row r="69" spans="1:13">
      <c r="A69" s="87" t="s">
        <v>237</v>
      </c>
      <c r="B69" s="55"/>
      <c r="C69" s="55"/>
      <c r="D69" s="55"/>
      <c r="E69" s="55"/>
      <c r="F69" s="88"/>
      <c r="G69" s="88"/>
      <c r="H69" s="89"/>
      <c r="I69" s="82"/>
      <c r="J69" s="83"/>
      <c r="K69" s="83"/>
      <c r="L69" s="83"/>
      <c r="M69" s="55"/>
    </row>
    <row r="70" spans="1:13">
      <c r="A70" s="3"/>
      <c r="B70" s="43" t="s">
        <v>14</v>
      </c>
      <c r="C70" s="44"/>
      <c r="D70" s="44"/>
    </row>
    <row r="71" spans="1:13">
      <c r="A71" s="45"/>
      <c r="B71" s="43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</row>
    <row r="72" spans="1:13">
      <c r="A72" s="45"/>
      <c r="B72" s="43" t="s">
        <v>15</v>
      </c>
      <c r="C72" s="44"/>
      <c r="D72" s="44"/>
      <c r="E72" s="45"/>
      <c r="F72" s="45"/>
      <c r="G72" s="45"/>
      <c r="H72" s="46"/>
      <c r="I72" s="46"/>
      <c r="J72" s="46"/>
      <c r="K72" s="46"/>
      <c r="L72" s="47"/>
      <c r="M72" s="47"/>
    </row>
    <row r="73" spans="1:13">
      <c r="A73" s="45"/>
      <c r="B73" s="45"/>
      <c r="C73" s="45"/>
      <c r="D73" s="45"/>
      <c r="E73" s="45"/>
      <c r="F73" s="47"/>
      <c r="G73" s="45"/>
      <c r="H73" s="128" t="s">
        <v>16</v>
      </c>
      <c r="I73" s="128"/>
      <c r="J73" s="128"/>
      <c r="K73" s="128"/>
      <c r="L73" s="48"/>
      <c r="M73" s="48"/>
    </row>
  </sheetData>
  <mergeCells count="84">
    <mergeCell ref="J23:J33"/>
    <mergeCell ref="K23:K33"/>
    <mergeCell ref="D24:E24"/>
    <mergeCell ref="D22:E22"/>
    <mergeCell ref="A2:K2"/>
    <mergeCell ref="J4:K4"/>
    <mergeCell ref="A5:K5"/>
    <mergeCell ref="A7:K7"/>
    <mergeCell ref="B10:I10"/>
    <mergeCell ref="A12:C12"/>
    <mergeCell ref="D12:E12"/>
    <mergeCell ref="H12:I12"/>
    <mergeCell ref="J13:J22"/>
    <mergeCell ref="K13:K22"/>
    <mergeCell ref="D14:E14"/>
    <mergeCell ref="D16:E16"/>
    <mergeCell ref="D17:E17"/>
    <mergeCell ref="D18:E18"/>
    <mergeCell ref="D19:E19"/>
    <mergeCell ref="D20:E20"/>
    <mergeCell ref="A23:C46"/>
    <mergeCell ref="D23:E23"/>
    <mergeCell ref="A13:C22"/>
    <mergeCell ref="D13:E13"/>
    <mergeCell ref="D28:E28"/>
    <mergeCell ref="D29:E29"/>
    <mergeCell ref="D30:E30"/>
    <mergeCell ref="D31:E31"/>
    <mergeCell ref="D32:E32"/>
    <mergeCell ref="D37:E37"/>
    <mergeCell ref="D41:E41"/>
    <mergeCell ref="D25:E25"/>
    <mergeCell ref="D26:E26"/>
    <mergeCell ref="D27:E27"/>
    <mergeCell ref="D33:E33"/>
    <mergeCell ref="D21:E21"/>
    <mergeCell ref="J37:J40"/>
    <mergeCell ref="K37:K40"/>
    <mergeCell ref="D38:E38"/>
    <mergeCell ref="D39:E39"/>
    <mergeCell ref="D34:E34"/>
    <mergeCell ref="J34:J36"/>
    <mergeCell ref="K34:K36"/>
    <mergeCell ref="D35:E35"/>
    <mergeCell ref="D36:E36"/>
    <mergeCell ref="D40:E40"/>
    <mergeCell ref="J41:J46"/>
    <mergeCell ref="K41:K46"/>
    <mergeCell ref="D42:E42"/>
    <mergeCell ref="D43:E43"/>
    <mergeCell ref="D44:E44"/>
    <mergeCell ref="D45:E45"/>
    <mergeCell ref="D46:E46"/>
    <mergeCell ref="A47:C53"/>
    <mergeCell ref="D47:E47"/>
    <mergeCell ref="J47:J53"/>
    <mergeCell ref="K47:K53"/>
    <mergeCell ref="D48:E48"/>
    <mergeCell ref="D49:E49"/>
    <mergeCell ref="D50:E50"/>
    <mergeCell ref="D51:E51"/>
    <mergeCell ref="D52:E52"/>
    <mergeCell ref="D53:E53"/>
    <mergeCell ref="A54:C54"/>
    <mergeCell ref="D54:E54"/>
    <mergeCell ref="A55:C58"/>
    <mergeCell ref="D55:E55"/>
    <mergeCell ref="D56:E56"/>
    <mergeCell ref="D57:E57"/>
    <mergeCell ref="D58:E58"/>
    <mergeCell ref="A59:C59"/>
    <mergeCell ref="D59:E59"/>
    <mergeCell ref="A60:A61"/>
    <mergeCell ref="B60:C61"/>
    <mergeCell ref="D60:E61"/>
    <mergeCell ref="G60:G61"/>
    <mergeCell ref="H60:H61"/>
    <mergeCell ref="I60:I61"/>
    <mergeCell ref="A62:M63"/>
    <mergeCell ref="H73:K73"/>
    <mergeCell ref="F60:F61"/>
    <mergeCell ref="I66:L66"/>
    <mergeCell ref="I64:L64"/>
    <mergeCell ref="I65:L65"/>
  </mergeCells>
  <dataValidations count="1">
    <dataValidation type="list" allowBlank="1" showInputMessage="1" showErrorMessage="1" sqref="H13:H60" xr:uid="{92798587-F4F4-4C01-90F1-25F46BE08F16}">
      <formula1>"hodnota:,áno/nie:"</formula1>
    </dataValidation>
  </dataValidations>
  <pageMargins left="0.7" right="0.7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F5FDD-50B8-4663-A4CC-25C1604E6320}">
  <sheetPr>
    <pageSetUpPr fitToPage="1"/>
  </sheetPr>
  <dimension ref="A1:M73"/>
  <sheetViews>
    <sheetView topLeftCell="A25" workbookViewId="0">
      <selection activeCell="H79" sqref="H79"/>
    </sheetView>
  </sheetViews>
  <sheetFormatPr defaultRowHeight="15"/>
  <cols>
    <col min="1" max="1" width="17.28515625" customWidth="1"/>
    <col min="2" max="2" width="1.42578125" customWidth="1"/>
    <col min="3" max="3" width="2.5703125" customWidth="1"/>
    <col min="4" max="4" width="23.7109375" customWidth="1"/>
    <col min="5" max="5" width="1.42578125" customWidth="1"/>
    <col min="6" max="6" width="42" customWidth="1"/>
    <col min="7" max="7" width="8.140625" customWidth="1"/>
    <col min="8" max="8" width="7.85546875" customWidth="1"/>
    <col min="9" max="9" width="44" customWidth="1"/>
    <col min="10" max="10" width="7.140625" customWidth="1"/>
    <col min="11" max="11" width="11" customWidth="1"/>
    <col min="12" max="12" width="0.28515625" customWidth="1"/>
    <col min="13" max="13" width="0" hidden="1" customWidth="1"/>
  </cols>
  <sheetData>
    <row r="1" spans="1:13">
      <c r="A1" s="10"/>
      <c r="B1" s="10"/>
      <c r="C1" s="10"/>
      <c r="D1" s="10"/>
      <c r="E1" s="10"/>
      <c r="F1" s="39"/>
      <c r="G1" s="10"/>
      <c r="H1" s="10"/>
      <c r="I1" s="10"/>
      <c r="J1" s="10"/>
      <c r="K1" s="10"/>
    </row>
    <row r="2" spans="1:13" ht="18.75">
      <c r="A2" s="141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>
      <c r="A3" s="10"/>
      <c r="B3" s="10"/>
      <c r="C3" s="10"/>
      <c r="D3" s="10"/>
      <c r="E3" s="10"/>
      <c r="F3" s="39"/>
      <c r="G3" s="10"/>
      <c r="H3" s="10"/>
      <c r="I3" s="10"/>
      <c r="J3" s="10"/>
      <c r="K3" s="10"/>
    </row>
    <row r="4" spans="1:13" ht="21">
      <c r="A4" s="2"/>
      <c r="B4" s="2"/>
      <c r="C4" s="2"/>
      <c r="D4" s="2"/>
      <c r="E4" s="2"/>
      <c r="F4" s="40"/>
      <c r="G4" s="2"/>
      <c r="H4" s="2"/>
      <c r="I4" s="10"/>
      <c r="J4" s="171" t="s">
        <v>223</v>
      </c>
      <c r="K4" s="171"/>
      <c r="L4" s="1"/>
      <c r="M4" s="1"/>
    </row>
    <row r="5" spans="1:13" ht="23.25">
      <c r="A5" s="147" t="s">
        <v>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"/>
      <c r="M5" s="1"/>
    </row>
    <row r="6" spans="1:13">
      <c r="A6" s="2"/>
      <c r="B6" s="2"/>
      <c r="C6" s="2"/>
      <c r="D6" s="2"/>
      <c r="E6" s="2"/>
      <c r="F6" s="40"/>
      <c r="G6" s="2"/>
      <c r="H6" s="2"/>
      <c r="I6" s="2"/>
      <c r="J6" s="2"/>
      <c r="K6" s="2"/>
      <c r="L6" s="1"/>
      <c r="M6" s="1"/>
    </row>
    <row r="7" spans="1:13" ht="23.25">
      <c r="A7" s="147" t="s">
        <v>3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"/>
      <c r="M7" s="1"/>
    </row>
    <row r="8" spans="1:13">
      <c r="A8" s="10"/>
      <c r="B8" s="10"/>
      <c r="C8" s="10"/>
      <c r="D8" s="10"/>
      <c r="E8" s="10"/>
      <c r="F8" s="39"/>
      <c r="G8" s="10"/>
      <c r="H8" s="10"/>
      <c r="I8" s="10"/>
      <c r="J8" s="10"/>
      <c r="K8" s="10"/>
    </row>
    <row r="9" spans="1:13">
      <c r="A9" s="10"/>
      <c r="B9" s="10"/>
      <c r="C9" s="10"/>
      <c r="D9" s="10"/>
      <c r="E9" s="10"/>
      <c r="F9" s="39"/>
      <c r="G9" s="10"/>
      <c r="H9" s="10"/>
      <c r="I9" s="10"/>
      <c r="J9" s="10"/>
      <c r="K9" s="10"/>
    </row>
    <row r="10" spans="1:13" ht="47.25">
      <c r="A10" s="13" t="s">
        <v>4</v>
      </c>
      <c r="B10" s="148" t="s">
        <v>216</v>
      </c>
      <c r="C10" s="148"/>
      <c r="D10" s="148"/>
      <c r="E10" s="148"/>
      <c r="F10" s="148"/>
      <c r="G10" s="148"/>
      <c r="H10" s="148"/>
      <c r="I10" s="148"/>
      <c r="J10" s="12" t="s">
        <v>5</v>
      </c>
      <c r="K10" s="11">
        <v>1</v>
      </c>
      <c r="L10" s="4"/>
      <c r="M10" s="5"/>
    </row>
    <row r="11" spans="1:13" ht="105.75" thickBot="1">
      <c r="A11" s="10" t="s">
        <v>193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M11" s="6"/>
    </row>
    <row r="12" spans="1:13" ht="39" thickBot="1">
      <c r="A12" s="149" t="s">
        <v>6</v>
      </c>
      <c r="B12" s="150"/>
      <c r="C12" s="151"/>
      <c r="D12" s="152" t="s">
        <v>7</v>
      </c>
      <c r="E12" s="153"/>
      <c r="F12" s="41" t="s">
        <v>8</v>
      </c>
      <c r="G12" s="7" t="s">
        <v>9</v>
      </c>
      <c r="H12" s="154" t="s">
        <v>10</v>
      </c>
      <c r="I12" s="155"/>
      <c r="J12" s="9" t="s">
        <v>11</v>
      </c>
      <c r="K12" s="8" t="s">
        <v>12</v>
      </c>
      <c r="M12" s="6"/>
    </row>
    <row r="13" spans="1:13" ht="25.5">
      <c r="A13" s="161" t="s">
        <v>18</v>
      </c>
      <c r="B13" s="162"/>
      <c r="C13" s="163"/>
      <c r="D13" s="158" t="s">
        <v>19</v>
      </c>
      <c r="E13" s="159"/>
      <c r="F13" s="37" t="s">
        <v>194</v>
      </c>
      <c r="G13" s="24" t="s">
        <v>20</v>
      </c>
      <c r="H13" s="25" t="s">
        <v>21</v>
      </c>
      <c r="I13" s="25"/>
      <c r="J13" s="145"/>
      <c r="K13" s="142"/>
    </row>
    <row r="14" spans="1:13" ht="25.5">
      <c r="A14" s="164"/>
      <c r="B14" s="165"/>
      <c r="C14" s="166"/>
      <c r="D14" s="160" t="s">
        <v>22</v>
      </c>
      <c r="E14" s="121"/>
      <c r="F14" s="37" t="s">
        <v>195</v>
      </c>
      <c r="G14" s="28" t="s">
        <v>23</v>
      </c>
      <c r="H14" s="29" t="s">
        <v>21</v>
      </c>
      <c r="I14" s="29"/>
      <c r="J14" s="132"/>
      <c r="K14" s="143"/>
    </row>
    <row r="15" spans="1:13" ht="25.5">
      <c r="A15" s="164"/>
      <c r="B15" s="165"/>
      <c r="C15" s="166"/>
      <c r="D15" s="26" t="s">
        <v>24</v>
      </c>
      <c r="E15" s="27"/>
      <c r="F15" s="49" t="s">
        <v>25</v>
      </c>
      <c r="G15" s="28" t="s">
        <v>26</v>
      </c>
      <c r="H15" s="29" t="s">
        <v>21</v>
      </c>
      <c r="I15" s="29"/>
      <c r="J15" s="132"/>
      <c r="K15" s="143"/>
    </row>
    <row r="16" spans="1:13" ht="39" thickBot="1">
      <c r="A16" s="164"/>
      <c r="B16" s="165"/>
      <c r="C16" s="166"/>
      <c r="D16" s="160" t="s">
        <v>27</v>
      </c>
      <c r="E16" s="121"/>
      <c r="F16" s="37" t="s">
        <v>28</v>
      </c>
      <c r="G16" s="28" t="s">
        <v>29</v>
      </c>
      <c r="H16" s="30" t="s">
        <v>30</v>
      </c>
      <c r="I16" s="29"/>
      <c r="J16" s="132"/>
      <c r="K16" s="143"/>
    </row>
    <row r="17" spans="1:11" ht="38.25">
      <c r="A17" s="164"/>
      <c r="B17" s="165"/>
      <c r="C17" s="166"/>
      <c r="D17" s="160" t="s">
        <v>31</v>
      </c>
      <c r="E17" s="121"/>
      <c r="F17" s="37" t="s">
        <v>32</v>
      </c>
      <c r="G17" s="28" t="s">
        <v>33</v>
      </c>
      <c r="H17" s="29" t="s">
        <v>21</v>
      </c>
      <c r="I17" s="29"/>
      <c r="J17" s="132"/>
      <c r="K17" s="143"/>
    </row>
    <row r="18" spans="1:11" ht="25.5">
      <c r="A18" s="164"/>
      <c r="B18" s="165"/>
      <c r="C18" s="166"/>
      <c r="D18" s="160" t="s">
        <v>34</v>
      </c>
      <c r="E18" s="121"/>
      <c r="F18" s="49" t="s">
        <v>35</v>
      </c>
      <c r="G18" s="28" t="s">
        <v>36</v>
      </c>
      <c r="H18" s="29" t="s">
        <v>21</v>
      </c>
      <c r="I18" s="29"/>
      <c r="J18" s="132"/>
      <c r="K18" s="143"/>
    </row>
    <row r="19" spans="1:11" ht="51">
      <c r="A19" s="164"/>
      <c r="B19" s="165"/>
      <c r="C19" s="166"/>
      <c r="D19" s="160" t="s">
        <v>37</v>
      </c>
      <c r="E19" s="121"/>
      <c r="F19" s="49" t="s">
        <v>38</v>
      </c>
      <c r="G19" s="28" t="s">
        <v>39</v>
      </c>
      <c r="H19" s="29" t="s">
        <v>21</v>
      </c>
      <c r="I19" s="29"/>
      <c r="J19" s="132"/>
      <c r="K19" s="143"/>
    </row>
    <row r="20" spans="1:11" ht="38.25">
      <c r="A20" s="164"/>
      <c r="B20" s="165"/>
      <c r="C20" s="166"/>
      <c r="D20" s="160" t="s">
        <v>40</v>
      </c>
      <c r="E20" s="121"/>
      <c r="F20" s="37" t="s">
        <v>41</v>
      </c>
      <c r="G20" s="28" t="s">
        <v>29</v>
      </c>
      <c r="H20" s="29" t="s">
        <v>21</v>
      </c>
      <c r="I20" s="29"/>
      <c r="J20" s="132"/>
      <c r="K20" s="143"/>
    </row>
    <row r="21" spans="1:11" ht="38.25">
      <c r="A21" s="164"/>
      <c r="B21" s="165"/>
      <c r="C21" s="166"/>
      <c r="D21" s="160" t="s">
        <v>42</v>
      </c>
      <c r="E21" s="121"/>
      <c r="F21" s="37" t="s">
        <v>196</v>
      </c>
      <c r="G21" s="28" t="s">
        <v>43</v>
      </c>
      <c r="H21" s="29" t="s">
        <v>30</v>
      </c>
      <c r="I21" s="29"/>
      <c r="J21" s="132"/>
      <c r="K21" s="143"/>
    </row>
    <row r="22" spans="1:11" ht="39" thickBot="1">
      <c r="A22" s="167"/>
      <c r="B22" s="168"/>
      <c r="C22" s="169"/>
      <c r="D22" s="160" t="s">
        <v>44</v>
      </c>
      <c r="E22" s="121"/>
      <c r="F22" s="37" t="s">
        <v>197</v>
      </c>
      <c r="G22" s="28" t="s">
        <v>43</v>
      </c>
      <c r="H22" s="29" t="s">
        <v>30</v>
      </c>
      <c r="I22" s="29"/>
      <c r="J22" s="146"/>
      <c r="K22" s="144"/>
    </row>
    <row r="23" spans="1:11" ht="38.25">
      <c r="A23" s="122" t="s">
        <v>45</v>
      </c>
      <c r="B23" s="123"/>
      <c r="C23" s="124"/>
      <c r="D23" s="108" t="s">
        <v>46</v>
      </c>
      <c r="E23" s="109"/>
      <c r="F23" s="37" t="s">
        <v>198</v>
      </c>
      <c r="G23" s="28" t="s">
        <v>47</v>
      </c>
      <c r="H23" s="29" t="s">
        <v>21</v>
      </c>
      <c r="I23" s="29"/>
      <c r="J23" s="145"/>
      <c r="K23" s="142"/>
    </row>
    <row r="24" spans="1:11" ht="25.5">
      <c r="A24" s="125"/>
      <c r="B24" s="126"/>
      <c r="C24" s="127"/>
      <c r="D24" s="120" t="s">
        <v>48</v>
      </c>
      <c r="E24" s="121"/>
      <c r="F24" s="37" t="s">
        <v>199</v>
      </c>
      <c r="G24" s="28" t="s">
        <v>49</v>
      </c>
      <c r="H24" s="29" t="s">
        <v>21</v>
      </c>
      <c r="I24" s="29"/>
      <c r="J24" s="132"/>
      <c r="K24" s="143"/>
    </row>
    <row r="25" spans="1:11" ht="25.5">
      <c r="A25" s="125"/>
      <c r="B25" s="126"/>
      <c r="C25" s="127"/>
      <c r="D25" s="108" t="s">
        <v>50</v>
      </c>
      <c r="E25" s="109"/>
      <c r="F25" s="37" t="s">
        <v>194</v>
      </c>
      <c r="G25" s="28" t="s">
        <v>20</v>
      </c>
      <c r="H25" s="29" t="s">
        <v>21</v>
      </c>
      <c r="I25" s="29"/>
      <c r="J25" s="132"/>
      <c r="K25" s="143"/>
    </row>
    <row r="26" spans="1:11" ht="51">
      <c r="A26" s="125"/>
      <c r="B26" s="126"/>
      <c r="C26" s="127"/>
      <c r="D26" s="108" t="s">
        <v>51</v>
      </c>
      <c r="E26" s="109"/>
      <c r="F26" s="37" t="s">
        <v>52</v>
      </c>
      <c r="G26" s="28" t="s">
        <v>36</v>
      </c>
      <c r="H26" s="29" t="s">
        <v>21</v>
      </c>
      <c r="I26" s="29"/>
      <c r="J26" s="132"/>
      <c r="K26" s="143"/>
    </row>
    <row r="27" spans="1:11" ht="39" thickBot="1">
      <c r="A27" s="125"/>
      <c r="B27" s="126"/>
      <c r="C27" s="127"/>
      <c r="D27" s="156" t="s">
        <v>53</v>
      </c>
      <c r="E27" s="157"/>
      <c r="F27" s="38" t="s">
        <v>200</v>
      </c>
      <c r="G27" s="31" t="s">
        <v>36</v>
      </c>
      <c r="H27" s="30" t="s">
        <v>30</v>
      </c>
      <c r="I27" s="30"/>
      <c r="J27" s="132"/>
      <c r="K27" s="143"/>
    </row>
    <row r="28" spans="1:11" ht="25.5">
      <c r="A28" s="125"/>
      <c r="B28" s="126"/>
      <c r="C28" s="127"/>
      <c r="D28" s="106" t="s">
        <v>55</v>
      </c>
      <c r="E28" s="107"/>
      <c r="F28" s="36" t="s">
        <v>56</v>
      </c>
      <c r="G28" s="24" t="s">
        <v>36</v>
      </c>
      <c r="H28" s="25" t="s">
        <v>30</v>
      </c>
      <c r="I28" s="25"/>
      <c r="J28" s="132"/>
      <c r="K28" s="143"/>
    </row>
    <row r="29" spans="1:11" ht="51">
      <c r="A29" s="125"/>
      <c r="B29" s="126"/>
      <c r="C29" s="127"/>
      <c r="D29" s="108" t="s">
        <v>57</v>
      </c>
      <c r="E29" s="109"/>
      <c r="F29" s="37" t="s">
        <v>201</v>
      </c>
      <c r="G29" s="28" t="s">
        <v>23</v>
      </c>
      <c r="H29" s="29" t="s">
        <v>21</v>
      </c>
      <c r="I29" s="29"/>
      <c r="J29" s="132"/>
      <c r="K29" s="143"/>
    </row>
    <row r="30" spans="1:11" ht="38.25">
      <c r="A30" s="125"/>
      <c r="B30" s="126"/>
      <c r="C30" s="127"/>
      <c r="D30" s="120" t="s">
        <v>59</v>
      </c>
      <c r="E30" s="121"/>
      <c r="F30" s="49" t="s">
        <v>60</v>
      </c>
      <c r="G30" s="28" t="s">
        <v>61</v>
      </c>
      <c r="H30" s="29" t="s">
        <v>30</v>
      </c>
      <c r="I30" s="29"/>
      <c r="J30" s="132"/>
      <c r="K30" s="143"/>
    </row>
    <row r="31" spans="1:11" ht="25.5">
      <c r="A31" s="125"/>
      <c r="B31" s="126"/>
      <c r="C31" s="127"/>
      <c r="D31" s="108" t="s">
        <v>62</v>
      </c>
      <c r="E31" s="109"/>
      <c r="F31" s="37" t="s">
        <v>63</v>
      </c>
      <c r="G31" s="28" t="s">
        <v>64</v>
      </c>
      <c r="H31" s="29" t="s">
        <v>21</v>
      </c>
      <c r="I31" s="29"/>
      <c r="J31" s="132"/>
      <c r="K31" s="143"/>
    </row>
    <row r="32" spans="1:11" ht="38.25">
      <c r="A32" s="125"/>
      <c r="B32" s="126"/>
      <c r="C32" s="127"/>
      <c r="D32" s="108" t="s">
        <v>65</v>
      </c>
      <c r="E32" s="109"/>
      <c r="F32" s="37" t="s">
        <v>217</v>
      </c>
      <c r="G32" s="28" t="s">
        <v>67</v>
      </c>
      <c r="H32" s="29" t="s">
        <v>21</v>
      </c>
      <c r="I32" s="29"/>
      <c r="J32" s="132"/>
      <c r="K32" s="143"/>
    </row>
    <row r="33" spans="1:11" ht="39" thickBot="1">
      <c r="A33" s="125"/>
      <c r="B33" s="126"/>
      <c r="C33" s="127"/>
      <c r="D33" s="120" t="s">
        <v>68</v>
      </c>
      <c r="E33" s="121"/>
      <c r="F33" s="37" t="s">
        <v>203</v>
      </c>
      <c r="G33" s="28" t="s">
        <v>29</v>
      </c>
      <c r="H33" s="29" t="s">
        <v>30</v>
      </c>
      <c r="I33" s="29"/>
      <c r="J33" s="146"/>
      <c r="K33" s="144"/>
    </row>
    <row r="34" spans="1:11" ht="25.5">
      <c r="A34" s="125"/>
      <c r="B34" s="126"/>
      <c r="C34" s="127"/>
      <c r="D34" s="108" t="s">
        <v>70</v>
      </c>
      <c r="E34" s="109"/>
      <c r="F34" s="37" t="s">
        <v>204</v>
      </c>
      <c r="G34" s="28" t="s">
        <v>23</v>
      </c>
      <c r="H34" s="29" t="s">
        <v>21</v>
      </c>
      <c r="I34" s="29"/>
      <c r="J34" s="145"/>
      <c r="K34" s="142"/>
    </row>
    <row r="35" spans="1:11" ht="51">
      <c r="A35" s="125"/>
      <c r="B35" s="126"/>
      <c r="C35" s="127"/>
      <c r="D35" s="120" t="s">
        <v>71</v>
      </c>
      <c r="E35" s="121"/>
      <c r="F35" s="49" t="s">
        <v>72</v>
      </c>
      <c r="G35" s="28" t="s">
        <v>73</v>
      </c>
      <c r="H35" s="29" t="s">
        <v>30</v>
      </c>
      <c r="I35" s="29"/>
      <c r="J35" s="132"/>
      <c r="K35" s="143"/>
    </row>
    <row r="36" spans="1:11" ht="39" thickBot="1">
      <c r="A36" s="125"/>
      <c r="B36" s="126"/>
      <c r="C36" s="127"/>
      <c r="D36" s="108" t="s">
        <v>74</v>
      </c>
      <c r="E36" s="109"/>
      <c r="F36" s="37" t="s">
        <v>205</v>
      </c>
      <c r="G36" s="28" t="s">
        <v>29</v>
      </c>
      <c r="H36" s="29" t="s">
        <v>30</v>
      </c>
      <c r="I36" s="29"/>
      <c r="J36" s="146"/>
      <c r="K36" s="144"/>
    </row>
    <row r="37" spans="1:11" ht="38.25">
      <c r="A37" s="125"/>
      <c r="B37" s="126"/>
      <c r="C37" s="127"/>
      <c r="D37" s="120" t="s">
        <v>76</v>
      </c>
      <c r="E37" s="121"/>
      <c r="F37" s="49" t="s">
        <v>206</v>
      </c>
      <c r="G37" s="28" t="s">
        <v>23</v>
      </c>
      <c r="H37" s="29" t="s">
        <v>21</v>
      </c>
      <c r="I37" s="29"/>
      <c r="J37" s="145"/>
      <c r="K37" s="142"/>
    </row>
    <row r="38" spans="1:11" ht="38.25">
      <c r="A38" s="125"/>
      <c r="B38" s="126"/>
      <c r="C38" s="127"/>
      <c r="D38" s="108" t="s">
        <v>77</v>
      </c>
      <c r="E38" s="109"/>
      <c r="F38" s="37" t="s">
        <v>207</v>
      </c>
      <c r="G38" s="28" t="s">
        <v>78</v>
      </c>
      <c r="H38" s="29" t="s">
        <v>21</v>
      </c>
      <c r="I38" s="29"/>
      <c r="J38" s="132"/>
      <c r="K38" s="143"/>
    </row>
    <row r="39" spans="1:11" ht="38.25">
      <c r="A39" s="125"/>
      <c r="B39" s="126"/>
      <c r="C39" s="127"/>
      <c r="D39" s="120" t="s">
        <v>79</v>
      </c>
      <c r="E39" s="121"/>
      <c r="F39" s="49" t="s">
        <v>80</v>
      </c>
      <c r="G39" s="28" t="s">
        <v>64</v>
      </c>
      <c r="H39" s="29" t="s">
        <v>21</v>
      </c>
      <c r="I39" s="29"/>
      <c r="J39" s="132"/>
      <c r="K39" s="143"/>
    </row>
    <row r="40" spans="1:11" ht="39" thickBot="1">
      <c r="A40" s="125"/>
      <c r="B40" s="126"/>
      <c r="C40" s="127"/>
      <c r="D40" s="108" t="s">
        <v>81</v>
      </c>
      <c r="E40" s="109"/>
      <c r="F40" s="37" t="s">
        <v>208</v>
      </c>
      <c r="G40" s="28" t="s">
        <v>29</v>
      </c>
      <c r="H40" s="29" t="s">
        <v>30</v>
      </c>
      <c r="I40" s="29"/>
      <c r="J40" s="146"/>
      <c r="K40" s="144"/>
    </row>
    <row r="41" spans="1:11" ht="25.5">
      <c r="A41" s="125"/>
      <c r="B41" s="126"/>
      <c r="C41" s="127"/>
      <c r="D41" s="108" t="s">
        <v>83</v>
      </c>
      <c r="E41" s="109"/>
      <c r="F41" s="37" t="s">
        <v>209</v>
      </c>
      <c r="G41" s="28" t="s">
        <v>23</v>
      </c>
      <c r="H41" s="29" t="s">
        <v>21</v>
      </c>
      <c r="I41" s="29"/>
      <c r="J41" s="145"/>
      <c r="K41" s="142"/>
    </row>
    <row r="42" spans="1:11" ht="25.5">
      <c r="A42" s="125"/>
      <c r="B42" s="126"/>
      <c r="C42" s="127"/>
      <c r="D42" s="108" t="s">
        <v>84</v>
      </c>
      <c r="E42" s="109"/>
      <c r="F42" s="37" t="s">
        <v>210</v>
      </c>
      <c r="G42" s="28" t="s">
        <v>78</v>
      </c>
      <c r="H42" s="29" t="s">
        <v>21</v>
      </c>
      <c r="I42" s="29"/>
      <c r="J42" s="132"/>
      <c r="K42" s="143"/>
    </row>
    <row r="43" spans="1:11" ht="39" thickBot="1">
      <c r="A43" s="125"/>
      <c r="B43" s="126"/>
      <c r="C43" s="127"/>
      <c r="D43" s="156" t="s">
        <v>86</v>
      </c>
      <c r="E43" s="157"/>
      <c r="F43" s="38" t="s">
        <v>87</v>
      </c>
      <c r="G43" s="31" t="s">
        <v>29</v>
      </c>
      <c r="H43" s="29" t="s">
        <v>30</v>
      </c>
      <c r="I43" s="30"/>
      <c r="J43" s="132"/>
      <c r="K43" s="143"/>
    </row>
    <row r="44" spans="1:11" ht="39" thickBot="1">
      <c r="A44" s="125"/>
      <c r="B44" s="126"/>
      <c r="C44" s="127"/>
      <c r="D44" s="110" t="s">
        <v>88</v>
      </c>
      <c r="E44" s="111"/>
      <c r="F44" s="35" t="s">
        <v>211</v>
      </c>
      <c r="G44" s="31" t="s">
        <v>89</v>
      </c>
      <c r="H44" s="29" t="s">
        <v>30</v>
      </c>
      <c r="I44" s="14"/>
      <c r="J44" s="132"/>
      <c r="K44" s="143"/>
    </row>
    <row r="45" spans="1:11" ht="38.25">
      <c r="A45" s="125"/>
      <c r="B45" s="126"/>
      <c r="C45" s="127"/>
      <c r="D45" s="106" t="s">
        <v>90</v>
      </c>
      <c r="E45" s="107"/>
      <c r="F45" s="36" t="s">
        <v>218</v>
      </c>
      <c r="G45" s="24" t="s">
        <v>29</v>
      </c>
      <c r="H45" s="25" t="s">
        <v>30</v>
      </c>
      <c r="I45" s="25"/>
      <c r="J45" s="132"/>
      <c r="K45" s="143"/>
    </row>
    <row r="46" spans="1:11" ht="39" thickBot="1">
      <c r="A46" s="125"/>
      <c r="B46" s="126"/>
      <c r="C46" s="127"/>
      <c r="D46" s="112" t="s">
        <v>92</v>
      </c>
      <c r="E46" s="113"/>
      <c r="F46" s="50" t="s">
        <v>93</v>
      </c>
      <c r="G46" s="32" t="s">
        <v>29</v>
      </c>
      <c r="H46" s="14" t="s">
        <v>30</v>
      </c>
      <c r="I46" s="14"/>
      <c r="J46" s="146"/>
      <c r="K46" s="144"/>
    </row>
    <row r="47" spans="1:11" ht="38.25">
      <c r="A47" s="114" t="s">
        <v>94</v>
      </c>
      <c r="B47" s="115"/>
      <c r="C47" s="116"/>
      <c r="D47" s="106" t="s">
        <v>95</v>
      </c>
      <c r="E47" s="107"/>
      <c r="F47" s="36" t="s">
        <v>96</v>
      </c>
      <c r="G47" s="24" t="s">
        <v>29</v>
      </c>
      <c r="H47" s="25" t="s">
        <v>30</v>
      </c>
      <c r="I47" s="25"/>
      <c r="J47" s="145"/>
      <c r="K47" s="142"/>
    </row>
    <row r="48" spans="1:11" ht="38.25">
      <c r="A48" s="117"/>
      <c r="B48" s="118"/>
      <c r="C48" s="119"/>
      <c r="D48" s="120" t="s">
        <v>97</v>
      </c>
      <c r="E48" s="121"/>
      <c r="F48" s="49" t="s">
        <v>219</v>
      </c>
      <c r="G48" s="28" t="s">
        <v>29</v>
      </c>
      <c r="H48" s="29" t="s">
        <v>30</v>
      </c>
      <c r="I48" s="29"/>
      <c r="J48" s="132"/>
      <c r="K48" s="143"/>
    </row>
    <row r="49" spans="1:13" ht="38.25">
      <c r="A49" s="117"/>
      <c r="B49" s="118"/>
      <c r="C49" s="119"/>
      <c r="D49" s="108" t="s">
        <v>99</v>
      </c>
      <c r="E49" s="109"/>
      <c r="F49" s="37" t="s">
        <v>214</v>
      </c>
      <c r="G49" s="28" t="s">
        <v>29</v>
      </c>
      <c r="H49" s="29" t="s">
        <v>30</v>
      </c>
      <c r="I49" s="29"/>
      <c r="J49" s="132"/>
      <c r="K49" s="143"/>
    </row>
    <row r="50" spans="1:13" ht="38.25">
      <c r="A50" s="117"/>
      <c r="B50" s="118"/>
      <c r="C50" s="119"/>
      <c r="D50" s="120" t="s">
        <v>101</v>
      </c>
      <c r="E50" s="121"/>
      <c r="F50" s="49" t="s">
        <v>215</v>
      </c>
      <c r="G50" s="28" t="s">
        <v>29</v>
      </c>
      <c r="H50" s="29" t="s">
        <v>30</v>
      </c>
      <c r="I50" s="33"/>
      <c r="J50" s="132"/>
      <c r="K50" s="143"/>
    </row>
    <row r="51" spans="1:13" ht="25.5">
      <c r="A51" s="117"/>
      <c r="B51" s="118"/>
      <c r="C51" s="119"/>
      <c r="D51" s="120" t="s">
        <v>103</v>
      </c>
      <c r="E51" s="121"/>
      <c r="F51" s="49" t="s">
        <v>142</v>
      </c>
      <c r="G51" s="28" t="s">
        <v>49</v>
      </c>
      <c r="H51" s="29" t="s">
        <v>21</v>
      </c>
      <c r="I51" s="33"/>
      <c r="J51" s="132"/>
      <c r="K51" s="143"/>
    </row>
    <row r="52" spans="1:13" ht="38.25">
      <c r="A52" s="117"/>
      <c r="B52" s="118"/>
      <c r="C52" s="119"/>
      <c r="D52" s="120" t="s">
        <v>105</v>
      </c>
      <c r="E52" s="121"/>
      <c r="F52" s="49" t="s">
        <v>106</v>
      </c>
      <c r="G52" s="28" t="s">
        <v>29</v>
      </c>
      <c r="H52" s="29" t="s">
        <v>30</v>
      </c>
      <c r="I52" s="33"/>
      <c r="J52" s="132"/>
      <c r="K52" s="143"/>
    </row>
    <row r="53" spans="1:13" ht="39" thickBot="1">
      <c r="A53" s="117"/>
      <c r="B53" s="118"/>
      <c r="C53" s="119"/>
      <c r="D53" s="120" t="s">
        <v>107</v>
      </c>
      <c r="E53" s="121"/>
      <c r="F53" s="49" t="s">
        <v>108</v>
      </c>
      <c r="G53" s="28" t="s">
        <v>29</v>
      </c>
      <c r="H53" s="29" t="s">
        <v>30</v>
      </c>
      <c r="I53" s="33"/>
      <c r="J53" s="146"/>
      <c r="K53" s="144"/>
    </row>
    <row r="54" spans="1:13" ht="39" thickBot="1">
      <c r="A54" s="101" t="s">
        <v>109</v>
      </c>
      <c r="B54" s="102"/>
      <c r="C54" s="103"/>
      <c r="D54" s="129" t="s">
        <v>109</v>
      </c>
      <c r="E54" s="130"/>
      <c r="F54" s="54" t="s">
        <v>110</v>
      </c>
      <c r="G54" s="31" t="s">
        <v>43</v>
      </c>
      <c r="H54" s="30" t="s">
        <v>30</v>
      </c>
      <c r="I54" s="15"/>
      <c r="J54" s="53"/>
      <c r="K54" s="52"/>
    </row>
    <row r="55" spans="1:13" ht="38.25">
      <c r="A55" s="122" t="s">
        <v>111</v>
      </c>
      <c r="B55" s="123"/>
      <c r="C55" s="124"/>
      <c r="D55" s="106" t="s">
        <v>112</v>
      </c>
      <c r="E55" s="107"/>
      <c r="F55" s="36" t="s">
        <v>113</v>
      </c>
      <c r="G55" s="24" t="s">
        <v>43</v>
      </c>
      <c r="H55" s="25" t="s">
        <v>30</v>
      </c>
      <c r="I55" s="25"/>
      <c r="J55" s="20"/>
      <c r="K55" s="21"/>
    </row>
    <row r="56" spans="1:13" ht="38.25">
      <c r="A56" s="125"/>
      <c r="B56" s="126"/>
      <c r="C56" s="127"/>
      <c r="D56" s="108" t="s">
        <v>114</v>
      </c>
      <c r="E56" s="109"/>
      <c r="F56" s="37" t="s">
        <v>115</v>
      </c>
      <c r="G56" s="28" t="s">
        <v>43</v>
      </c>
      <c r="H56" s="29" t="s">
        <v>30</v>
      </c>
      <c r="I56" s="29"/>
      <c r="J56" s="16"/>
      <c r="K56" s="17"/>
    </row>
    <row r="57" spans="1:13" ht="38.25">
      <c r="A57" s="125"/>
      <c r="B57" s="126"/>
      <c r="C57" s="127"/>
      <c r="D57" s="108" t="s">
        <v>116</v>
      </c>
      <c r="E57" s="109"/>
      <c r="F57" s="37" t="s">
        <v>117</v>
      </c>
      <c r="G57" s="28" t="s">
        <v>43</v>
      </c>
      <c r="H57" s="29" t="s">
        <v>30</v>
      </c>
      <c r="I57" s="29"/>
      <c r="J57" s="16"/>
      <c r="K57" s="17"/>
    </row>
    <row r="58" spans="1:13" ht="39" thickBot="1">
      <c r="A58" s="125"/>
      <c r="B58" s="126"/>
      <c r="C58" s="127"/>
      <c r="D58" s="108" t="s">
        <v>118</v>
      </c>
      <c r="E58" s="109"/>
      <c r="F58" s="37" t="s">
        <v>119</v>
      </c>
      <c r="G58" s="28" t="s">
        <v>29</v>
      </c>
      <c r="H58" s="29" t="s">
        <v>21</v>
      </c>
      <c r="I58" s="29"/>
      <c r="J58" s="16"/>
      <c r="K58" s="17"/>
    </row>
    <row r="59" spans="1:13" ht="26.25" thickBot="1">
      <c r="A59" s="101" t="s">
        <v>120</v>
      </c>
      <c r="B59" s="102"/>
      <c r="C59" s="103"/>
      <c r="D59" s="104" t="s">
        <v>121</v>
      </c>
      <c r="E59" s="105"/>
      <c r="F59" s="51" t="s">
        <v>122</v>
      </c>
      <c r="G59" s="34" t="s">
        <v>29</v>
      </c>
      <c r="H59" s="15" t="s">
        <v>30</v>
      </c>
      <c r="I59" s="15"/>
      <c r="J59" s="18"/>
      <c r="K59" s="19"/>
    </row>
    <row r="60" spans="1:13">
      <c r="A60" s="122" t="s">
        <v>123</v>
      </c>
      <c r="B60" s="135" t="s">
        <v>13</v>
      </c>
      <c r="C60" s="124"/>
      <c r="D60" s="125" t="s">
        <v>124</v>
      </c>
      <c r="E60" s="126"/>
      <c r="F60" s="122" t="s">
        <v>125</v>
      </c>
      <c r="G60" s="139" t="s">
        <v>29</v>
      </c>
      <c r="H60" s="132" t="s">
        <v>30</v>
      </c>
      <c r="I60" s="132"/>
      <c r="J60" s="16"/>
      <c r="K60" s="17"/>
      <c r="L60" s="1"/>
      <c r="M60" s="1"/>
    </row>
    <row r="61" spans="1:13" ht="15.75" thickBot="1">
      <c r="A61" s="134"/>
      <c r="B61" s="136"/>
      <c r="C61" s="137"/>
      <c r="D61" s="134"/>
      <c r="E61" s="138"/>
      <c r="F61" s="134"/>
      <c r="G61" s="140"/>
      <c r="H61" s="133"/>
      <c r="I61" s="133"/>
      <c r="J61" s="22"/>
      <c r="K61" s="23"/>
      <c r="L61" s="1"/>
      <c r="M61" s="1"/>
    </row>
    <row r="62" spans="1:13">
      <c r="A62" s="170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</row>
    <row r="63" spans="1:13" ht="15.75" thickBot="1">
      <c r="A63" s="170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</row>
    <row r="64" spans="1:13" ht="15.75" thickBot="1">
      <c r="A64" s="55"/>
      <c r="B64" s="55"/>
      <c r="C64" s="55"/>
      <c r="D64" s="55"/>
      <c r="E64" s="55"/>
      <c r="F64" s="79"/>
      <c r="G64" s="73" t="s">
        <v>259</v>
      </c>
      <c r="H64" s="91"/>
      <c r="I64" s="92"/>
      <c r="J64" s="92"/>
      <c r="K64" s="93"/>
      <c r="L64" s="74">
        <f>L62</f>
        <v>0</v>
      </c>
      <c r="M64" s="55"/>
    </row>
    <row r="65" spans="1:13" ht="15.75" thickBot="1">
      <c r="A65" s="55"/>
      <c r="B65" s="55"/>
      <c r="C65" s="55"/>
      <c r="D65" s="55"/>
      <c r="E65" s="55"/>
      <c r="F65" s="80"/>
      <c r="G65" s="75" t="s">
        <v>260</v>
      </c>
      <c r="H65" s="94">
        <f>H64*0.23</f>
        <v>0</v>
      </c>
      <c r="I65" s="95"/>
      <c r="J65" s="95"/>
      <c r="K65" s="96"/>
      <c r="L65" s="76">
        <f>L64*0.2</f>
        <v>0</v>
      </c>
      <c r="M65" s="55"/>
    </row>
    <row r="66" spans="1:13" ht="15.75" thickBot="1">
      <c r="A66" s="55"/>
      <c r="B66" s="55"/>
      <c r="C66" s="55"/>
      <c r="D66" s="55"/>
      <c r="E66" s="55"/>
      <c r="F66" s="81"/>
      <c r="G66" s="77" t="s">
        <v>261</v>
      </c>
      <c r="H66" s="97">
        <f>H65+H64</f>
        <v>0</v>
      </c>
      <c r="I66" s="98"/>
      <c r="J66" s="98"/>
      <c r="K66" s="99"/>
      <c r="L66" s="78">
        <f>SUM(L64:L65)</f>
        <v>0</v>
      </c>
      <c r="M66" s="55"/>
    </row>
    <row r="67" spans="1:13">
      <c r="A67" s="55"/>
      <c r="B67" s="55"/>
      <c r="C67" s="55"/>
      <c r="D67" s="55"/>
      <c r="E67" s="55"/>
      <c r="F67" t="s">
        <v>262</v>
      </c>
      <c r="G67" s="89"/>
      <c r="H67" s="82"/>
      <c r="I67" s="83"/>
      <c r="J67" s="83"/>
      <c r="K67" s="83"/>
      <c r="L67" s="90"/>
      <c r="M67" s="55"/>
    </row>
    <row r="68" spans="1:13">
      <c r="A68" s="87" t="s">
        <v>263</v>
      </c>
      <c r="B68" s="55"/>
      <c r="C68" s="55"/>
      <c r="D68" s="55"/>
      <c r="E68" s="55"/>
      <c r="F68" s="88"/>
      <c r="G68" s="89"/>
      <c r="H68" s="82"/>
      <c r="I68" s="83"/>
      <c r="J68" s="83"/>
      <c r="K68" s="83"/>
      <c r="L68" s="90"/>
      <c r="M68" s="55"/>
    </row>
    <row r="69" spans="1:13">
      <c r="A69" s="87" t="s">
        <v>237</v>
      </c>
      <c r="B69" s="55"/>
      <c r="C69" s="55"/>
      <c r="D69" s="55"/>
      <c r="E69" s="55"/>
      <c r="F69" s="88"/>
      <c r="G69" s="89"/>
      <c r="H69" s="82"/>
      <c r="I69" s="83"/>
      <c r="J69" s="83"/>
      <c r="K69" s="83"/>
      <c r="L69" s="90"/>
      <c r="M69" s="55"/>
    </row>
    <row r="70" spans="1:13">
      <c r="A70" s="3"/>
      <c r="B70" s="43" t="s">
        <v>14</v>
      </c>
      <c r="C70" s="44"/>
      <c r="D70" s="44"/>
    </row>
    <row r="71" spans="1:13">
      <c r="A71" s="45"/>
      <c r="B71" s="43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</row>
    <row r="72" spans="1:13">
      <c r="A72" s="45"/>
      <c r="B72" s="43" t="s">
        <v>15</v>
      </c>
      <c r="C72" s="44"/>
      <c r="D72" s="44"/>
      <c r="E72" s="45"/>
      <c r="F72" s="45"/>
      <c r="G72" s="45"/>
      <c r="H72" s="46"/>
      <c r="I72" s="46"/>
      <c r="J72" s="46"/>
      <c r="K72" s="46"/>
      <c r="L72" s="47"/>
      <c r="M72" s="47"/>
    </row>
    <row r="73" spans="1:13">
      <c r="A73" s="45"/>
      <c r="B73" s="45"/>
      <c r="C73" s="45"/>
      <c r="D73" s="45"/>
      <c r="E73" s="45"/>
      <c r="F73" s="47"/>
      <c r="G73" s="45"/>
      <c r="H73" s="128" t="s">
        <v>16</v>
      </c>
      <c r="I73" s="128"/>
      <c r="J73" s="128"/>
      <c r="K73" s="128"/>
      <c r="L73" s="48"/>
      <c r="M73" s="48"/>
    </row>
  </sheetData>
  <mergeCells count="84">
    <mergeCell ref="J23:J33"/>
    <mergeCell ref="K23:K33"/>
    <mergeCell ref="D24:E24"/>
    <mergeCell ref="D22:E22"/>
    <mergeCell ref="A2:K2"/>
    <mergeCell ref="J4:K4"/>
    <mergeCell ref="A5:K5"/>
    <mergeCell ref="A7:K7"/>
    <mergeCell ref="B10:I10"/>
    <mergeCell ref="A12:C12"/>
    <mergeCell ref="D12:E12"/>
    <mergeCell ref="H12:I12"/>
    <mergeCell ref="J13:J22"/>
    <mergeCell ref="K13:K22"/>
    <mergeCell ref="D14:E14"/>
    <mergeCell ref="D16:E16"/>
    <mergeCell ref="D17:E17"/>
    <mergeCell ref="D18:E18"/>
    <mergeCell ref="D19:E19"/>
    <mergeCell ref="D20:E20"/>
    <mergeCell ref="A23:C46"/>
    <mergeCell ref="D23:E23"/>
    <mergeCell ref="A13:C22"/>
    <mergeCell ref="D13:E13"/>
    <mergeCell ref="D28:E28"/>
    <mergeCell ref="D29:E29"/>
    <mergeCell ref="D30:E30"/>
    <mergeCell ref="D31:E31"/>
    <mergeCell ref="D32:E32"/>
    <mergeCell ref="D37:E37"/>
    <mergeCell ref="D41:E41"/>
    <mergeCell ref="D25:E25"/>
    <mergeCell ref="D26:E26"/>
    <mergeCell ref="D27:E27"/>
    <mergeCell ref="D33:E33"/>
    <mergeCell ref="D21:E21"/>
    <mergeCell ref="J37:J40"/>
    <mergeCell ref="K37:K40"/>
    <mergeCell ref="D38:E38"/>
    <mergeCell ref="D39:E39"/>
    <mergeCell ref="D34:E34"/>
    <mergeCell ref="J34:J36"/>
    <mergeCell ref="K34:K36"/>
    <mergeCell ref="D35:E35"/>
    <mergeCell ref="D36:E36"/>
    <mergeCell ref="D40:E40"/>
    <mergeCell ref="J41:J46"/>
    <mergeCell ref="K41:K46"/>
    <mergeCell ref="D42:E42"/>
    <mergeCell ref="D43:E43"/>
    <mergeCell ref="D44:E44"/>
    <mergeCell ref="D45:E45"/>
    <mergeCell ref="D46:E46"/>
    <mergeCell ref="A47:C53"/>
    <mergeCell ref="D47:E47"/>
    <mergeCell ref="J47:J53"/>
    <mergeCell ref="K47:K53"/>
    <mergeCell ref="D48:E48"/>
    <mergeCell ref="D49:E49"/>
    <mergeCell ref="D50:E50"/>
    <mergeCell ref="D51:E51"/>
    <mergeCell ref="D52:E52"/>
    <mergeCell ref="D53:E53"/>
    <mergeCell ref="A54:C54"/>
    <mergeCell ref="D54:E54"/>
    <mergeCell ref="A55:C58"/>
    <mergeCell ref="D55:E55"/>
    <mergeCell ref="D56:E56"/>
    <mergeCell ref="D57:E57"/>
    <mergeCell ref="D58:E58"/>
    <mergeCell ref="A59:C59"/>
    <mergeCell ref="D59:E59"/>
    <mergeCell ref="A60:A61"/>
    <mergeCell ref="B60:C61"/>
    <mergeCell ref="D60:E61"/>
    <mergeCell ref="G60:G61"/>
    <mergeCell ref="H60:H61"/>
    <mergeCell ref="I60:I61"/>
    <mergeCell ref="A62:M63"/>
    <mergeCell ref="H73:K73"/>
    <mergeCell ref="F60:F61"/>
    <mergeCell ref="H66:K66"/>
    <mergeCell ref="H64:K64"/>
    <mergeCell ref="H65:K65"/>
  </mergeCells>
  <dataValidations count="1">
    <dataValidation type="list" allowBlank="1" showInputMessage="1" showErrorMessage="1" sqref="H13:H60" xr:uid="{34679040-F33A-479A-94BB-2F250D1EB1A5}">
      <formula1>"hodnota:,áno/nie:"</formula1>
    </dataValidation>
  </dataValidations>
  <pageMargins left="0.7" right="0.7" top="0.75" bottom="0.75" header="0.3" footer="0.3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68E7E-C166-4AD7-8B7F-9971AEBD14BD}">
  <dimension ref="A1:I18"/>
  <sheetViews>
    <sheetView tabSelected="1" workbookViewId="0">
      <selection activeCell="C10" sqref="C10"/>
    </sheetView>
  </sheetViews>
  <sheetFormatPr defaultRowHeight="15"/>
  <cols>
    <col min="1" max="1" width="4.42578125" customWidth="1"/>
    <col min="2" max="2" width="28.85546875" customWidth="1"/>
    <col min="3" max="3" width="6.42578125" customWidth="1"/>
    <col min="4" max="4" width="19" customWidth="1"/>
    <col min="6" max="6" width="7.42578125" customWidth="1"/>
    <col min="7" max="7" width="0" hidden="1" customWidth="1"/>
  </cols>
  <sheetData>
    <row r="1" spans="1:9">
      <c r="A1" s="180" t="s">
        <v>240</v>
      </c>
      <c r="B1" s="180"/>
      <c r="C1" s="180"/>
      <c r="D1" s="180"/>
      <c r="E1" s="180"/>
      <c r="F1" s="180"/>
      <c r="G1" s="180"/>
      <c r="H1" s="180"/>
    </row>
    <row r="2" spans="1:9" ht="15.75">
      <c r="A2" s="181" t="s">
        <v>224</v>
      </c>
      <c r="B2" s="172"/>
      <c r="C2" s="172"/>
      <c r="D2" s="172"/>
      <c r="E2" s="172"/>
      <c r="F2" s="172"/>
      <c r="G2" s="172"/>
      <c r="H2" s="172"/>
    </row>
    <row r="3" spans="1:9" ht="15.75" thickBot="1"/>
    <row r="4" spans="1:9" ht="15.75" thickBot="1">
      <c r="A4" s="56" t="s">
        <v>225</v>
      </c>
      <c r="B4" s="56" t="s">
        <v>226</v>
      </c>
      <c r="C4" s="57" t="s">
        <v>43</v>
      </c>
      <c r="D4" s="182" t="s">
        <v>227</v>
      </c>
      <c r="E4" s="183"/>
      <c r="F4" s="184"/>
    </row>
    <row r="5" spans="1:9">
      <c r="A5" s="58" t="s">
        <v>228</v>
      </c>
      <c r="B5" s="58" t="s">
        <v>229</v>
      </c>
      <c r="C5" s="59">
        <v>1</v>
      </c>
      <c r="D5" s="173"/>
      <c r="E5" s="174"/>
      <c r="F5" s="175"/>
    </row>
    <row r="6" spans="1:9">
      <c r="A6" s="58" t="s">
        <v>230</v>
      </c>
      <c r="B6" s="58" t="s">
        <v>231</v>
      </c>
      <c r="C6" s="59">
        <v>1</v>
      </c>
      <c r="D6" s="173"/>
      <c r="E6" s="174"/>
      <c r="F6" s="175"/>
    </row>
    <row r="7" spans="1:9">
      <c r="A7" s="58" t="s">
        <v>232</v>
      </c>
      <c r="B7" s="58" t="s">
        <v>243</v>
      </c>
      <c r="C7" s="59">
        <v>1</v>
      </c>
      <c r="D7" s="173"/>
      <c r="E7" s="174"/>
      <c r="F7" s="175"/>
    </row>
    <row r="8" spans="1:9">
      <c r="A8" s="58" t="s">
        <v>241</v>
      </c>
      <c r="B8" s="58" t="s">
        <v>233</v>
      </c>
      <c r="C8" s="59">
        <v>1</v>
      </c>
      <c r="D8" s="60"/>
      <c r="E8" s="61"/>
      <c r="F8" s="62"/>
    </row>
    <row r="9" spans="1:9" ht="15.75" thickBot="1">
      <c r="A9" s="58" t="s">
        <v>242</v>
      </c>
      <c r="B9" s="58" t="s">
        <v>244</v>
      </c>
      <c r="C9" s="59">
        <v>1</v>
      </c>
      <c r="D9" s="173"/>
      <c r="E9" s="174"/>
      <c r="F9" s="175"/>
    </row>
    <row r="10" spans="1:9" ht="15.75" thickBot="1">
      <c r="A10" s="63"/>
      <c r="B10" s="64" t="s">
        <v>234</v>
      </c>
      <c r="C10" s="65"/>
      <c r="D10" s="176">
        <f>SUM(D5:F9)</f>
        <v>0</v>
      </c>
      <c r="E10" s="177"/>
      <c r="F10" s="178"/>
    </row>
    <row r="12" spans="1:9">
      <c r="A12" s="179" t="s">
        <v>235</v>
      </c>
      <c r="B12" s="179"/>
      <c r="C12" s="179"/>
      <c r="D12" s="179"/>
      <c r="E12" s="179"/>
      <c r="F12" s="179"/>
      <c r="G12" s="179"/>
      <c r="H12" s="179"/>
      <c r="I12" s="179"/>
    </row>
    <row r="13" spans="1:9">
      <c r="A13" s="172"/>
      <c r="B13" s="172"/>
      <c r="C13" s="172"/>
      <c r="D13" s="172"/>
      <c r="E13" s="172"/>
      <c r="F13" s="172"/>
      <c r="G13" s="172"/>
      <c r="H13" s="172"/>
      <c r="I13" s="172"/>
    </row>
    <row r="14" spans="1:9">
      <c r="A14" s="172" t="s">
        <v>236</v>
      </c>
      <c r="B14" s="172"/>
      <c r="D14" s="66"/>
      <c r="E14" s="66"/>
      <c r="F14" s="66"/>
      <c r="G14" s="66"/>
      <c r="H14" s="66"/>
    </row>
    <row r="15" spans="1:9">
      <c r="A15" s="172" t="s">
        <v>237</v>
      </c>
      <c r="B15" s="172"/>
      <c r="D15" s="66"/>
      <c r="E15" s="66"/>
      <c r="F15" s="66"/>
      <c r="G15" s="66"/>
      <c r="H15" s="66"/>
    </row>
    <row r="16" spans="1:9">
      <c r="A16" s="172" t="s">
        <v>238</v>
      </c>
      <c r="B16" s="172"/>
      <c r="D16" s="66"/>
      <c r="E16" s="66"/>
      <c r="F16" s="66"/>
      <c r="G16" s="66"/>
      <c r="H16" s="66"/>
    </row>
    <row r="17" spans="4:8">
      <c r="D17" s="66"/>
      <c r="E17" s="66"/>
      <c r="F17" s="66"/>
      <c r="G17" s="66"/>
      <c r="H17" s="66"/>
    </row>
    <row r="18" spans="4:8">
      <c r="D18" s="172" t="s">
        <v>239</v>
      </c>
      <c r="E18" s="172"/>
      <c r="F18" s="172"/>
      <c r="G18" s="172"/>
      <c r="H18" s="172"/>
    </row>
  </sheetData>
  <mergeCells count="14">
    <mergeCell ref="D7:F7"/>
    <mergeCell ref="A1:H1"/>
    <mergeCell ref="A2:H2"/>
    <mergeCell ref="D4:F4"/>
    <mergeCell ref="D5:F5"/>
    <mergeCell ref="D6:F6"/>
    <mergeCell ref="A16:B16"/>
    <mergeCell ref="D18:H18"/>
    <mergeCell ref="D9:F9"/>
    <mergeCell ref="D10:F10"/>
    <mergeCell ref="A12:I12"/>
    <mergeCell ref="A13:I13"/>
    <mergeCell ref="A14:B14"/>
    <mergeCell ref="A15:B15"/>
  </mergeCells>
  <phoneticPr fontId="1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1D2F-BEEA-45AB-89BF-850FD2180749}">
  <dimension ref="A1:A19"/>
  <sheetViews>
    <sheetView topLeftCell="A4" workbookViewId="0">
      <selection activeCell="E10" sqref="E10"/>
    </sheetView>
  </sheetViews>
  <sheetFormatPr defaultRowHeight="15"/>
  <cols>
    <col min="1" max="1" width="91" customWidth="1"/>
  </cols>
  <sheetData>
    <row r="1" spans="1:1" ht="18.75">
      <c r="A1" s="67" t="s">
        <v>245</v>
      </c>
    </row>
    <row r="2" spans="1:1" ht="15.75">
      <c r="A2" s="68" t="s">
        <v>246</v>
      </c>
    </row>
    <row r="3" spans="1:1" ht="15.75">
      <c r="A3" s="69"/>
    </row>
    <row r="4" spans="1:1" ht="15.75">
      <c r="A4" s="69"/>
    </row>
    <row r="5" spans="1:1" ht="15.75">
      <c r="A5" s="69"/>
    </row>
    <row r="6" spans="1:1" ht="15.75">
      <c r="A6" s="70" t="s">
        <v>256</v>
      </c>
    </row>
    <row r="7" spans="1:1" ht="15.75">
      <c r="A7" s="69" t="s">
        <v>247</v>
      </c>
    </row>
    <row r="8" spans="1:1" ht="15.75">
      <c r="A8" s="69" t="s">
        <v>248</v>
      </c>
    </row>
    <row r="9" spans="1:1" ht="15.75">
      <c r="A9" s="69" t="s">
        <v>249</v>
      </c>
    </row>
    <row r="10" spans="1:1" ht="15.75">
      <c r="A10" s="69" t="s">
        <v>250</v>
      </c>
    </row>
    <row r="11" spans="1:1" ht="15.75">
      <c r="A11" s="69" t="s">
        <v>257</v>
      </c>
    </row>
    <row r="12" spans="1:1" ht="15.75">
      <c r="A12" s="69" t="s">
        <v>251</v>
      </c>
    </row>
    <row r="13" spans="1:1" ht="15.75">
      <c r="A13" s="69" t="s">
        <v>252</v>
      </c>
    </row>
    <row r="14" spans="1:1" ht="15.75">
      <c r="A14" s="69" t="s">
        <v>253</v>
      </c>
    </row>
    <row r="15" spans="1:1" ht="15.75">
      <c r="A15" s="71"/>
    </row>
    <row r="16" spans="1:1" ht="15.75">
      <c r="A16" s="70" t="s">
        <v>254</v>
      </c>
    </row>
    <row r="17" spans="1:1" ht="15.75">
      <c r="A17" s="69" t="s">
        <v>255</v>
      </c>
    </row>
    <row r="18" spans="1:1" ht="15.75">
      <c r="A18" s="69" t="s">
        <v>258</v>
      </c>
    </row>
    <row r="19" spans="1:1" ht="15.75">
      <c r="A19" s="69" t="s">
        <v>264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FVE Ip.Sokolec obchod</vt:lpstr>
      <vt:lpstr>FVE Kravany obchod</vt:lpstr>
      <vt:lpstr>FVE Svodín Hala</vt:lpstr>
      <vt:lpstr>FVE Svodín obchod</vt:lpstr>
      <vt:lpstr>FVE Svodín obchod kompresor</vt:lpstr>
      <vt:lpstr>Cena</vt:lpstr>
      <vt:lpstr>Pokyny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2026-08-05T09:50:31Z</cp:lastPrinted>
  <dcterms:modified xsi:type="dcterms:W3CDTF">2026-08-05T09:51:24Z</dcterms:modified>
</cp:coreProperties>
</file>