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NDS\4000\40200\Obstaravanie_priprava\12_ZNH, EKS, VO\VO\T008 - Nákup teleskopických manipulátorov s príslušenstvom\05 PRIESKUMY TRHU\06 6 Prieskum trhu po zmene opisu (27.3 - 7.4.2026)\"/>
    </mc:Choice>
  </mc:AlternateContent>
  <xr:revisionPtr revIDLastSave="0" documentId="13_ncr:1_{EB5F444D-7ED4-42C8-9FB7-09168BC0D9FB}" xr6:coauthVersionLast="47" xr6:coauthVersionMax="47" xr10:uidLastSave="{00000000-0000-0000-0000-000000000000}"/>
  <bookViews>
    <workbookView xWindow="-110" yWindow="-110" windowWidth="25820" windowHeight="14020" activeTab="1" xr2:uid="{00000000-000D-0000-FFFF-FFFF00000000}"/>
  </bookViews>
  <sheets>
    <sheet name="Príloha č.1 Špec. ceny  " sheetId="3" r:id="rId1"/>
    <sheet name="Príloha č.2 Návrh na plnenie kr" sheetId="4" r:id="rId2"/>
  </sheets>
  <definedNames>
    <definedName name="_xlnm.Print_Area" localSheetId="0">'Príloha č.1 Špec. ceny  '!$A$1:$F$52</definedName>
    <definedName name="_xlnm.Print_Area" localSheetId="1">'Príloha č.2 Návrh na plnenie kr'!$A$1:$D$34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3" l="1"/>
  <c r="F12" i="3"/>
  <c r="F14" i="3" l="1"/>
  <c r="F15" i="3"/>
  <c r="F16" i="3"/>
  <c r="F17" i="3"/>
  <c r="F18" i="3"/>
  <c r="F27" i="3"/>
  <c r="F28" i="3"/>
  <c r="F29" i="3"/>
  <c r="F30" i="3"/>
  <c r="F31" i="3"/>
  <c r="A6" i="4" l="1"/>
  <c r="F26" i="3"/>
  <c r="F25" i="3"/>
  <c r="F24" i="3"/>
  <c r="F23" i="3"/>
  <c r="F11" i="3"/>
  <c r="F10" i="3"/>
  <c r="F9" i="3"/>
  <c r="F8" i="3"/>
  <c r="F19" i="3" l="1"/>
  <c r="F32" i="3"/>
  <c r="F34" i="3" l="1"/>
  <c r="F35" i="3" s="1"/>
  <c r="F36" i="3" s="1"/>
  <c r="B20" i="4" l="1"/>
  <c r="C20" i="4" s="1"/>
  <c r="D20" i="4" s="1"/>
</calcChain>
</file>

<file path=xl/sharedStrings.xml><?xml version="1.0" encoding="utf-8"?>
<sst xmlns="http://schemas.openxmlformats.org/spreadsheetml/2006/main" count="112" uniqueCount="79">
  <si>
    <t>P. č.</t>
  </si>
  <si>
    <t>ks</t>
  </si>
  <si>
    <t>* technická špecifikácia ako aj ďalšie informácie o jednotlivých položkách sú definované v Opise predmetu zákazky.</t>
  </si>
  <si>
    <t>Kritérium</t>
  </si>
  <si>
    <t>Uchádzačom navrhovaná celková cena za celý predmet zákazky zahŕňajúca všetky náklady súvisiace s predmetom zákazky vyjadrená v €</t>
  </si>
  <si>
    <t>Poznámka:</t>
  </si>
  <si>
    <t>Nákup teleskopických manipulátorov s príslušenstvom</t>
  </si>
  <si>
    <t>________________________</t>
  </si>
  <si>
    <t>_________________________</t>
  </si>
  <si>
    <t>Merná 
jednotka</t>
  </si>
  <si>
    <t>Podpis oprávnenej osoby uchádzača</t>
  </si>
  <si>
    <t>*uchádzač označí či je alebo nie je platcom DPH.</t>
  </si>
  <si>
    <t>Jednotková cena
bez DPH</t>
  </si>
  <si>
    <t>Celková cena
bez DPH</t>
  </si>
  <si>
    <t>Cena za obstarávaný tovar alebo službu súvisiaca s dodaním tovaru musí byť stanovená v zmysle zákona NR SR č.18/1996 Z. z. o cenách v znení neskorších predpisov, vyhlášky MF SR č.87/1996 Z. z., ktorou sa vykonáva zákon o cenách.</t>
  </si>
  <si>
    <t>Cena obsahuje všetky náklady spojené s dodávkou tovaru, vrátane dopravy na miesto dodania.</t>
  </si>
  <si>
    <t xml:space="preserve">Uchádzač je povinný oceniť položku označenú na ocenenie primeranou cenou v eurách maximálne na dve desatinné miesta. </t>
  </si>
  <si>
    <t>2. Identifikácia uchádzača:</t>
  </si>
  <si>
    <t>Obchodné meno:</t>
  </si>
  <si>
    <t>Sídlo/miesto podnikania:</t>
  </si>
  <si>
    <t>IČO:</t>
  </si>
  <si>
    <t>Kontaktná osoba:</t>
  </si>
  <si>
    <t>1. Názov predmetu zákazky:</t>
  </si>
  <si>
    <t>3. Návrh na plnenie kritérií:</t>
  </si>
  <si>
    <t>Uchádzač vyplňuje žlto označené bunky.</t>
  </si>
  <si>
    <t>Uchádzač vyplňuje žlto označené bunky. Do ostatných buniek nesmie zasahovať. Cena sa vyplňuje bez medzier pri tisícoch.</t>
  </si>
  <si>
    <t>Cena celkom
bez DPH</t>
  </si>
  <si>
    <t>Cena celkom 
s DPH</t>
  </si>
  <si>
    <t>e-mail:</t>
  </si>
  <si>
    <t>Telefónne číslo:</t>
  </si>
  <si>
    <t>V ..............................................., dňa ........................</t>
  </si>
  <si>
    <t>Názov</t>
  </si>
  <si>
    <t>A.1</t>
  </si>
  <si>
    <t>A.2</t>
  </si>
  <si>
    <t>A.3</t>
  </si>
  <si>
    <t>A.4</t>
  </si>
  <si>
    <t>B.1</t>
  </si>
  <si>
    <t>B.2</t>
  </si>
  <si>
    <t>B.3</t>
  </si>
  <si>
    <t>B.4</t>
  </si>
  <si>
    <t>B.5</t>
  </si>
  <si>
    <t>B.6</t>
  </si>
  <si>
    <t>Predpokl.
mn.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</si>
  <si>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 / 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</si>
  <si>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A.5</t>
  </si>
  <si>
    <t>A.6</t>
  </si>
  <si>
    <t>A.7</t>
  </si>
  <si>
    <t>A.8</t>
  </si>
  <si>
    <t>A.9</t>
  </si>
  <si>
    <t>B.7</t>
  </si>
  <si>
    <t>B.8</t>
  </si>
  <si>
    <t>B.9</t>
  </si>
  <si>
    <t>Cena celkom za teleskopické manipulátory typu B s príslušenstvom bez DPH</t>
  </si>
  <si>
    <t>Cena celkom za teleskopické manipulátory typu A s príslušenstvom bez DPH</t>
  </si>
  <si>
    <t>Cena celkom za teleskopické manipulátory typu A a typu B s príslušenstvom bez DPH</t>
  </si>
  <si>
    <t>Žeriavový hák pre typ B*</t>
  </si>
  <si>
    <t>Lopata na ľahké materiály pre typ B*</t>
  </si>
  <si>
    <t>Plávajúce paletizačné vidly pre typ B*</t>
  </si>
  <si>
    <t>Žeriavový hák pre typ A*</t>
  </si>
  <si>
    <t>Plávajúce paletizačné vidly pre typ A*</t>
  </si>
  <si>
    <t>Plánovaná servisná činnosť resp. údržba po 50 MTH*</t>
  </si>
  <si>
    <t>Plánovaná servisná činnosť resp. údržba po 500 MTH*</t>
  </si>
  <si>
    <t>Plánovaná servisná činnosť resp. údržba po 1000 MTH*</t>
  </si>
  <si>
    <t>Plánovaná servisná činnosť resp. údržba po 2000 MTH*</t>
  </si>
  <si>
    <t>DPH 23 %</t>
  </si>
  <si>
    <t>23% DPH</t>
  </si>
  <si>
    <t>Špecifikácia ceny</t>
  </si>
  <si>
    <t>Podvozok teleskopického manipulátora typu A* (dlhý dosah)</t>
  </si>
  <si>
    <t>Lopata na stredne ťažké materiály pre typ A*</t>
  </si>
  <si>
    <t>Lopata na ťažké materiály pre typ A*</t>
  </si>
  <si>
    <t>Pracovná plošina rotačná pre typ A*</t>
  </si>
  <si>
    <t>Plánovaná servisná činnosť resp. údržba po 1500 MTH*</t>
  </si>
  <si>
    <t>A.10</t>
  </si>
  <si>
    <t>A.11</t>
  </si>
  <si>
    <t>Podvozok teleskopického manipulátora typu B* (krátky dosah)</t>
  </si>
  <si>
    <t>úkon</t>
  </si>
  <si>
    <t>Príloha č. 1 k časti B.2 Špecifikácia ceny (zároveň príloha č. 2 k rámcovej dohode)</t>
  </si>
  <si>
    <t xml:space="preserve">Prílohe č. 1 k časti A.2 Kritériá na hodnotenie ponúk </t>
  </si>
  <si>
    <t>NÁVRH NA PLNENIE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</si>
</sst>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S_k_-;\-* #,##0.00\ _S_k_-;_-* &quot;-&quot;??\ _S_k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u/>
      <sz val="10"/>
      <color theme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15" fillId="0" borderId="0"/>
    <xf numFmtId="0" fontId="14" fillId="0" borderId="0"/>
    <xf numFmtId="164" fontId="14" fillId="0" borderId="0" applyFont="0" applyFill="0" applyBorder="0" applyAlignment="0" applyProtection="0"/>
  </cellStyleXfs>
  <cellXfs count="75">
    <xf numFmtId="0" fontId="0" fillId="0" borderId="0" xfId="0"/>
    <xf numFmtId="0" fontId="4" fillId="0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6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0" fontId="6" fillId="0" borderId="0" xfId="0" applyFont="1" applyProtection="1"/>
    <xf numFmtId="0" fontId="8" fillId="0" borderId="0" xfId="0" applyFont="1" applyAlignment="1" applyProtection="1">
      <alignment vertical="center"/>
    </xf>
    <xf numFmtId="0" fontId="6" fillId="0" borderId="0" xfId="0" applyFont="1" applyAlignment="1" applyProtection="1"/>
    <xf numFmtId="4" fontId="16" fillId="0" borderId="1" xfId="0" applyNumberFormat="1" applyFont="1" applyFill="1" applyBorder="1" applyAlignment="1" applyProtection="1">
      <alignment horizontal="center" vertical="center"/>
    </xf>
    <xf numFmtId="4" fontId="16" fillId="0" borderId="1" xfId="0" applyNumberFormat="1" applyFont="1" applyFill="1" applyBorder="1" applyAlignment="1" applyProtection="1">
      <alignment horizontal="left" vertical="center" wrapText="1"/>
    </xf>
    <xf numFmtId="4" fontId="16" fillId="0" borderId="1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3" fontId="16" fillId="0" borderId="1" xfId="0" applyNumberFormat="1" applyFont="1" applyFill="1" applyBorder="1" applyAlignment="1" applyProtection="1">
      <alignment horizontal="center" vertical="center" wrapText="1"/>
    </xf>
    <xf numFmtId="44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</xf>
    <xf numFmtId="44" fontId="4" fillId="6" borderId="1" xfId="0" applyNumberFormat="1" applyFont="1" applyFill="1" applyBorder="1" applyAlignment="1" applyProtection="1">
      <alignment horizontal="right" vertical="center" wrapText="1"/>
    </xf>
    <xf numFmtId="44" fontId="16" fillId="0" borderId="1" xfId="0" applyNumberFormat="1" applyFont="1" applyFill="1" applyBorder="1" applyAlignment="1" applyProtection="1">
      <alignment horizontal="right" vertical="center" wrapText="1"/>
    </xf>
    <xf numFmtId="0" fontId="8" fillId="0" borderId="0" xfId="0" applyFont="1" applyAlignment="1" applyProtection="1">
      <alignment horizontal="center" vertical="center"/>
    </xf>
    <xf numFmtId="0" fontId="6" fillId="0" borderId="1" xfId="0" applyFont="1" applyBorder="1" applyAlignment="1" applyProtection="1"/>
    <xf numFmtId="0" fontId="20" fillId="0" borderId="0" xfId="0" applyFont="1" applyProtection="1"/>
    <xf numFmtId="44" fontId="16" fillId="3" borderId="8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9" fillId="0" borderId="0" xfId="0" applyFont="1" applyProtection="1"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/>
    </xf>
    <xf numFmtId="0" fontId="16" fillId="0" borderId="1" xfId="0" applyNumberFormat="1" applyFont="1" applyFill="1" applyBorder="1" applyAlignment="1" applyProtection="1">
      <alignment horizontal="left" vertical="center" wrapText="1"/>
    </xf>
    <xf numFmtId="0" fontId="16" fillId="0" borderId="1" xfId="0" applyNumberFormat="1" applyFont="1" applyFill="1" applyBorder="1" applyAlignment="1" applyProtection="1">
      <alignment horizontal="left" vertical="center"/>
    </xf>
    <xf numFmtId="4" fontId="2" fillId="0" borderId="2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4" fontId="17" fillId="0" borderId="0" xfId="0" applyNumberFormat="1" applyFont="1" applyFill="1" applyBorder="1" applyAlignment="1" applyProtection="1">
      <alignment horizontal="right" vertical="center"/>
    </xf>
    <xf numFmtId="4" fontId="17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4" fontId="8" fillId="4" borderId="0" xfId="0" applyNumberFormat="1" applyFont="1" applyFill="1" applyAlignment="1" applyProtection="1">
      <alignment horizontal="center"/>
    </xf>
    <xf numFmtId="4" fontId="4" fillId="0" borderId="0" xfId="0" applyNumberFormat="1" applyFont="1" applyFill="1" applyBorder="1" applyAlignment="1" applyProtection="1">
      <alignment horizontal="center" vertical="center"/>
    </xf>
    <xf numFmtId="3" fontId="16" fillId="6" borderId="3" xfId="0" applyNumberFormat="1" applyFont="1" applyFill="1" applyBorder="1" applyAlignment="1" applyProtection="1">
      <alignment horizontal="left" vertical="center" wrapText="1"/>
    </xf>
    <xf numFmtId="3" fontId="16" fillId="6" borderId="4" xfId="0" applyNumberFormat="1" applyFont="1" applyFill="1" applyBorder="1" applyAlignment="1" applyProtection="1">
      <alignment horizontal="left" vertical="center" wrapText="1"/>
    </xf>
    <xf numFmtId="3" fontId="16" fillId="6" borderId="5" xfId="0" applyNumberFormat="1" applyFont="1" applyFill="1" applyBorder="1" applyAlignment="1" applyProtection="1">
      <alignment horizontal="left" vertical="center" wrapText="1"/>
    </xf>
    <xf numFmtId="0" fontId="21" fillId="0" borderId="0" xfId="0" applyFont="1" applyFill="1" applyBorder="1" applyAlignment="1" applyProtection="1">
      <alignment horizontal="left" vertical="center" wrapText="1"/>
    </xf>
    <xf numFmtId="3" fontId="16" fillId="0" borderId="3" xfId="0" applyNumberFormat="1" applyFont="1" applyFill="1" applyBorder="1" applyAlignment="1" applyProtection="1">
      <alignment horizontal="center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</xf>
    <xf numFmtId="3" fontId="16" fillId="0" borderId="5" xfId="0" applyNumberFormat="1" applyFont="1" applyFill="1" applyBorder="1" applyAlignment="1" applyProtection="1">
      <alignment horizontal="center" vertical="center" wrapText="1"/>
    </xf>
    <xf numFmtId="0" fontId="16" fillId="0" borderId="6" xfId="0" applyNumberFormat="1" applyFont="1" applyFill="1" applyBorder="1" applyAlignment="1" applyProtection="1">
      <alignment horizontal="left" vertical="center" wrapText="1"/>
    </xf>
    <xf numFmtId="0" fontId="16" fillId="0" borderId="2" xfId="0" applyNumberFormat="1" applyFont="1" applyFill="1" applyBorder="1" applyAlignment="1" applyProtection="1">
      <alignment horizontal="left" vertical="center" wrapText="1"/>
    </xf>
    <xf numFmtId="0" fontId="16" fillId="0" borderId="7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</xf>
    <xf numFmtId="44" fontId="6" fillId="0" borderId="1" xfId="0" applyNumberFormat="1" applyFont="1" applyFill="1" applyBorder="1" applyAlignment="1" applyProtection="1">
      <alignment horizontal="center" vertical="center" wrapText="1"/>
    </xf>
    <xf numFmtId="44" fontId="6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horizontal="left"/>
      <protection locked="0"/>
    </xf>
    <xf numFmtId="49" fontId="6" fillId="5" borderId="1" xfId="0" applyNumberFormat="1" applyFont="1" applyFill="1" applyBorder="1" applyAlignment="1" applyProtection="1">
      <alignment horizontal="left"/>
      <protection locked="0"/>
    </xf>
    <xf numFmtId="0" fontId="18" fillId="5" borderId="1" xfId="1" applyFont="1" applyFill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 wrapText="1"/>
    </xf>
    <xf numFmtId="3" fontId="6" fillId="5" borderId="1" xfId="0" applyNumberFormat="1" applyFont="1" applyFill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center" vertical="center"/>
    </xf>
    <xf numFmtId="4" fontId="8" fillId="4" borderId="0" xfId="0" applyNumberFormat="1" applyFont="1" applyFill="1" applyAlignment="1" applyProtection="1">
      <alignment horizontal="left"/>
    </xf>
    <xf numFmtId="0" fontId="8" fillId="4" borderId="0" xfId="0" applyFont="1" applyFill="1" applyAlignment="1" applyProtection="1">
      <alignment horizontal="left"/>
    </xf>
    <xf numFmtId="0" fontId="6" fillId="0" borderId="0" xfId="0" applyFont="1" applyFill="1" applyAlignment="1" applyProtection="1">
      <alignment horizontal="left" vertical="center"/>
    </xf>
  </cellXfs>
  <cellStyles count="5">
    <cellStyle name="Čiarka 2" xfId="4" xr:uid="{00000000-0005-0000-0000-000000000000}"/>
    <cellStyle name="Hypertextové prepojenie" xfId="1" builtinId="8"/>
    <cellStyle name="Normálna" xfId="0" builtinId="0"/>
    <cellStyle name="Normálna 2" xfId="3" xr:uid="{00000000-0005-0000-0000-000003000000}"/>
    <cellStyle name="Normálna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zoomScale="115" zoomScaleNormal="115" workbookViewId="0">
      <selection activeCell="N12" sqref="N12"/>
    </sheetView>
  </sheetViews>
  <sheetFormatPr defaultColWidth="8.90625" defaultRowHeight="14.5" x14ac:dyDescent="0.35"/>
  <cols>
    <col min="1" max="1" width="4.54296875" style="2" bestFit="1" customWidth="1"/>
    <col min="2" max="2" width="44.81640625" style="2" bestFit="1" customWidth="1"/>
    <col min="3" max="3" width="8.54296875" style="2" bestFit="1" customWidth="1"/>
    <col min="4" max="4" width="9.1796875" style="2" bestFit="1" customWidth="1"/>
    <col min="5" max="6" width="14.81640625" style="2" customWidth="1"/>
    <col min="7" max="16384" width="8.90625" style="2"/>
  </cols>
  <sheetData>
    <row r="1" spans="1:6" x14ac:dyDescent="0.35">
      <c r="A1" s="46" t="s">
        <v>76</v>
      </c>
      <c r="B1" s="46"/>
      <c r="C1" s="46"/>
      <c r="D1" s="46"/>
      <c r="E1" s="46"/>
      <c r="F1" s="46"/>
    </row>
    <row r="2" spans="1:6" x14ac:dyDescent="0.35">
      <c r="A2" s="47"/>
      <c r="B2" s="47"/>
      <c r="C2" s="47"/>
      <c r="D2" s="47"/>
      <c r="E2" s="47"/>
      <c r="F2" s="47"/>
    </row>
    <row r="3" spans="1:6" ht="15.5" x14ac:dyDescent="0.35">
      <c r="A3" s="48" t="s">
        <v>66</v>
      </c>
      <c r="B3" s="48"/>
      <c r="C3" s="48"/>
      <c r="D3" s="48"/>
      <c r="E3" s="48"/>
      <c r="F3" s="48"/>
    </row>
    <row r="4" spans="1:6" x14ac:dyDescent="0.35">
      <c r="A4" s="47"/>
      <c r="B4" s="47"/>
      <c r="C4" s="47"/>
      <c r="D4" s="47"/>
      <c r="E4" s="47"/>
      <c r="F4" s="47"/>
    </row>
    <row r="5" spans="1:6" x14ac:dyDescent="0.35">
      <c r="A5" s="49" t="s">
        <v>6</v>
      </c>
      <c r="B5" s="49"/>
      <c r="C5" s="49"/>
      <c r="D5" s="49"/>
      <c r="E5" s="49"/>
      <c r="F5" s="49"/>
    </row>
    <row r="6" spans="1:6" x14ac:dyDescent="0.35">
      <c r="A6" s="50"/>
      <c r="B6" s="50"/>
      <c r="C6" s="50"/>
      <c r="D6" s="50"/>
      <c r="E6" s="50"/>
      <c r="F6" s="50"/>
    </row>
    <row r="7" spans="1:6" ht="26" x14ac:dyDescent="0.35">
      <c r="A7" s="10" t="s">
        <v>0</v>
      </c>
      <c r="B7" s="11" t="s">
        <v>31</v>
      </c>
      <c r="C7" s="12" t="s">
        <v>9</v>
      </c>
      <c r="D7" s="12" t="s">
        <v>42</v>
      </c>
      <c r="E7" s="12" t="s">
        <v>12</v>
      </c>
      <c r="F7" s="12" t="s">
        <v>13</v>
      </c>
    </row>
    <row r="8" spans="1:6" ht="26" x14ac:dyDescent="0.35">
      <c r="A8" s="13" t="s">
        <v>32</v>
      </c>
      <c r="B8" s="1" t="s">
        <v>67</v>
      </c>
      <c r="C8" s="14" t="s">
        <v>1</v>
      </c>
      <c r="D8" s="15">
        <v>7</v>
      </c>
      <c r="E8" s="16"/>
      <c r="F8" s="17">
        <f>D8*E8</f>
        <v>0</v>
      </c>
    </row>
    <row r="9" spans="1:6" x14ac:dyDescent="0.35">
      <c r="A9" s="13" t="s">
        <v>33</v>
      </c>
      <c r="B9" s="1" t="s">
        <v>68</v>
      </c>
      <c r="C9" s="14" t="s">
        <v>1</v>
      </c>
      <c r="D9" s="15">
        <v>7</v>
      </c>
      <c r="E9" s="16"/>
      <c r="F9" s="17">
        <f t="shared" ref="F9:F13" si="0">D9*E9</f>
        <v>0</v>
      </c>
    </row>
    <row r="10" spans="1:6" x14ac:dyDescent="0.35">
      <c r="A10" s="13" t="s">
        <v>34</v>
      </c>
      <c r="B10" s="1" t="s">
        <v>59</v>
      </c>
      <c r="C10" s="14" t="s">
        <v>1</v>
      </c>
      <c r="D10" s="15">
        <v>7</v>
      </c>
      <c r="E10" s="16"/>
      <c r="F10" s="17">
        <f t="shared" si="0"/>
        <v>0</v>
      </c>
    </row>
    <row r="11" spans="1:6" x14ac:dyDescent="0.35">
      <c r="A11" s="13" t="s">
        <v>35</v>
      </c>
      <c r="B11" s="1" t="s">
        <v>58</v>
      </c>
      <c r="C11" s="14" t="s">
        <v>1</v>
      </c>
      <c r="D11" s="15">
        <v>7</v>
      </c>
      <c r="E11" s="16"/>
      <c r="F11" s="17">
        <f t="shared" si="0"/>
        <v>0</v>
      </c>
    </row>
    <row r="12" spans="1:6" x14ac:dyDescent="0.35">
      <c r="A12" s="13" t="s">
        <v>44</v>
      </c>
      <c r="B12" s="1" t="s">
        <v>69</v>
      </c>
      <c r="C12" s="14" t="s">
        <v>1</v>
      </c>
      <c r="D12" s="15">
        <v>7</v>
      </c>
      <c r="E12" s="16"/>
      <c r="F12" s="17">
        <f t="shared" si="0"/>
        <v>0</v>
      </c>
    </row>
    <row r="13" spans="1:6" x14ac:dyDescent="0.35">
      <c r="A13" s="13" t="s">
        <v>45</v>
      </c>
      <c r="B13" s="1" t="s">
        <v>70</v>
      </c>
      <c r="C13" s="14" t="s">
        <v>1</v>
      </c>
      <c r="D13" s="15">
        <v>7</v>
      </c>
      <c r="E13" s="16"/>
      <c r="F13" s="17">
        <f t="shared" si="0"/>
        <v>0</v>
      </c>
    </row>
    <row r="14" spans="1:6" x14ac:dyDescent="0.35">
      <c r="A14" s="13" t="s">
        <v>46</v>
      </c>
      <c r="B14" s="1" t="s">
        <v>60</v>
      </c>
      <c r="C14" s="14" t="s">
        <v>75</v>
      </c>
      <c r="D14" s="15">
        <v>7</v>
      </c>
      <c r="E14" s="16"/>
      <c r="F14" s="17">
        <f t="shared" ref="F14:F18" si="1">D14*E14</f>
        <v>0</v>
      </c>
    </row>
    <row r="15" spans="1:6" x14ac:dyDescent="0.35">
      <c r="A15" s="13" t="s">
        <v>47</v>
      </c>
      <c r="B15" s="1" t="s">
        <v>61</v>
      </c>
      <c r="C15" s="14" t="s">
        <v>75</v>
      </c>
      <c r="D15" s="15">
        <v>7</v>
      </c>
      <c r="E15" s="16"/>
      <c r="F15" s="17">
        <f t="shared" si="1"/>
        <v>0</v>
      </c>
    </row>
    <row r="16" spans="1:6" x14ac:dyDescent="0.35">
      <c r="A16" s="13" t="s">
        <v>48</v>
      </c>
      <c r="B16" s="1" t="s">
        <v>62</v>
      </c>
      <c r="C16" s="14" t="s">
        <v>75</v>
      </c>
      <c r="D16" s="15">
        <v>7</v>
      </c>
      <c r="E16" s="16"/>
      <c r="F16" s="17">
        <f t="shared" si="1"/>
        <v>0</v>
      </c>
    </row>
    <row r="17" spans="1:6" x14ac:dyDescent="0.35">
      <c r="A17" s="13" t="s">
        <v>72</v>
      </c>
      <c r="B17" s="1" t="s">
        <v>71</v>
      </c>
      <c r="C17" s="14" t="s">
        <v>75</v>
      </c>
      <c r="D17" s="15">
        <v>7</v>
      </c>
      <c r="E17" s="16"/>
      <c r="F17" s="17">
        <f t="shared" si="1"/>
        <v>0</v>
      </c>
    </row>
    <row r="18" spans="1:6" x14ac:dyDescent="0.35">
      <c r="A18" s="13" t="s">
        <v>73</v>
      </c>
      <c r="B18" s="1" t="s">
        <v>63</v>
      </c>
      <c r="C18" s="14" t="s">
        <v>75</v>
      </c>
      <c r="D18" s="15">
        <v>7</v>
      </c>
      <c r="E18" s="16"/>
      <c r="F18" s="17">
        <f t="shared" si="1"/>
        <v>0</v>
      </c>
    </row>
    <row r="19" spans="1:6" x14ac:dyDescent="0.35">
      <c r="A19" s="51" t="s">
        <v>53</v>
      </c>
      <c r="B19" s="52"/>
      <c r="C19" s="52"/>
      <c r="D19" s="52"/>
      <c r="E19" s="53"/>
      <c r="F19" s="18">
        <f>SUM(F8:F18)</f>
        <v>0</v>
      </c>
    </row>
    <row r="22" spans="1:6" ht="26" x14ac:dyDescent="0.35">
      <c r="A22" s="10" t="s">
        <v>0</v>
      </c>
      <c r="B22" s="11" t="s">
        <v>31</v>
      </c>
      <c r="C22" s="12" t="s">
        <v>9</v>
      </c>
      <c r="D22" s="12" t="s">
        <v>42</v>
      </c>
      <c r="E22" s="12" t="s">
        <v>12</v>
      </c>
      <c r="F22" s="12" t="s">
        <v>13</v>
      </c>
    </row>
    <row r="23" spans="1:6" ht="26" x14ac:dyDescent="0.35">
      <c r="A23" s="13" t="s">
        <v>36</v>
      </c>
      <c r="B23" s="1" t="s">
        <v>74</v>
      </c>
      <c r="C23" s="14" t="s">
        <v>1</v>
      </c>
      <c r="D23" s="15">
        <v>9</v>
      </c>
      <c r="E23" s="16"/>
      <c r="F23" s="17">
        <f>D23*E23</f>
        <v>0</v>
      </c>
    </row>
    <row r="24" spans="1:6" x14ac:dyDescent="0.35">
      <c r="A24" s="13" t="s">
        <v>37</v>
      </c>
      <c r="B24" s="1" t="s">
        <v>56</v>
      </c>
      <c r="C24" s="14" t="s">
        <v>1</v>
      </c>
      <c r="D24" s="15">
        <v>9</v>
      </c>
      <c r="E24" s="16"/>
      <c r="F24" s="17">
        <f t="shared" ref="F24:F31" si="2">D24*E24</f>
        <v>0</v>
      </c>
    </row>
    <row r="25" spans="1:6" x14ac:dyDescent="0.35">
      <c r="A25" s="13" t="s">
        <v>38</v>
      </c>
      <c r="B25" s="1" t="s">
        <v>57</v>
      </c>
      <c r="C25" s="14" t="s">
        <v>1</v>
      </c>
      <c r="D25" s="15">
        <v>9</v>
      </c>
      <c r="E25" s="16"/>
      <c r="F25" s="17">
        <f t="shared" si="2"/>
        <v>0</v>
      </c>
    </row>
    <row r="26" spans="1:6" x14ac:dyDescent="0.35">
      <c r="A26" s="13" t="s">
        <v>39</v>
      </c>
      <c r="B26" s="1" t="s">
        <v>55</v>
      </c>
      <c r="C26" s="14" t="s">
        <v>1</v>
      </c>
      <c r="D26" s="15">
        <v>9</v>
      </c>
      <c r="E26" s="16"/>
      <c r="F26" s="17">
        <f t="shared" si="2"/>
        <v>0</v>
      </c>
    </row>
    <row r="27" spans="1:6" x14ac:dyDescent="0.35">
      <c r="A27" s="13" t="s">
        <v>40</v>
      </c>
      <c r="B27" s="1" t="s">
        <v>60</v>
      </c>
      <c r="C27" s="14" t="s">
        <v>75</v>
      </c>
      <c r="D27" s="15">
        <v>9</v>
      </c>
      <c r="E27" s="16"/>
      <c r="F27" s="17">
        <f t="shared" si="2"/>
        <v>0</v>
      </c>
    </row>
    <row r="28" spans="1:6" x14ac:dyDescent="0.35">
      <c r="A28" s="13" t="s">
        <v>41</v>
      </c>
      <c r="B28" s="1" t="s">
        <v>61</v>
      </c>
      <c r="C28" s="14" t="s">
        <v>75</v>
      </c>
      <c r="D28" s="15">
        <v>9</v>
      </c>
      <c r="E28" s="16"/>
      <c r="F28" s="17">
        <f t="shared" si="2"/>
        <v>0</v>
      </c>
    </row>
    <row r="29" spans="1:6" x14ac:dyDescent="0.35">
      <c r="A29" s="13" t="s">
        <v>49</v>
      </c>
      <c r="B29" s="1" t="s">
        <v>62</v>
      </c>
      <c r="C29" s="14" t="s">
        <v>75</v>
      </c>
      <c r="D29" s="15">
        <v>9</v>
      </c>
      <c r="E29" s="16"/>
      <c r="F29" s="17">
        <f t="shared" si="2"/>
        <v>0</v>
      </c>
    </row>
    <row r="30" spans="1:6" x14ac:dyDescent="0.35">
      <c r="A30" s="13" t="s">
        <v>50</v>
      </c>
      <c r="B30" s="1" t="s">
        <v>71</v>
      </c>
      <c r="C30" s="14" t="s">
        <v>75</v>
      </c>
      <c r="D30" s="15">
        <v>9</v>
      </c>
      <c r="E30" s="16"/>
      <c r="F30" s="17">
        <f t="shared" si="2"/>
        <v>0</v>
      </c>
    </row>
    <row r="31" spans="1:6" x14ac:dyDescent="0.35">
      <c r="A31" s="13" t="s">
        <v>51</v>
      </c>
      <c r="B31" s="1" t="s">
        <v>63</v>
      </c>
      <c r="C31" s="14" t="s">
        <v>75</v>
      </c>
      <c r="D31" s="15">
        <v>9</v>
      </c>
      <c r="E31" s="16"/>
      <c r="F31" s="17">
        <f t="shared" si="2"/>
        <v>0</v>
      </c>
    </row>
    <row r="32" spans="1:6" x14ac:dyDescent="0.35">
      <c r="A32" s="51" t="s">
        <v>52</v>
      </c>
      <c r="B32" s="52"/>
      <c r="C32" s="52"/>
      <c r="D32" s="52"/>
      <c r="E32" s="53"/>
      <c r="F32" s="18">
        <f>SUM(F23:F31)</f>
        <v>0</v>
      </c>
    </row>
    <row r="33" spans="1:6" x14ac:dyDescent="0.35">
      <c r="A33" s="55"/>
      <c r="B33" s="56"/>
      <c r="C33" s="56"/>
      <c r="D33" s="56"/>
      <c r="E33" s="56"/>
      <c r="F33" s="57"/>
    </row>
    <row r="34" spans="1:6" ht="14.4" customHeight="1" x14ac:dyDescent="0.35">
      <c r="A34" s="58" t="s">
        <v>54</v>
      </c>
      <c r="B34" s="59"/>
      <c r="C34" s="59"/>
      <c r="D34" s="59"/>
      <c r="E34" s="60"/>
      <c r="F34" s="23">
        <f>F19+F32</f>
        <v>0</v>
      </c>
    </row>
    <row r="35" spans="1:6" x14ac:dyDescent="0.35">
      <c r="A35" s="40" t="s">
        <v>64</v>
      </c>
      <c r="B35" s="41"/>
      <c r="C35" s="41"/>
      <c r="D35" s="41"/>
      <c r="E35" s="41"/>
      <c r="F35" s="19">
        <f>F34*0.23</f>
        <v>0</v>
      </c>
    </row>
    <row r="36" spans="1:6" ht="14.4" customHeight="1" x14ac:dyDescent="0.35">
      <c r="A36" s="40" t="s">
        <v>54</v>
      </c>
      <c r="B36" s="40"/>
      <c r="C36" s="40"/>
      <c r="D36" s="40"/>
      <c r="E36" s="40"/>
      <c r="F36" s="19">
        <f>F34+F35</f>
        <v>0</v>
      </c>
    </row>
    <row r="37" spans="1:6" x14ac:dyDescent="0.35">
      <c r="A37" s="42"/>
      <c r="B37" s="42"/>
      <c r="C37" s="42"/>
      <c r="D37" s="42"/>
      <c r="E37" s="42"/>
      <c r="F37" s="42"/>
    </row>
    <row r="38" spans="1:6" x14ac:dyDescent="0.35">
      <c r="A38" s="54" t="s">
        <v>2</v>
      </c>
      <c r="B38" s="54"/>
      <c r="C38" s="54"/>
      <c r="D38" s="54"/>
      <c r="E38" s="54"/>
      <c r="F38" s="54"/>
    </row>
    <row r="39" spans="1:6" x14ac:dyDescent="0.35">
      <c r="A39" s="43"/>
      <c r="B39" s="43"/>
      <c r="C39" s="43"/>
      <c r="D39" s="43"/>
      <c r="E39" s="43"/>
      <c r="F39" s="43"/>
    </row>
    <row r="40" spans="1:6" x14ac:dyDescent="0.35">
      <c r="A40" s="44" t="s">
        <v>5</v>
      </c>
      <c r="B40" s="44"/>
      <c r="C40" s="44"/>
      <c r="D40" s="44"/>
      <c r="E40" s="44"/>
      <c r="F40" s="44"/>
    </row>
    <row r="41" spans="1:6" x14ac:dyDescent="0.35">
      <c r="A41" s="45" t="s">
        <v>14</v>
      </c>
      <c r="B41" s="45"/>
      <c r="C41" s="45"/>
      <c r="D41" s="45"/>
      <c r="E41" s="45"/>
      <c r="F41" s="45"/>
    </row>
    <row r="42" spans="1:6" s="22" customFormat="1" x14ac:dyDescent="0.35">
      <c r="A42" s="45"/>
      <c r="B42" s="45"/>
      <c r="C42" s="45"/>
      <c r="D42" s="45"/>
      <c r="E42" s="45"/>
      <c r="F42" s="45"/>
    </row>
    <row r="43" spans="1:6" x14ac:dyDescent="0.35">
      <c r="A43" s="39" t="s">
        <v>15</v>
      </c>
      <c r="B43" s="39"/>
      <c r="C43" s="39"/>
      <c r="D43" s="39"/>
      <c r="E43" s="39"/>
      <c r="F43" s="39"/>
    </row>
    <row r="44" spans="1:6" x14ac:dyDescent="0.35">
      <c r="A44" s="39" t="s">
        <v>16</v>
      </c>
      <c r="B44" s="39"/>
      <c r="C44" s="39"/>
      <c r="D44" s="39"/>
      <c r="E44" s="39"/>
      <c r="F44" s="39"/>
    </row>
    <row r="45" spans="1:6" x14ac:dyDescent="0.35">
      <c r="A45" s="39" t="s">
        <v>25</v>
      </c>
      <c r="B45" s="39"/>
      <c r="C45" s="39"/>
      <c r="D45" s="39"/>
      <c r="E45" s="39"/>
      <c r="F45" s="39"/>
    </row>
    <row r="46" spans="1:6" x14ac:dyDescent="0.35">
      <c r="A46" s="34"/>
      <c r="B46" s="34"/>
      <c r="C46" s="34"/>
      <c r="D46" s="34"/>
      <c r="E46" s="34"/>
      <c r="F46" s="34"/>
    </row>
    <row r="47" spans="1:6" x14ac:dyDescent="0.35">
      <c r="A47" s="35"/>
      <c r="B47" s="35"/>
      <c r="C47" s="35"/>
      <c r="D47" s="35"/>
      <c r="E47" s="35"/>
      <c r="F47" s="35"/>
    </row>
    <row r="48" spans="1:6" x14ac:dyDescent="0.35">
      <c r="A48" s="36" t="s">
        <v>30</v>
      </c>
      <c r="B48" s="36"/>
      <c r="C48" s="36"/>
      <c r="D48" s="36"/>
      <c r="E48" s="36"/>
      <c r="F48" s="36"/>
    </row>
    <row r="49" spans="1:6" x14ac:dyDescent="0.35">
      <c r="A49" s="37"/>
      <c r="B49" s="37"/>
      <c r="C49" s="37"/>
      <c r="D49" s="37"/>
      <c r="E49" s="37"/>
      <c r="F49" s="37"/>
    </row>
    <row r="50" spans="1:6" x14ac:dyDescent="0.35">
      <c r="A50" s="24"/>
      <c r="B50" s="24"/>
      <c r="C50" s="24"/>
      <c r="D50" s="25"/>
      <c r="E50" s="25"/>
      <c r="F50" s="25"/>
    </row>
    <row r="51" spans="1:6" x14ac:dyDescent="0.35">
      <c r="A51" s="25"/>
      <c r="B51" s="25"/>
      <c r="C51" s="25"/>
      <c r="D51" s="38" t="s">
        <v>7</v>
      </c>
      <c r="E51" s="38"/>
      <c r="F51" s="38"/>
    </row>
    <row r="52" spans="1:6" ht="14.4" customHeight="1" x14ac:dyDescent="0.35">
      <c r="A52" s="25"/>
      <c r="B52" s="25"/>
      <c r="C52" s="25"/>
      <c r="D52" s="33" t="s">
        <v>10</v>
      </c>
      <c r="E52" s="33"/>
      <c r="F52" s="33"/>
    </row>
  </sheetData>
  <sheetProtection algorithmName="SHA-512" hashValue="1bFzLeMn4/Zobp9sSk2NFLO7etVzOZjWEO3ByApT+mq7i9lIk3DO3joVJCw4FUYt8PVxucrt8gIJAU5YI81oVg==" saltValue="rvwgDcEm00KFPO1Ja40FyA==" spinCount="100000" sheet="1" objects="1" scenarios="1"/>
  <mergeCells count="26">
    <mergeCell ref="A6:F6"/>
    <mergeCell ref="A19:E19"/>
    <mergeCell ref="A32:E32"/>
    <mergeCell ref="A38:F38"/>
    <mergeCell ref="A33:F33"/>
    <mergeCell ref="A34:E34"/>
    <mergeCell ref="A36:E36"/>
    <mergeCell ref="A1:F1"/>
    <mergeCell ref="A2:F2"/>
    <mergeCell ref="A3:F3"/>
    <mergeCell ref="A4:F4"/>
    <mergeCell ref="A5:F5"/>
    <mergeCell ref="A45:F45"/>
    <mergeCell ref="A35:E35"/>
    <mergeCell ref="A37:F37"/>
    <mergeCell ref="A39:F39"/>
    <mergeCell ref="A40:F40"/>
    <mergeCell ref="A41:F42"/>
    <mergeCell ref="A43:F43"/>
    <mergeCell ref="A44:F44"/>
    <mergeCell ref="D52:F52"/>
    <mergeCell ref="A46:F46"/>
    <mergeCell ref="A47:F47"/>
    <mergeCell ref="A48:F48"/>
    <mergeCell ref="A49:F49"/>
    <mergeCell ref="D51:F51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workbookViewId="0">
      <selection activeCell="F29" sqref="F29"/>
    </sheetView>
  </sheetViews>
  <sheetFormatPr defaultColWidth="8.90625" defaultRowHeight="14.5" x14ac:dyDescent="0.35"/>
  <cols>
    <col min="1" max="1" width="39" style="2" customWidth="1"/>
    <col min="2" max="4" width="15.81640625" style="2" customWidth="1"/>
    <col min="5" max="16384" width="8.90625" style="2"/>
  </cols>
  <sheetData>
    <row r="1" spans="1:4" x14ac:dyDescent="0.35">
      <c r="A1" s="7"/>
      <c r="B1" s="7"/>
      <c r="C1" s="7"/>
      <c r="D1" s="3" t="s">
        <v>77</v>
      </c>
    </row>
    <row r="2" spans="1:4" x14ac:dyDescent="0.35">
      <c r="A2" s="4"/>
      <c r="B2" s="7"/>
      <c r="C2" s="7"/>
      <c r="D2" s="3"/>
    </row>
    <row r="3" spans="1:4" ht="15.5" x14ac:dyDescent="0.35">
      <c r="A3" s="71" t="s">
        <v>78</v>
      </c>
      <c r="B3" s="71"/>
      <c r="C3" s="71"/>
      <c r="D3" s="71"/>
    </row>
    <row r="4" spans="1:4" x14ac:dyDescent="0.35">
      <c r="A4" s="20"/>
      <c r="B4" s="20"/>
      <c r="C4" s="20"/>
      <c r="D4" s="20"/>
    </row>
    <row r="5" spans="1:4" x14ac:dyDescent="0.35">
      <c r="A5" s="9" t="s">
        <v>22</v>
      </c>
      <c r="B5" s="9"/>
      <c r="C5" s="9"/>
      <c r="D5" s="9"/>
    </row>
    <row r="6" spans="1:4" x14ac:dyDescent="0.35">
      <c r="A6" s="72" t="str">
        <f>'Príloha č.1 Špec. ceny  '!A5:F5</f>
        <v>Nákup teleskopických manipulátorov s príslušenstvom</v>
      </c>
      <c r="B6" s="73"/>
      <c r="C6" s="73"/>
      <c r="D6" s="73"/>
    </row>
    <row r="7" spans="1:4" x14ac:dyDescent="0.35">
      <c r="A7" s="8"/>
      <c r="B7" s="7"/>
      <c r="C7" s="7"/>
      <c r="D7" s="7"/>
    </row>
    <row r="8" spans="1:4" x14ac:dyDescent="0.35">
      <c r="A8" s="9" t="s">
        <v>17</v>
      </c>
      <c r="B8" s="74"/>
      <c r="C8" s="74"/>
      <c r="D8" s="74"/>
    </row>
    <row r="9" spans="1:4" x14ac:dyDescent="0.35">
      <c r="A9" s="21" t="s">
        <v>18</v>
      </c>
      <c r="B9" s="66"/>
      <c r="C9" s="66"/>
      <c r="D9" s="66"/>
    </row>
    <row r="10" spans="1:4" x14ac:dyDescent="0.35">
      <c r="A10" s="21" t="s">
        <v>19</v>
      </c>
      <c r="B10" s="66"/>
      <c r="C10" s="66"/>
      <c r="D10" s="66"/>
    </row>
    <row r="11" spans="1:4" x14ac:dyDescent="0.35">
      <c r="A11" s="21" t="s">
        <v>20</v>
      </c>
      <c r="B11" s="70"/>
      <c r="C11" s="70"/>
      <c r="D11" s="70"/>
    </row>
    <row r="12" spans="1:4" x14ac:dyDescent="0.35">
      <c r="A12" s="21" t="s">
        <v>21</v>
      </c>
      <c r="B12" s="66"/>
      <c r="C12" s="66"/>
      <c r="D12" s="66"/>
    </row>
    <row r="13" spans="1:4" x14ac:dyDescent="0.35">
      <c r="A13" s="21" t="s">
        <v>29</v>
      </c>
      <c r="B13" s="67"/>
      <c r="C13" s="67"/>
      <c r="D13" s="67"/>
    </row>
    <row r="14" spans="1:4" x14ac:dyDescent="0.35">
      <c r="A14" s="21" t="s">
        <v>28</v>
      </c>
      <c r="B14" s="68"/>
      <c r="C14" s="66"/>
      <c r="D14" s="66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9" t="s">
        <v>23</v>
      </c>
      <c r="B17" s="5"/>
      <c r="C17" s="5"/>
      <c r="D17" s="5"/>
    </row>
    <row r="18" spans="1:4" x14ac:dyDescent="0.35">
      <c r="A18" s="69" t="s">
        <v>3</v>
      </c>
      <c r="B18" s="69" t="s">
        <v>26</v>
      </c>
      <c r="C18" s="69" t="s">
        <v>65</v>
      </c>
      <c r="D18" s="69" t="s">
        <v>27</v>
      </c>
    </row>
    <row r="19" spans="1:4" x14ac:dyDescent="0.35">
      <c r="A19" s="69"/>
      <c r="B19" s="69"/>
      <c r="C19" s="69"/>
      <c r="D19" s="69"/>
    </row>
    <row r="20" spans="1:4" x14ac:dyDescent="0.35">
      <c r="A20" s="62" t="s">
        <v>4</v>
      </c>
      <c r="B20" s="63">
        <f>'Príloha č.1 Špec. ceny  '!F34</f>
        <v>0</v>
      </c>
      <c r="C20" s="64">
        <f>B20*0.23</f>
        <v>0</v>
      </c>
      <c r="D20" s="64">
        <f>B20+C20</f>
        <v>0</v>
      </c>
    </row>
    <row r="21" spans="1:4" x14ac:dyDescent="0.35">
      <c r="A21" s="62"/>
      <c r="B21" s="63"/>
      <c r="C21" s="64"/>
      <c r="D21" s="64"/>
    </row>
    <row r="22" spans="1:4" x14ac:dyDescent="0.35">
      <c r="A22" s="62"/>
      <c r="B22" s="63"/>
      <c r="C22" s="64"/>
      <c r="D22" s="64"/>
    </row>
    <row r="23" spans="1:4" x14ac:dyDescent="0.35">
      <c r="A23" s="6"/>
      <c r="B23" s="7"/>
      <c r="C23" s="7"/>
      <c r="D23" s="7"/>
    </row>
    <row r="24" spans="1:4" x14ac:dyDescent="0.35">
      <c r="A24" s="8" t="s">
        <v>5</v>
      </c>
      <c r="B24" s="7"/>
      <c r="C24" s="7"/>
      <c r="D24" s="7"/>
    </row>
    <row r="25" spans="1:4" x14ac:dyDescent="0.35">
      <c r="A25" s="7" t="s">
        <v>24</v>
      </c>
      <c r="B25" s="7"/>
      <c r="C25" s="7"/>
      <c r="D25" s="7"/>
    </row>
    <row r="26" spans="1:4" x14ac:dyDescent="0.35">
      <c r="A26" s="26" t="s">
        <v>43</v>
      </c>
      <c r="B26" s="26"/>
      <c r="C26" s="26"/>
      <c r="D26" s="26"/>
    </row>
    <row r="27" spans="1:4" x14ac:dyDescent="0.35">
      <c r="A27" s="27"/>
      <c r="B27" s="27"/>
      <c r="C27" s="27"/>
      <c r="D27" s="27"/>
    </row>
    <row r="28" spans="1:4" x14ac:dyDescent="0.35">
      <c r="A28" s="28"/>
      <c r="B28" s="29"/>
      <c r="C28" s="27"/>
      <c r="D28" s="27"/>
    </row>
    <row r="29" spans="1:4" x14ac:dyDescent="0.35">
      <c r="A29" s="36" t="s">
        <v>30</v>
      </c>
      <c r="B29" s="36"/>
      <c r="C29" s="36"/>
      <c r="D29" s="36"/>
    </row>
    <row r="30" spans="1:4" x14ac:dyDescent="0.35">
      <c r="A30" s="28"/>
      <c r="B30" s="27"/>
      <c r="C30" s="27"/>
      <c r="D30" s="27"/>
    </row>
    <row r="31" spans="1:4" x14ac:dyDescent="0.35">
      <c r="A31" s="28"/>
      <c r="B31" s="27"/>
      <c r="C31" s="65" t="s">
        <v>8</v>
      </c>
      <c r="D31" s="65"/>
    </row>
    <row r="32" spans="1:4" x14ac:dyDescent="0.35">
      <c r="A32" s="28"/>
      <c r="B32" s="27"/>
      <c r="C32" s="61" t="s">
        <v>10</v>
      </c>
      <c r="D32" s="61"/>
    </row>
    <row r="33" spans="1:4" x14ac:dyDescent="0.35">
      <c r="A33" s="30"/>
      <c r="B33" s="31"/>
      <c r="C33" s="31"/>
      <c r="D33" s="31"/>
    </row>
    <row r="34" spans="1:4" x14ac:dyDescent="0.35">
      <c r="A34" s="32" t="s">
        <v>11</v>
      </c>
      <c r="B34" s="30"/>
      <c r="C34" s="30"/>
      <c r="D34" s="30"/>
    </row>
  </sheetData>
  <sheetProtection algorithmName="SHA-512" hashValue="9TUfZBCf4NeckbRmOw77kEIBxdbF2msIaZ1f7QB+Gmxqmx4GiCjasxOv8Wq9emnOS3xJIieSZoGj81HLsaMRZQ==" saltValue="VkQyj2/AChM0/05D6JgmEg==" spinCount="100000" sheet="1" objects="1" scenarios="1"/>
  <mergeCells count="20">
    <mergeCell ref="B11:D11"/>
    <mergeCell ref="A3:D3"/>
    <mergeCell ref="A6:D6"/>
    <mergeCell ref="B8:D8"/>
    <mergeCell ref="B9:D9"/>
    <mergeCell ref="B10:D10"/>
    <mergeCell ref="B12:D12"/>
    <mergeCell ref="B13:D13"/>
    <mergeCell ref="B14:D14"/>
    <mergeCell ref="A18:A19"/>
    <mergeCell ref="B18:B19"/>
    <mergeCell ref="C18:C19"/>
    <mergeCell ref="D18:D19"/>
    <mergeCell ref="C32:D32"/>
    <mergeCell ref="A20:A22"/>
    <mergeCell ref="B20:B22"/>
    <mergeCell ref="C20:C22"/>
    <mergeCell ref="D20:D22"/>
    <mergeCell ref="A29:D29"/>
    <mergeCell ref="C31:D31"/>
  </mergeCells>
  <printOptions horizontalCentered="1"/>
  <pageMargins left="0.51181102362204722" right="0.5118110236220472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Príloha č.1 Špec. ceny  </vt:lpstr>
      <vt:lpstr>Príloha č.2 Návrh na plnenie kr</vt:lpstr>
      <vt:lpstr>'Príloha č.1 Špec. ceny  '!Oblasť_tlače</vt:lpstr>
      <vt:lpstr>'Príloha č.2 Návrh na plnenie kr'!Oblasť_tlače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Gutek Peter</dc:creator>
  <cp:lastModifiedBy>Škrváň Matúš</cp:lastModifiedBy>
  <cp:lastPrinted>2026-02-09T13:25:54Z</cp:lastPrinted>
  <dcterms:created xsi:type="dcterms:W3CDTF">2022-06-15T08:02:39Z</dcterms:created>
  <dcterms:modified xsi:type="dcterms:W3CDTF">2026-03-24T14:23:40Z</dcterms:modified>
</cp:coreProperties>
</file>