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ORAVEC\o\Fondy\Fondy 2021-27\Výzva 07SPP2026 73.04 Produktívne investície v PP\FIRMY\AGROSINTER\PHZ\Stavba\"/>
    </mc:Choice>
  </mc:AlternateContent>
  <xr:revisionPtr revIDLastSave="0" documentId="13_ncr:1_{094131D5-8CDA-4A43-9803-4258C59832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zolácia strechy" sheetId="5" r:id="rId1"/>
  </sheets>
  <definedNames>
    <definedName name="_xlnm._FilterDatabase" localSheetId="0" hidden="1">'Izolácia strechy'!$C$18:$K$22</definedName>
    <definedName name="_xlnm.Print_Titles" localSheetId="0">'Izolácia strechy'!$18:$18</definedName>
    <definedName name="_xlnm.Print_Area" localSheetId="0">'Izolácia strechy'!#REF!,'Izolácia strechy'!#REF!,'Izolácia strechy'!$C$4:$J$22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22" i="5" l="1"/>
  <c r="BH22" i="5"/>
  <c r="BG22" i="5"/>
  <c r="BE22" i="5"/>
  <c r="T22" i="5"/>
  <c r="R22" i="5"/>
  <c r="P22" i="5"/>
  <c r="J22" i="5"/>
  <c r="BK22" i="5"/>
  <c r="T21" i="5" l="1"/>
  <c r="BK21" i="5"/>
  <c r="J21" i="5" s="1"/>
  <c r="J24" i="5" s="1"/>
  <c r="P21" i="5"/>
  <c r="R21" i="5"/>
  <c r="BF22" i="5"/>
  <c r="R20" i="5" l="1"/>
  <c r="R19" i="5" s="1"/>
  <c r="P20" i="5"/>
  <c r="P19" i="5" s="1"/>
  <c r="T20" i="5"/>
  <c r="T19" i="5" s="1"/>
  <c r="BK20" i="5"/>
  <c r="BK19" i="5" l="1"/>
</calcChain>
</file>

<file path=xl/sharedStrings.xml><?xml version="1.0" encoding="utf-8"?>
<sst xmlns="http://schemas.openxmlformats.org/spreadsheetml/2006/main" count="56" uniqueCount="45">
  <si>
    <t/>
  </si>
  <si>
    <t>Stavba:</t>
  </si>
  <si>
    <t>Miesto:</t>
  </si>
  <si>
    <t>Dátum:</t>
  </si>
  <si>
    <t>Objednávateľ:</t>
  </si>
  <si>
    <t>Zhotoviteľ:</t>
  </si>
  <si>
    <t>Cena bez DPH</t>
  </si>
  <si>
    <t>DPH</t>
  </si>
  <si>
    <t>znížená</t>
  </si>
  <si>
    <t>Kód</t>
  </si>
  <si>
    <t>Popis</t>
  </si>
  <si>
    <t>Typ</t>
  </si>
  <si>
    <t>D</t>
  </si>
  <si>
    <t>0</t>
  </si>
  <si>
    <t>1</t>
  </si>
  <si>
    <t>2</t>
  </si>
  <si>
    <t>Objekt:</t>
  </si>
  <si>
    <t>Časť:</t>
  </si>
  <si>
    <t>Cena celkom [EUR]</t>
  </si>
  <si>
    <t>-1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</si>
  <si>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</si>
  <si>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</si>
  <si>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</si>
  <si>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</si>
  <si>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</si>
  <si>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</si>
  <si>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</si>
  <si>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</si>
  <si>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</si>
  <si>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</si>
  <si>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</si>
  <si>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</si>
  <si>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ROZPOCET</t>
  </si>
  <si>
    <t>K</t>
  </si>
  <si>
    <t>m2</t>
  </si>
  <si>
    <t>16</t>
  </si>
  <si>
    <t>38</t>
  </si>
  <si>
    <t>PSV</t>
  </si>
  <si>
    <t>Práce a dodávky PSV</t>
  </si>
  <si>
    <t>Izolácie tepelné</t>
  </si>
  <si>
    <t>Izolácia strechy</t>
  </si>
  <si>
    <t>Bátka</t>
  </si>
  <si>
    <t>AGROSINTER, s.r.o., Bátka 160,  Bátka 980 21</t>
  </si>
  <si>
    <t xml:space="preserve">SO 01 - Rekonštrukcia teľatníka </t>
  </si>
  <si>
    <t>Zhotovenie a inštalácia peny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</si>
</sst>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0000"/>
    <numFmt numFmtId="166" formatCode="#,##0.000"/>
  </numFmts>
  <fonts count="1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b/>
      <sz val="14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8"/>
      <color rgb="FF960000"/>
      <name val="Arial CE"/>
    </font>
    <font>
      <b/>
      <sz val="8"/>
      <name val="Arial CE"/>
    </font>
    <font>
      <b/>
      <sz val="11"/>
      <name val="Arial CE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left" vertical="center"/>
    </xf>
    <xf numFmtId="0" fontId="0" fillId="0" borderId="3" xfId="0" applyBorder="1"/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0" fillId="0" borderId="5" xfId="0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66" fontId="10" fillId="0" borderId="0" xfId="0" applyNumberFormat="1" applyFont="1"/>
    <xf numFmtId="165" fontId="11" fillId="0" borderId="5" xfId="0" applyNumberFormat="1" applyFont="1" applyBorder="1"/>
    <xf numFmtId="165" fontId="11" fillId="0" borderId="6" xfId="0" applyNumberFormat="1" applyFont="1" applyBorder="1"/>
    <xf numFmtId="166" fontId="12" fillId="0" borderId="0" xfId="0" applyNumberFormat="1" applyFont="1" applyAlignment="1">
      <alignment vertical="center"/>
    </xf>
    <xf numFmtId="0" fontId="6" fillId="0" borderId="3" xfId="0" applyFont="1" applyBorder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Protection="1">
      <protection locked="0"/>
    </xf>
    <xf numFmtId="166" fontId="4" fillId="0" borderId="0" xfId="0" applyNumberFormat="1" applyFont="1"/>
    <xf numFmtId="0" fontId="6" fillId="0" borderId="7" xfId="0" applyFont="1" applyBorder="1"/>
    <xf numFmtId="165" fontId="6" fillId="0" borderId="0" xfId="0" applyNumberFormat="1" applyFont="1"/>
    <xf numFmtId="165" fontId="6" fillId="0" borderId="8" xfId="0" applyNumberFormat="1" applyFont="1" applyBorder="1"/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166" fontId="5" fillId="0" borderId="0" xfId="0" applyNumberFormat="1" applyFont="1"/>
    <xf numFmtId="0" fontId="0" fillId="0" borderId="12" xfId="0" applyBorder="1" applyAlignment="1" applyProtection="1">
      <alignment vertical="center"/>
      <protection locked="0"/>
    </xf>
    <xf numFmtId="0" fontId="9" fillId="2" borderId="7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9" fillId="0" borderId="8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166" fontId="13" fillId="0" borderId="1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14" xfId="0" applyBorder="1" applyAlignment="1" applyProtection="1">
      <alignment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49" fontId="8" fillId="0" borderId="15" xfId="0" applyNumberFormat="1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166" fontId="8" fillId="0" borderId="15" xfId="0" applyNumberFormat="1" applyFont="1" applyBorder="1" applyAlignment="1" applyProtection="1">
      <alignment vertical="center"/>
      <protection locked="0"/>
    </xf>
    <xf numFmtId="166" fontId="8" fillId="2" borderId="15" xfId="0" applyNumberFormat="1" applyFont="1" applyFill="1" applyBorder="1" applyAlignment="1" applyProtection="1">
      <alignment vertical="center"/>
      <protection locked="0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BM24"/>
  <sheetViews>
    <sheetView showGridLines="0" tabSelected="1" workbookViewId="0">
      <selection activeCell="D27" sqref="D27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3" spans="2:12" s="1" customFormat="1" ht="6.95" customHeight="1" x14ac:dyDescent="0.2">
      <c r="B3" s="11"/>
      <c r="C3" s="12"/>
      <c r="D3" s="12"/>
      <c r="E3" s="12"/>
      <c r="F3" s="12"/>
      <c r="G3" s="12"/>
      <c r="H3" s="12"/>
      <c r="I3" s="12"/>
      <c r="J3" s="12"/>
      <c r="K3" s="12"/>
      <c r="L3" s="10"/>
    </row>
    <row r="4" spans="2:12" s="1" customFormat="1" ht="24.95" customHeight="1" x14ac:dyDescent="0.2">
      <c r="B4" s="10"/>
      <c r="C4" s="6" t="s">
        <v>20</v>
      </c>
      <c r="L4" s="10"/>
    </row>
    <row r="5" spans="2:12" s="1" customFormat="1" ht="6.95" customHeight="1" x14ac:dyDescent="0.2">
      <c r="B5" s="10"/>
      <c r="L5" s="10"/>
    </row>
    <row r="6" spans="2:12" s="1" customFormat="1" ht="12" customHeight="1" x14ac:dyDescent="0.2">
      <c r="B6" s="10"/>
      <c r="C6" s="8" t="s">
        <v>1</v>
      </c>
      <c r="L6" s="10"/>
    </row>
    <row r="7" spans="2:12" s="1" customFormat="1" ht="16.5" customHeight="1" x14ac:dyDescent="0.2">
      <c r="B7" s="10"/>
      <c r="E7" s="53" t="s">
        <v>41</v>
      </c>
      <c r="F7" s="54"/>
      <c r="G7" s="54"/>
      <c r="H7" s="54"/>
      <c r="L7" s="10"/>
    </row>
    <row r="8" spans="2:12" ht="12" customHeight="1" x14ac:dyDescent="0.2">
      <c r="B8" s="5"/>
      <c r="C8" s="8" t="s">
        <v>16</v>
      </c>
      <c r="L8" s="5"/>
    </row>
    <row r="9" spans="2:12" s="1" customFormat="1" ht="16.5" customHeight="1" x14ac:dyDescent="0.2">
      <c r="B9" s="10"/>
      <c r="E9" s="53" t="s">
        <v>43</v>
      </c>
      <c r="F9" s="52"/>
      <c r="G9" s="52"/>
      <c r="H9" s="52"/>
      <c r="L9" s="10"/>
    </row>
    <row r="10" spans="2:12" s="1" customFormat="1" ht="12" customHeight="1" x14ac:dyDescent="0.2">
      <c r="B10" s="10"/>
      <c r="C10" s="8" t="s">
        <v>17</v>
      </c>
      <c r="L10" s="10"/>
    </row>
    <row r="11" spans="2:12" s="1" customFormat="1" ht="16.5" customHeight="1" x14ac:dyDescent="0.2">
      <c r="B11" s="10"/>
      <c r="E11" s="51" t="s">
        <v>40</v>
      </c>
      <c r="F11" s="52"/>
      <c r="G11" s="52"/>
      <c r="H11" s="52"/>
      <c r="L11" s="10"/>
    </row>
    <row r="12" spans="2:12" s="1" customFormat="1" ht="6.95" customHeight="1" x14ac:dyDescent="0.2">
      <c r="B12" s="10"/>
      <c r="L12" s="10"/>
    </row>
    <row r="13" spans="2:12" s="1" customFormat="1" ht="12" customHeight="1" x14ac:dyDescent="0.2">
      <c r="B13" s="10"/>
      <c r="C13" s="8" t="s">
        <v>2</v>
      </c>
      <c r="F13" s="7" t="s">
        <v>41</v>
      </c>
      <c r="I13" s="8" t="s">
        <v>3</v>
      </c>
      <c r="J13" s="13">
        <v>46224</v>
      </c>
      <c r="L13" s="10"/>
    </row>
    <row r="14" spans="2:12" s="1" customFormat="1" ht="6.95" customHeight="1" x14ac:dyDescent="0.2">
      <c r="B14" s="10"/>
      <c r="L14" s="10"/>
    </row>
    <row r="15" spans="2:12" s="1" customFormat="1" ht="15.2" customHeight="1" x14ac:dyDescent="0.2">
      <c r="B15" s="10"/>
      <c r="C15" s="8" t="s">
        <v>4</v>
      </c>
      <c r="F15" s="7" t="s">
        <v>42</v>
      </c>
      <c r="I15" s="8"/>
      <c r="J15" s="9"/>
      <c r="L15" s="10"/>
    </row>
    <row r="16" spans="2:12" s="1" customFormat="1" ht="15.2" customHeight="1" x14ac:dyDescent="0.2">
      <c r="B16" s="10"/>
      <c r="C16" s="8" t="s">
        <v>5</v>
      </c>
      <c r="F16" s="7"/>
      <c r="I16" s="8"/>
      <c r="J16" s="9"/>
      <c r="L16" s="10"/>
    </row>
    <row r="17" spans="2:65" s="1" customFormat="1" ht="10.35" customHeight="1" x14ac:dyDescent="0.2">
      <c r="B17" s="10"/>
      <c r="L17" s="10"/>
    </row>
    <row r="18" spans="2:65" s="2" customFormat="1" ht="29.25" customHeight="1" x14ac:dyDescent="0.2">
      <c r="B18" s="20"/>
      <c r="C18" s="21" t="s">
        <v>21</v>
      </c>
      <c r="D18" s="22" t="s">
        <v>11</v>
      </c>
      <c r="E18" s="22" t="s">
        <v>9</v>
      </c>
      <c r="F18" s="22" t="s">
        <v>10</v>
      </c>
      <c r="G18" s="22" t="s">
        <v>22</v>
      </c>
      <c r="H18" s="22" t="s">
        <v>23</v>
      </c>
      <c r="I18" s="22" t="s">
        <v>24</v>
      </c>
      <c r="J18" s="23" t="s">
        <v>18</v>
      </c>
      <c r="K18" s="24" t="s">
        <v>25</v>
      </c>
      <c r="L18" s="20"/>
      <c r="M18" s="15" t="s">
        <v>0</v>
      </c>
      <c r="N18" s="16" t="s">
        <v>7</v>
      </c>
      <c r="O18" s="16" t="s">
        <v>26</v>
      </c>
      <c r="P18" s="16" t="s">
        <v>27</v>
      </c>
      <c r="Q18" s="16" t="s">
        <v>28</v>
      </c>
      <c r="R18" s="16" t="s">
        <v>29</v>
      </c>
      <c r="S18" s="16" t="s">
        <v>30</v>
      </c>
      <c r="T18" s="17" t="s">
        <v>31</v>
      </c>
    </row>
    <row r="19" spans="2:65" s="1" customFormat="1" ht="22.9" customHeight="1" x14ac:dyDescent="0.25">
      <c r="B19" s="10"/>
      <c r="C19" s="19"/>
      <c r="J19" s="25"/>
      <c r="L19" s="10"/>
      <c r="M19" s="18"/>
      <c r="N19" s="14"/>
      <c r="O19" s="14"/>
      <c r="P19" s="26" t="e">
        <f>#REF!+P20</f>
        <v>#REF!</v>
      </c>
      <c r="Q19" s="14"/>
      <c r="R19" s="26" t="e">
        <f>#REF!+R20</f>
        <v>#REF!</v>
      </c>
      <c r="S19" s="14"/>
      <c r="T19" s="27" t="e">
        <f>#REF!+T20</f>
        <v>#REF!</v>
      </c>
      <c r="AT19" s="4" t="s">
        <v>12</v>
      </c>
      <c r="AU19" s="4" t="s">
        <v>19</v>
      </c>
      <c r="BK19" s="28" t="e">
        <f>#REF!+BK20</f>
        <v>#REF!</v>
      </c>
    </row>
    <row r="20" spans="2:65" s="3" customFormat="1" ht="25.9" customHeight="1" x14ac:dyDescent="0.2">
      <c r="B20" s="29"/>
      <c r="D20" s="30"/>
      <c r="E20" s="31" t="s">
        <v>37</v>
      </c>
      <c r="F20" s="31" t="s">
        <v>38</v>
      </c>
      <c r="I20" s="32"/>
      <c r="J20" s="33"/>
      <c r="L20" s="29"/>
      <c r="M20" s="34"/>
      <c r="P20" s="35" t="e">
        <f>P21+#REF!+#REF!</f>
        <v>#REF!</v>
      </c>
      <c r="R20" s="35" t="e">
        <f>R21+#REF!+#REF!</f>
        <v>#REF!</v>
      </c>
      <c r="T20" s="36" t="e">
        <f>T21+#REF!+#REF!</f>
        <v>#REF!</v>
      </c>
      <c r="AR20" s="30" t="s">
        <v>15</v>
      </c>
      <c r="AT20" s="37" t="s">
        <v>12</v>
      </c>
      <c r="AU20" s="37" t="s">
        <v>13</v>
      </c>
      <c r="AY20" s="30" t="s">
        <v>32</v>
      </c>
      <c r="BK20" s="38" t="e">
        <f>BK21+#REF!+#REF!</f>
        <v>#REF!</v>
      </c>
    </row>
    <row r="21" spans="2:65" s="3" customFormat="1" ht="22.9" customHeight="1" x14ac:dyDescent="0.2">
      <c r="B21" s="29"/>
      <c r="D21" s="30"/>
      <c r="E21" s="39"/>
      <c r="F21" s="39" t="s">
        <v>39</v>
      </c>
      <c r="I21" s="32"/>
      <c r="J21" s="40">
        <f>BK21</f>
        <v>0</v>
      </c>
      <c r="L21" s="29"/>
      <c r="M21" s="34"/>
      <c r="P21" s="35">
        <f>SUM(P22:P22)</f>
        <v>0</v>
      </c>
      <c r="R21" s="35">
        <f>SUM(R22:R22)</f>
        <v>0</v>
      </c>
      <c r="T21" s="36">
        <f>SUM(T22:T22)</f>
        <v>0</v>
      </c>
      <c r="AR21" s="30" t="s">
        <v>15</v>
      </c>
      <c r="AT21" s="37" t="s">
        <v>12</v>
      </c>
      <c r="AU21" s="37" t="s">
        <v>14</v>
      </c>
      <c r="AY21" s="30" t="s">
        <v>32</v>
      </c>
      <c r="BK21" s="38">
        <f>SUM(BK22:BK22)</f>
        <v>0</v>
      </c>
    </row>
    <row r="22" spans="2:65" s="1" customFormat="1" ht="24.2" customHeight="1" x14ac:dyDescent="0.2">
      <c r="B22" s="55"/>
      <c r="C22" s="56">
        <v>3</v>
      </c>
      <c r="D22" s="56" t="s">
        <v>33</v>
      </c>
      <c r="E22" s="57"/>
      <c r="F22" s="58" t="s">
        <v>44</v>
      </c>
      <c r="G22" s="59" t="s">
        <v>34</v>
      </c>
      <c r="H22" s="60">
        <v>1480</v>
      </c>
      <c r="I22" s="61"/>
      <c r="J22" s="60">
        <f>ROUND(I22*H22,3)</f>
        <v>0</v>
      </c>
      <c r="K22" s="41"/>
      <c r="L22" s="10"/>
      <c r="M22" s="42" t="s">
        <v>0</v>
      </c>
      <c r="N22" s="43" t="s">
        <v>8</v>
      </c>
      <c r="P22" s="44">
        <f>O22*H22</f>
        <v>0</v>
      </c>
      <c r="Q22" s="44">
        <v>0</v>
      </c>
      <c r="R22" s="44">
        <f>Q22*H22</f>
        <v>0</v>
      </c>
      <c r="S22" s="44">
        <v>0</v>
      </c>
      <c r="T22" s="45">
        <f>S22*H22</f>
        <v>0</v>
      </c>
      <c r="AR22" s="46" t="s">
        <v>35</v>
      </c>
      <c r="AT22" s="46" t="s">
        <v>33</v>
      </c>
      <c r="AU22" s="46" t="s">
        <v>15</v>
      </c>
      <c r="AY22" s="4" t="s">
        <v>32</v>
      </c>
      <c r="BE22" s="47">
        <f>IF(N22="základná",J22,0)</f>
        <v>0</v>
      </c>
      <c r="BF22" s="47">
        <f>IF(N22="znížená",J22,0)</f>
        <v>0</v>
      </c>
      <c r="BG22" s="47">
        <f>IF(N22="zákl. prenesená",J22,0)</f>
        <v>0</v>
      </c>
      <c r="BH22" s="47">
        <f>IF(N22="zníž. prenesená",J22,0)</f>
        <v>0</v>
      </c>
      <c r="BI22" s="47">
        <f>IF(N22="nulová",J22,0)</f>
        <v>0</v>
      </c>
      <c r="BJ22" s="4" t="s">
        <v>15</v>
      </c>
      <c r="BK22" s="48">
        <f>ROUND(I22*H22,3)</f>
        <v>0</v>
      </c>
      <c r="BL22" s="4" t="s">
        <v>35</v>
      </c>
      <c r="BM22" s="46" t="s">
        <v>36</v>
      </c>
    </row>
    <row r="23" spans="2:65" ht="12" thickBot="1" x14ac:dyDescent="0.25"/>
    <row r="24" spans="2:65" ht="18.600000000000001" customHeight="1" thickBot="1" x14ac:dyDescent="0.25">
      <c r="H24" s="50" t="s">
        <v>6</v>
      </c>
      <c r="I24" s="50"/>
      <c r="J24" s="49">
        <f>J21</f>
        <v>0</v>
      </c>
    </row>
  </sheetData>
  <autoFilter ref="C18:K22" xr:uid="{00000000-0009-0000-0000-000000000000}"/>
  <mergeCells count="4">
    <mergeCell ref="H24:I24"/>
    <mergeCell ref="E11:H11"/>
    <mergeCell ref="E7:H7"/>
    <mergeCell ref="E9:H9"/>
  </mergeCells>
  <pageMargins left="0.39374999999999999" right="0.39374999999999999" top="0.39374999999999999" bottom="0.39374999999999999" header="0" footer="0"/>
  <pageSetup paperSize="9" scale="7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Izolácia strechy</vt:lpstr>
      <vt:lpstr>'Izolácia strechy'!Názvy_tlače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2026-07-01T05:38:03Z</cp:lastPrinted>
  <dcterms:created xsi:type="dcterms:W3CDTF">2022-07-04T08:29:59Z</dcterms:created>
  <dcterms:modified xsi:type="dcterms:W3CDTF">2026-07-30T09:49:52Z</dcterms:modified>
</cp:coreProperties>
</file>