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blanka_simunkova_ksslk_cz/Documents/Plocha/JILEMNICE BŘÍZY III-28619/PODKLADY PRO VZ/"/>
    </mc:Choice>
  </mc:AlternateContent>
  <xr:revisionPtr revIDLastSave="716" documentId="11_6D7B99251E216505E83499C1CBC8D9B832BE165E" xr6:coauthVersionLast="47" xr6:coauthVersionMax="47" xr10:uidLastSave="{0529CF64-D620-4154-8F84-BC1DDBCD84A8}"/>
  <bookViews>
    <workbookView xWindow="-28800" yWindow="480" windowWidth="26730" windowHeight="13935" tabRatio="683" activeTab="2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13" r:id="rId5"/>
  </sheets>
  <definedNames>
    <definedName name="_xlnm._FilterDatabase" localSheetId="1" hidden="1">'SO2'!$A$7:$N$176</definedName>
    <definedName name="_xlnm._FilterDatabase" localSheetId="2" hidden="1">'SO3'!$A$6:$E$13</definedName>
    <definedName name="_xlnm._FilterDatabase" localSheetId="3" hidden="1">'SO4'!$A$6:$I$40</definedName>
    <definedName name="_xlnm.Print_Titles" localSheetId="1">'SO2'!$1:$6</definedName>
    <definedName name="_xlnm.Print_Area" localSheetId="0">'KR.L.'!$A$1:$C$34</definedName>
    <definedName name="_xlnm.Print_Area" localSheetId="1">'SO2'!$A$1:$N$180</definedName>
    <definedName name="_xlnm.Print_Area" localSheetId="2">'SO3'!$A$1:$G$19</definedName>
    <definedName name="_xlnm.Print_Area" localSheetId="3">'SO4'!$A$1:$I$47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3" l="1"/>
  <c r="K31" i="13"/>
  <c r="K32" i="13"/>
  <c r="K33" i="13"/>
  <c r="K28" i="13"/>
  <c r="J19" i="13"/>
  <c r="J20" i="13"/>
  <c r="J21" i="13"/>
  <c r="J22" i="13"/>
  <c r="J23" i="13"/>
  <c r="J18" i="13"/>
  <c r="I9" i="13"/>
  <c r="I10" i="13"/>
  <c r="I11" i="13"/>
  <c r="I12" i="13"/>
  <c r="I13" i="13"/>
  <c r="I8" i="13"/>
  <c r="F9" i="13"/>
  <c r="F10" i="13"/>
  <c r="F11" i="13"/>
  <c r="F12" i="13"/>
  <c r="F13" i="13"/>
  <c r="F18" i="13"/>
  <c r="F19" i="13"/>
  <c r="F20" i="13"/>
  <c r="F21" i="13"/>
  <c r="F22" i="13"/>
  <c r="F23" i="13"/>
  <c r="F28" i="13"/>
  <c r="F29" i="13"/>
  <c r="F31" i="13"/>
  <c r="F32" i="13"/>
  <c r="F33" i="13"/>
  <c r="F8" i="13"/>
  <c r="G35" i="13"/>
  <c r="G25" i="13"/>
  <c r="G15" i="13"/>
  <c r="C15" i="3"/>
  <c r="C14" i="3"/>
  <c r="N179" i="1"/>
  <c r="N177" i="1"/>
  <c r="N178" i="1"/>
  <c r="C18" i="3"/>
  <c r="I41" i="12"/>
  <c r="G8" i="4"/>
  <c r="K35" i="13" l="1"/>
  <c r="K43" i="13" s="1"/>
  <c r="C22" i="3" s="1"/>
  <c r="J25" i="13"/>
  <c r="J43" i="13" s="1"/>
  <c r="C21" i="3" s="1"/>
  <c r="I15" i="13"/>
  <c r="I43" i="13" s="1"/>
  <c r="C20" i="3" s="1"/>
  <c r="I44" i="13" l="1"/>
  <c r="C23" i="3" l="1"/>
  <c r="N176" i="1"/>
  <c r="G9" i="4"/>
  <c r="G7" i="4"/>
  <c r="G16" i="4" l="1"/>
  <c r="C16" i="3" s="1"/>
  <c r="C24" i="3" s="1"/>
  <c r="C27" i="3" s="1"/>
  <c r="C26" i="3" s="1"/>
</calcChain>
</file>

<file path=xl/sharedStrings.xml><?xml version="1.0" encoding="utf-8"?>
<sst xmlns="http://schemas.openxmlformats.org/spreadsheetml/2006/main" count="857" uniqueCount="138">
  <si>
    <t>id_stromu</t>
  </si>
  <si>
    <t>obvod</t>
  </si>
  <si>
    <t>ošetření</t>
  </si>
  <si>
    <t>výška stromu</t>
  </si>
  <si>
    <t>taxon čes.</t>
  </si>
  <si>
    <t>taxon lat.</t>
  </si>
  <si>
    <t>technologie</t>
  </si>
  <si>
    <t>průměr kmene</t>
  </si>
  <si>
    <t>průměr koruny</t>
  </si>
  <si>
    <t>plocha stromu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</si>
  <si>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</si>
  <si>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</si>
  <si>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</si>
  <si>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</si>
  <si>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</si>
  <si>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</si>
  <si>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</si>
  <si>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</si>
  <si>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</si>
  <si>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</si>
  <si>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</si>
  <si>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</si>
  <si>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</si>
  <si>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</si>
  <si>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</si>
  <si>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</si>
  <si>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</si>
  <si>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</si>
  <si>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</si>
  <si>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</si>
  <si>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č.pol.</t>
  </si>
  <si>
    <t>DPH 21%</t>
  </si>
  <si>
    <t>SO2 - OŠETŘENÍ</t>
  </si>
  <si>
    <t>SO4 ODSTRANĚNÍ NÁLETŮ</t>
  </si>
  <si>
    <t>pořad.číslo</t>
  </si>
  <si>
    <t>plocha skupiny</t>
  </si>
  <si>
    <t>Cena celkem</t>
  </si>
  <si>
    <t>SO4 - ODSTRANĚNÍ NÁLETU</t>
  </si>
  <si>
    <t>Odstranění náletu bude provedeno postupem uvedeným v projektové dokumentaci, zejména se jedná o seštěpkování větví a kmneů a využití štěpky k mulčování kolem stromů a v lokalitě, přebytečná hmota bude zlikvidována v souladu s příslušnými právními předpisy, odvoz z lokality, dále pak o úklid ploch a urovnání terénu.</t>
  </si>
  <si>
    <t>poznámka k provedení</t>
  </si>
  <si>
    <t>bříza bělokorá</t>
  </si>
  <si>
    <t>Betula pendula</t>
  </si>
  <si>
    <t>JEDNORÁZOVÝ PŘÍPLATEK ZA LIKVIDACI PLOCHY MENŠÍ NEŽ 1 HA</t>
  </si>
  <si>
    <t>PROJEKT: REKONSTRUKCE VYBRANÝCH ALEJÍ LIBERECKÉHO KRAJE - KOMUNIKACE Č. III/28619</t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</si>
  <si>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LIBERECKÉHO KRAJE - KOMUNIKACE č. III/28619</t>
    </r>
  </si>
  <si>
    <t>vrba jíva</t>
  </si>
  <si>
    <t>Salix caprea</t>
  </si>
  <si>
    <t>topol osika</t>
  </si>
  <si>
    <t>Populus tremula</t>
  </si>
  <si>
    <t>jasan ztepilý</t>
  </si>
  <si>
    <t>Fraxinus excelsior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</si>
  <si>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LIBERECKÉHO KRAJE - KOMUNIKACE Č. III/28916</t>
    </r>
  </si>
  <si>
    <t>jařáb ptačí</t>
  </si>
  <si>
    <t>skup.-TP,růže,JS,lípa,vrba</t>
  </si>
  <si>
    <t>skup.-TP,jeřáb</t>
  </si>
  <si>
    <t>skup.-TP,vrba</t>
  </si>
  <si>
    <t>skup.-pámelník,dub</t>
  </si>
  <si>
    <t>skup.-olše</t>
  </si>
  <si>
    <t>skup.-DB,JS,vrba,třešeň</t>
  </si>
  <si>
    <t>ON</t>
  </si>
  <si>
    <t>třetí rok</t>
  </si>
  <si>
    <t>ok 10-12 cm, rozvětvený, s balem</t>
  </si>
  <si>
    <t>jeřáb ptačí</t>
  </si>
  <si>
    <t>Sorbus aucuparia</t>
  </si>
  <si>
    <t>dub letní</t>
  </si>
  <si>
    <t>Quercus robur</t>
  </si>
  <si>
    <t>RZ</t>
  </si>
  <si>
    <t>zdravotní řez</t>
  </si>
  <si>
    <t>RV</t>
  </si>
  <si>
    <t>řez výchovný</t>
  </si>
  <si>
    <t>RLPV</t>
  </si>
  <si>
    <t>úprava průjezdného profilu</t>
  </si>
  <si>
    <t>RO10%</t>
  </si>
  <si>
    <t>obvodová redukce</t>
  </si>
  <si>
    <t>RO20%</t>
  </si>
  <si>
    <t>RLLR</t>
  </si>
  <si>
    <t>redukce z důvodu stabilizace</t>
  </si>
  <si>
    <t>redukce koruny za účelem stabilizace</t>
  </si>
  <si>
    <t>bříza tmavá</t>
  </si>
  <si>
    <t>Betula pendula var. obscura</t>
  </si>
  <si>
    <t>Dodání a instalace ptačí budky na strom č. 216</t>
  </si>
  <si>
    <t>Dodání a instalace ptačí budky na strom č. 86</t>
  </si>
  <si>
    <t>Dodání a instalace ptačí budky na strom č. 113</t>
  </si>
  <si>
    <t>Dodání a instalace ptačí budky na strom č. 148</t>
  </si>
  <si>
    <t>skup.-JV,vrba,TP</t>
  </si>
  <si>
    <t>skup.-jeřáb,vrba,bříza</t>
  </si>
  <si>
    <t>skup.-vrba</t>
  </si>
  <si>
    <t>skup.-slivoň</t>
  </si>
  <si>
    <t>skup.-olše,smrk</t>
  </si>
  <si>
    <t>skup.-javor,dub</t>
  </si>
  <si>
    <t>skup.-javor</t>
  </si>
  <si>
    <t>skup.-růže,JS</t>
  </si>
  <si>
    <t>skup.-JV,TP</t>
  </si>
  <si>
    <t>skup.-hloh,javor</t>
  </si>
  <si>
    <t>skup.-javor,vrba</t>
  </si>
  <si>
    <t>skup.-jeřáb,bez</t>
  </si>
  <si>
    <t>skup.-růže,pamel.</t>
  </si>
  <si>
    <t>max. průměr kmínků/cm</t>
  </si>
  <si>
    <t>max. výška skupiny/m</t>
  </si>
  <si>
    <t>cena za jedn.*</t>
  </si>
  <si>
    <t>*ČÁSTKA ZAHRNUJE VŠECHNY NEZBYTNÉ ČINNOSTI A MATERIÁLY POTŘEBNÉ K REALIZACI OPATŘENÍ! Výsadby budou provedeny v rozsahu a dle postupu uvedeném v projektové dokumnetaci. Položka "cena za jednotku" ohsahuje věškeré práce definované projektovou dokumentací na provedení výsadeb, tj. včetně vytyčení v terénu, definované stabilizace, výchovného řezu korunky, zálivky atd. V ceně jsou dále zahrnuty veškeré náklady na dopravu, materiál a manipulace s ním, uklid ploch.</t>
  </si>
  <si>
    <t>SO5 - POVÝSADBOVÁ PÉČE</t>
  </si>
  <si>
    <t>odstranění náletů ruční, včetně kořenů, povolení</t>
  </si>
  <si>
    <t>odstranění náletů ruční, včetně kořenů</t>
  </si>
  <si>
    <t>SO5 POVÝSADBOVÁ PÉČE I.</t>
  </si>
  <si>
    <t>SO5 POVÝSADBOVÁ PÉČE II.</t>
  </si>
  <si>
    <t>SO5 POVÝSADBOVÁ PÉČE III.</t>
  </si>
  <si>
    <t>cena péče</t>
  </si>
  <si>
    <t>PRVNÍ ROK</t>
  </si>
  <si>
    <t>výchovný řez stromků, vč. odstraňování výmladků</t>
  </si>
  <si>
    <t>kotrola a oprava kotvení včetně ochrany</t>
  </si>
  <si>
    <t>zálivka, provedení včetně dopravy vody, MIN 8X</t>
  </si>
  <si>
    <t>odplevelení</t>
  </si>
  <si>
    <t>dohled - ochrana před škůdci</t>
  </si>
  <si>
    <t>doplnění mulče</t>
  </si>
  <si>
    <t>cena povýsadbové péče na 1 strom</t>
  </si>
  <si>
    <t>DRUHÝ ROK</t>
  </si>
  <si>
    <t>zálivka, provedení včetně dopravy vody, MIN 6X</t>
  </si>
  <si>
    <t>TŘETÍ ROK</t>
  </si>
  <si>
    <t>kompletní revize kotvení, výměna poškozeného, zabezpečení proti okusu</t>
  </si>
  <si>
    <t>zálivka, provedení včetně dopravy vody</t>
  </si>
  <si>
    <t>Povýsadbová péče bude probíhat v rozsahu dle specifikace uvedené v technické zprávě.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</si>
  <si>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práce, Urovnání terénu a úklid ploch. Odstranění výmladků stromů není samostatnou položkou. V případě výskytu bazálních či kmenových výmladků budou současně při porvedení ošetření stromu tyto výmladky odstraněny.
</t>
  </si>
  <si>
    <t>betula pendula</t>
  </si>
  <si>
    <t>SO1 KÁCENÍ - MIMO PD</t>
  </si>
  <si>
    <r>
      <t xml:space="preserve">bříza bělokorá - </t>
    </r>
    <r>
      <rPr>
        <sz val="12"/>
        <color rgb="FFFF0000"/>
        <rFont val="Calibri"/>
        <family val="2"/>
        <charset val="238"/>
        <scheme val="minor"/>
      </rPr>
      <t>DODATEČNĚ ULOŽENÁ  NÁHRADNÍ VÝSADBA</t>
    </r>
  </si>
  <si>
    <t>PŘÍLOHA Č.: 3.2</t>
  </si>
  <si>
    <t>VÝKAZ VÝMĚR</t>
  </si>
  <si>
    <t>datum</t>
  </si>
  <si>
    <t>vypracoval:</t>
  </si>
  <si>
    <t>SO5 POVÝSADBOVÁ PÉČE CELKEM</t>
  </si>
  <si>
    <t xml:space="preserve"> z toho: BUDKY</t>
  </si>
  <si>
    <t>stromy ošetření</t>
  </si>
  <si>
    <t>budky</t>
  </si>
  <si>
    <t>kontr.součet</t>
  </si>
  <si>
    <t xml:space="preserve"> </t>
  </si>
  <si>
    <t>celkem ks</t>
  </si>
  <si>
    <t>Povýsadbová péče dodatečně uložené náhradní výsadby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</si>
</sst>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i/>
      <sz val="9"/>
      <color theme="4"/>
      <name val="Arial"/>
      <family val="2"/>
      <charset val="238"/>
    </font>
    <font>
      <b/>
      <sz val="11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87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23" fillId="34" borderId="0" xfId="0" applyFont="1" applyFill="1" applyAlignment="1">
      <alignment vertical="top"/>
    </xf>
    <xf numFmtId="0" fontId="18" fillId="0" borderId="0" xfId="0" applyFont="1" applyAlignment="1">
      <alignment horizontal="left" vertical="top"/>
    </xf>
    <xf numFmtId="0" fontId="20" fillId="33" borderId="10" xfId="0" applyFont="1" applyFill="1" applyBorder="1" applyAlignment="1">
      <alignment horizontal="center" vertical="top" wrapText="1"/>
    </xf>
    <xf numFmtId="1" fontId="20" fillId="33" borderId="10" xfId="0" applyNumberFormat="1" applyFont="1" applyFill="1" applyBorder="1" applyAlignment="1">
      <alignment horizontal="center" vertical="top" wrapText="1"/>
    </xf>
    <xf numFmtId="0" fontId="18" fillId="34" borderId="0" xfId="0" applyFont="1" applyFill="1" applyAlignment="1">
      <alignment horizontal="center" vertical="top"/>
    </xf>
    <xf numFmtId="0" fontId="24" fillId="34" borderId="0" xfId="0" applyFont="1" applyFill="1" applyAlignment="1">
      <alignment horizontal="left" vertical="top"/>
    </xf>
    <xf numFmtId="0" fontId="20" fillId="34" borderId="0" xfId="0" applyFont="1" applyFill="1" applyAlignment="1">
      <alignment vertical="top"/>
    </xf>
    <xf numFmtId="0" fontId="26" fillId="34" borderId="11" xfId="42" applyFont="1" applyFill="1" applyBorder="1"/>
    <xf numFmtId="0" fontId="1" fillId="34" borderId="0" xfId="44" applyFill="1"/>
    <xf numFmtId="0" fontId="31" fillId="34" borderId="0" xfId="44" applyFont="1" applyFill="1"/>
    <xf numFmtId="0" fontId="16" fillId="34" borderId="15" xfId="44" applyFont="1" applyFill="1" applyBorder="1"/>
    <xf numFmtId="0" fontId="1" fillId="34" borderId="16" xfId="44" applyFill="1" applyBorder="1"/>
    <xf numFmtId="0" fontId="28" fillId="34" borderId="15" xfId="44" applyFont="1" applyFill="1" applyBorder="1" applyAlignment="1">
      <alignment horizontal="center" vertical="center"/>
    </xf>
    <xf numFmtId="0" fontId="29" fillId="34" borderId="0" xfId="44" applyFont="1" applyFill="1"/>
    <xf numFmtId="0" fontId="29" fillId="34" borderId="16" xfId="44" applyFont="1" applyFill="1" applyBorder="1" applyAlignment="1">
      <alignment horizontal="center" vertical="center"/>
    </xf>
    <xf numFmtId="0" fontId="26" fillId="34" borderId="10" xfId="44" applyFont="1" applyFill="1" applyBorder="1" applyAlignment="1">
      <alignment horizontal="left" vertical="top"/>
    </xf>
    <xf numFmtId="0" fontId="26" fillId="34" borderId="11" xfId="44" applyFont="1" applyFill="1" applyBorder="1"/>
    <xf numFmtId="164" fontId="26" fillId="34" borderId="11" xfId="44" applyNumberFormat="1" applyFont="1" applyFill="1" applyBorder="1"/>
    <xf numFmtId="0" fontId="26" fillId="34" borderId="15" xfId="44" applyFont="1" applyFill="1" applyBorder="1"/>
    <xf numFmtId="0" fontId="26" fillId="34" borderId="0" xfId="44" applyFont="1" applyFill="1"/>
    <xf numFmtId="164" fontId="26" fillId="34" borderId="16" xfId="44" applyNumberFormat="1" applyFont="1" applyFill="1" applyBorder="1"/>
    <xf numFmtId="0" fontId="26" fillId="34" borderId="10" xfId="44" applyFont="1" applyFill="1" applyBorder="1" applyAlignment="1">
      <alignment vertical="top"/>
    </xf>
    <xf numFmtId="0" fontId="26" fillId="34" borderId="15" xfId="44" applyFont="1" applyFill="1" applyBorder="1" applyAlignment="1">
      <alignment vertical="top"/>
    </xf>
    <xf numFmtId="164" fontId="1" fillId="34" borderId="16" xfId="44" applyNumberFormat="1" applyFill="1" applyBorder="1"/>
    <xf numFmtId="0" fontId="30" fillId="35" borderId="11" xfId="44" applyFont="1" applyFill="1" applyBorder="1"/>
    <xf numFmtId="164" fontId="30" fillId="35" borderId="11" xfId="44" applyNumberFormat="1" applyFont="1" applyFill="1" applyBorder="1"/>
    <xf numFmtId="6" fontId="1" fillId="34" borderId="0" xfId="44" applyNumberFormat="1" applyFill="1"/>
    <xf numFmtId="0" fontId="32" fillId="34" borderId="0" xfId="0" applyFont="1" applyFill="1" applyAlignment="1">
      <alignment vertical="top"/>
    </xf>
    <xf numFmtId="0" fontId="33" fillId="34" borderId="0" xfId="44" applyFont="1" applyFill="1"/>
    <xf numFmtId="0" fontId="29" fillId="0" borderId="0" xfId="44" applyFont="1"/>
    <xf numFmtId="165" fontId="26" fillId="34" borderId="0" xfId="44" applyNumberFormat="1" applyFont="1" applyFill="1"/>
    <xf numFmtId="0" fontId="33" fillId="34" borderId="0" xfId="44" applyFont="1" applyFill="1" applyAlignment="1">
      <alignment horizontal="center" wrapText="1"/>
    </xf>
    <xf numFmtId="0" fontId="36" fillId="34" borderId="0" xfId="44" applyFont="1" applyFill="1"/>
    <xf numFmtId="0" fontId="26" fillId="34" borderId="12" xfId="44" applyFont="1" applyFill="1" applyBorder="1"/>
    <xf numFmtId="0" fontId="33" fillId="34" borderId="20" xfId="44" applyFont="1" applyFill="1" applyBorder="1"/>
    <xf numFmtId="0" fontId="33" fillId="34" borderId="21" xfId="44" applyFont="1" applyFill="1" applyBorder="1"/>
    <xf numFmtId="0" fontId="33" fillId="34" borderId="22" xfId="44" applyFont="1" applyFill="1" applyBorder="1"/>
    <xf numFmtId="0" fontId="34" fillId="33" borderId="10" xfId="44" applyFont="1" applyFill="1" applyBorder="1" applyAlignment="1">
      <alignment horizontal="center" wrapText="1"/>
    </xf>
    <xf numFmtId="165" fontId="34" fillId="33" borderId="10" xfId="44" applyNumberFormat="1" applyFont="1" applyFill="1" applyBorder="1" applyAlignment="1">
      <alignment horizontal="center" wrapText="1"/>
    </xf>
    <xf numFmtId="0" fontId="35" fillId="33" borderId="10" xfId="44" applyFont="1" applyFill="1" applyBorder="1" applyAlignment="1">
      <alignment horizontal="center" wrapText="1"/>
    </xf>
    <xf numFmtId="0" fontId="34" fillId="33" borderId="12" xfId="44" applyFont="1" applyFill="1" applyBorder="1" applyAlignment="1">
      <alignment horizontal="center" wrapText="1"/>
    </xf>
    <xf numFmtId="0" fontId="34" fillId="33" borderId="13" xfId="44" applyFont="1" applyFill="1" applyBorder="1" applyAlignment="1">
      <alignment horizontal="center" wrapText="1"/>
    </xf>
    <xf numFmtId="0" fontId="35" fillId="33" borderId="13" xfId="44" applyFont="1" applyFill="1" applyBorder="1" applyAlignment="1">
      <alignment horizontal="center" wrapText="1"/>
    </xf>
    <xf numFmtId="0" fontId="35" fillId="33" borderId="14" xfId="44" applyFont="1" applyFill="1" applyBorder="1" applyAlignment="1">
      <alignment horizontal="center" wrapText="1"/>
    </xf>
    <xf numFmtId="0" fontId="16" fillId="33" borderId="24" xfId="44" applyFont="1" applyFill="1" applyBorder="1"/>
    <xf numFmtId="164" fontId="33" fillId="34" borderId="0" xfId="44" applyNumberFormat="1" applyFont="1" applyFill="1"/>
    <xf numFmtId="0" fontId="19" fillId="34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0" fillId="0" borderId="0" xfId="44" applyFont="1"/>
    <xf numFmtId="0" fontId="23" fillId="34" borderId="0" xfId="0" applyFont="1" applyFill="1" applyAlignment="1">
      <alignment horizontal="left" vertical="top"/>
    </xf>
    <xf numFmtId="0" fontId="24" fillId="34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18" fillId="33" borderId="24" xfId="0" applyFont="1" applyFill="1" applyBorder="1" applyAlignment="1">
      <alignment vertical="top"/>
    </xf>
    <xf numFmtId="0" fontId="42" fillId="34" borderId="0" xfId="0" applyFont="1" applyFill="1" applyAlignment="1">
      <alignment horizontal="left" vertical="top"/>
    </xf>
    <xf numFmtId="0" fontId="42" fillId="34" borderId="0" xfId="0" applyFont="1" applyFill="1" applyAlignment="1">
      <alignment vertical="top"/>
    </xf>
    <xf numFmtId="0" fontId="41" fillId="34" borderId="0" xfId="0" applyFont="1" applyFill="1" applyAlignment="1">
      <alignment vertical="top"/>
    </xf>
    <xf numFmtId="0" fontId="43" fillId="33" borderId="11" xfId="44" applyFont="1" applyFill="1" applyBorder="1" applyAlignment="1">
      <alignment horizontal="center" vertical="top" wrapText="1"/>
    </xf>
    <xf numFmtId="165" fontId="43" fillId="33" borderId="11" xfId="44" applyNumberFormat="1" applyFont="1" applyFill="1" applyBorder="1" applyAlignment="1">
      <alignment horizontal="center" vertical="top" wrapText="1"/>
    </xf>
    <xf numFmtId="0" fontId="44" fillId="33" borderId="11" xfId="44" applyFont="1" applyFill="1" applyBorder="1" applyAlignment="1">
      <alignment horizontal="center" vertical="top" wrapText="1"/>
    </xf>
    <xf numFmtId="0" fontId="45" fillId="34" borderId="0" xfId="44" applyFont="1" applyFill="1" applyAlignment="1">
      <alignment horizontal="center" vertical="top" wrapText="1"/>
    </xf>
    <xf numFmtId="0" fontId="45" fillId="34" borderId="0" xfId="44" applyFont="1" applyFill="1"/>
    <xf numFmtId="0" fontId="45" fillId="34" borderId="20" xfId="44" applyFont="1" applyFill="1" applyBorder="1"/>
    <xf numFmtId="0" fontId="45" fillId="34" borderId="21" xfId="44" applyFont="1" applyFill="1" applyBorder="1"/>
    <xf numFmtId="164" fontId="46" fillId="34" borderId="21" xfId="44" applyNumberFormat="1" applyFont="1" applyFill="1" applyBorder="1"/>
    <xf numFmtId="0" fontId="45" fillId="34" borderId="22" xfId="44" applyFont="1" applyFill="1" applyBorder="1"/>
    <xf numFmtId="0" fontId="50" fillId="0" borderId="0" xfId="0" applyFont="1" applyAlignment="1">
      <alignment vertical="top"/>
    </xf>
    <xf numFmtId="0" fontId="46" fillId="0" borderId="11" xfId="44" applyFont="1" applyBorder="1" applyAlignment="1">
      <alignment horizontal="center" vertical="center" wrapText="1"/>
    </xf>
    <xf numFmtId="0" fontId="46" fillId="0" borderId="11" xfId="44" applyFont="1" applyBorder="1" applyAlignment="1">
      <alignment horizontal="left" vertical="center" wrapText="1"/>
    </xf>
    <xf numFmtId="0" fontId="47" fillId="0" borderId="11" xfId="44" applyFont="1" applyBorder="1" applyAlignment="1">
      <alignment horizontal="left" vertical="center" wrapText="1"/>
    </xf>
    <xf numFmtId="0" fontId="46" fillId="34" borderId="11" xfId="44" applyFont="1" applyFill="1" applyBorder="1" applyAlignment="1">
      <alignment horizontal="center" vertical="center" wrapText="1"/>
    </xf>
    <xf numFmtId="0" fontId="45" fillId="0" borderId="11" xfId="44" applyFont="1" applyBorder="1" applyAlignment="1">
      <alignment horizontal="center" vertical="center" wrapText="1"/>
    </xf>
    <xf numFmtId="166" fontId="45" fillId="34" borderId="11" xfId="44" applyNumberFormat="1" applyFont="1" applyFill="1" applyBorder="1" applyAlignment="1">
      <alignment horizontal="right" vertical="center" wrapText="1"/>
    </xf>
    <xf numFmtId="0" fontId="45" fillId="0" borderId="0" xfId="44" applyFont="1" applyAlignment="1">
      <alignment horizontal="center" vertical="center" wrapText="1"/>
    </xf>
    <xf numFmtId="0" fontId="46" fillId="34" borderId="11" xfId="44" applyFont="1" applyFill="1" applyBorder="1" applyAlignment="1">
      <alignment vertical="center" wrapText="1"/>
    </xf>
    <xf numFmtId="0" fontId="47" fillId="34" borderId="11" xfId="44" applyFont="1" applyFill="1" applyBorder="1" applyAlignment="1">
      <alignment horizontal="left" vertical="center" wrapText="1"/>
    </xf>
    <xf numFmtId="0" fontId="45" fillId="34" borderId="11" xfId="44" applyFont="1" applyFill="1" applyBorder="1" applyAlignment="1">
      <alignment horizontal="center" vertical="center" wrapText="1"/>
    </xf>
    <xf numFmtId="0" fontId="45" fillId="34" borderId="0" xfId="44" applyFont="1" applyFill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51" fillId="34" borderId="11" xfId="0" applyFont="1" applyFill="1" applyBorder="1" applyAlignment="1">
      <alignment horizontal="center" vertical="top"/>
    </xf>
    <xf numFmtId="166" fontId="49" fillId="33" borderId="23" xfId="0" applyNumberFormat="1" applyFont="1" applyFill="1" applyBorder="1" applyAlignment="1">
      <alignment vertical="top"/>
    </xf>
    <xf numFmtId="1" fontId="51" fillId="0" borderId="11" xfId="0" applyNumberFormat="1" applyFont="1" applyBorder="1" applyAlignment="1">
      <alignment horizontal="center" vertical="top"/>
    </xf>
    <xf numFmtId="0" fontId="51" fillId="0" borderId="11" xfId="0" applyFont="1" applyBorder="1" applyAlignment="1">
      <alignment vertical="top"/>
    </xf>
    <xf numFmtId="0" fontId="52" fillId="0" borderId="11" xfId="0" applyFont="1" applyBorder="1" applyAlignment="1">
      <alignment horizontal="left" vertical="top"/>
    </xf>
    <xf numFmtId="0" fontId="51" fillId="0" borderId="11" xfId="0" applyFont="1" applyBorder="1" applyAlignment="1">
      <alignment horizontal="center" vertical="top"/>
    </xf>
    <xf numFmtId="0" fontId="51" fillId="0" borderId="11" xfId="0" applyFont="1" applyBorder="1" applyAlignment="1">
      <alignment horizontal="left" vertical="top"/>
    </xf>
    <xf numFmtId="0" fontId="51" fillId="0" borderId="11" xfId="0" applyFont="1" applyBorder="1" applyAlignment="1">
      <alignment vertical="top" wrapText="1"/>
    </xf>
    <xf numFmtId="1" fontId="51" fillId="0" borderId="18" xfId="0" applyNumberFormat="1" applyFont="1" applyBorder="1" applyAlignment="1">
      <alignment horizontal="center" vertical="top"/>
    </xf>
    <xf numFmtId="9" fontId="51" fillId="0" borderId="11" xfId="0" applyNumberFormat="1" applyFont="1" applyBorder="1" applyAlignment="1">
      <alignment vertical="top" wrapText="1"/>
    </xf>
    <xf numFmtId="0" fontId="51" fillId="0" borderId="11" xfId="0" applyFont="1" applyBorder="1" applyAlignment="1">
      <alignment horizontal="left" vertical="top" wrapText="1"/>
    </xf>
    <xf numFmtId="49" fontId="51" fillId="0" borderId="11" xfId="0" applyNumberFormat="1" applyFont="1" applyBorder="1" applyAlignment="1">
      <alignment horizontal="left" vertical="top" wrapText="1"/>
    </xf>
    <xf numFmtId="164" fontId="43" fillId="33" borderId="18" xfId="44" applyNumberFormat="1" applyFont="1" applyFill="1" applyBorder="1" applyAlignment="1">
      <alignment horizontal="right"/>
    </xf>
    <xf numFmtId="1" fontId="51" fillId="35" borderId="11" xfId="0" applyNumberFormat="1" applyFont="1" applyFill="1" applyBorder="1" applyAlignment="1">
      <alignment horizontal="center" vertical="top"/>
    </xf>
    <xf numFmtId="0" fontId="51" fillId="35" borderId="11" xfId="0" applyFont="1" applyFill="1" applyBorder="1" applyAlignment="1">
      <alignment vertical="top"/>
    </xf>
    <xf numFmtId="0" fontId="52" fillId="35" borderId="11" xfId="0" applyFont="1" applyFill="1" applyBorder="1" applyAlignment="1">
      <alignment horizontal="left" vertical="top"/>
    </xf>
    <xf numFmtId="0" fontId="51" fillId="35" borderId="11" xfId="0" applyFont="1" applyFill="1" applyBorder="1" applyAlignment="1">
      <alignment vertical="top" wrapText="1"/>
    </xf>
    <xf numFmtId="1" fontId="51" fillId="35" borderId="18" xfId="0" applyNumberFormat="1" applyFont="1" applyFill="1" applyBorder="1" applyAlignment="1">
      <alignment horizontal="center" vertical="top"/>
    </xf>
    <xf numFmtId="0" fontId="24" fillId="0" borderId="11" xfId="0" applyFont="1" applyBorder="1" applyAlignment="1">
      <alignment vertical="top"/>
    </xf>
    <xf numFmtId="0" fontId="53" fillId="0" borderId="11" xfId="0" applyFont="1" applyBorder="1" applyAlignment="1">
      <alignment horizontal="left" vertical="top"/>
    </xf>
    <xf numFmtId="0" fontId="24" fillId="35" borderId="11" xfId="0" applyFont="1" applyFill="1" applyBorder="1" applyAlignment="1">
      <alignment vertical="top"/>
    </xf>
    <xf numFmtId="0" fontId="53" fillId="35" borderId="11" xfId="0" applyFont="1" applyFill="1" applyBorder="1" applyAlignment="1">
      <alignment horizontal="left" vertical="top"/>
    </xf>
    <xf numFmtId="0" fontId="51" fillId="35" borderId="11" xfId="0" applyFont="1" applyFill="1" applyBorder="1" applyAlignment="1">
      <alignment horizontal="center" vertical="top"/>
    </xf>
    <xf numFmtId="1" fontId="24" fillId="0" borderId="11" xfId="0" applyNumberFormat="1" applyFont="1" applyBorder="1" applyAlignment="1">
      <alignment horizontal="center" vertical="top"/>
    </xf>
    <xf numFmtId="0" fontId="24" fillId="0" borderId="11" xfId="0" applyFont="1" applyBorder="1" applyAlignment="1">
      <alignment horizontal="center" vertical="top"/>
    </xf>
    <xf numFmtId="1" fontId="24" fillId="35" borderId="11" xfId="0" applyNumberFormat="1" applyFont="1" applyFill="1" applyBorder="1" applyAlignment="1">
      <alignment horizontal="center" vertical="top"/>
    </xf>
    <xf numFmtId="0" fontId="24" fillId="35" borderId="11" xfId="0" applyFont="1" applyFill="1" applyBorder="1" applyAlignment="1">
      <alignment horizontal="center" vertical="top"/>
    </xf>
    <xf numFmtId="0" fontId="51" fillId="35" borderId="11" xfId="0" applyFont="1" applyFill="1" applyBorder="1" applyAlignment="1">
      <alignment horizontal="left" vertical="top" wrapText="1"/>
    </xf>
    <xf numFmtId="0" fontId="51" fillId="35" borderId="11" xfId="0" applyFont="1" applyFill="1" applyBorder="1" applyAlignment="1">
      <alignment horizontal="left" vertical="top"/>
    </xf>
    <xf numFmtId="0" fontId="39" fillId="35" borderId="11" xfId="0" applyFont="1" applyFill="1" applyBorder="1" applyAlignment="1">
      <alignment horizontal="left" vertical="top"/>
    </xf>
    <xf numFmtId="0" fontId="39" fillId="0" borderId="11" xfId="0" applyFont="1" applyBorder="1" applyAlignment="1">
      <alignment horizontal="left" vertical="top"/>
    </xf>
    <xf numFmtId="9" fontId="51" fillId="35" borderId="11" xfId="0" applyNumberFormat="1" applyFont="1" applyFill="1" applyBorder="1" applyAlignment="1">
      <alignment horizontal="left" vertical="top"/>
    </xf>
    <xf numFmtId="9" fontId="51" fillId="35" borderId="11" xfId="0" applyNumberFormat="1" applyFont="1" applyFill="1" applyBorder="1" applyAlignment="1">
      <alignment vertical="top" wrapText="1"/>
    </xf>
    <xf numFmtId="49" fontId="51" fillId="35" borderId="11" xfId="0" applyNumberFormat="1" applyFont="1" applyFill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/>
    </xf>
    <xf numFmtId="0" fontId="24" fillId="35" borderId="11" xfId="0" applyFont="1" applyFill="1" applyBorder="1" applyAlignment="1">
      <alignment horizontal="left" vertical="top"/>
    </xf>
    <xf numFmtId="0" fontId="49" fillId="33" borderId="24" xfId="0" applyFont="1" applyFill="1" applyBorder="1" applyAlignment="1">
      <alignment vertical="top"/>
    </xf>
    <xf numFmtId="0" fontId="55" fillId="33" borderId="10" xfId="0" applyFont="1" applyFill="1" applyBorder="1" applyAlignment="1">
      <alignment horizontal="center" vertical="top" wrapText="1"/>
    </xf>
    <xf numFmtId="1" fontId="42" fillId="34" borderId="0" xfId="0" applyNumberFormat="1" applyFont="1" applyFill="1" applyAlignment="1">
      <alignment horizontal="center" vertical="top"/>
    </xf>
    <xf numFmtId="0" fontId="42" fillId="34" borderId="0" xfId="0" applyFont="1" applyFill="1" applyAlignment="1">
      <alignment horizontal="center" vertical="top"/>
    </xf>
    <xf numFmtId="0" fontId="50" fillId="0" borderId="11" xfId="0" applyFont="1" applyBorder="1" applyAlignment="1">
      <alignment horizontal="center" vertical="center"/>
    </xf>
    <xf numFmtId="1" fontId="50" fillId="0" borderId="11" xfId="0" applyNumberFormat="1" applyFont="1" applyBorder="1" applyAlignment="1">
      <alignment horizontal="center" vertical="top"/>
    </xf>
    <xf numFmtId="0" fontId="50" fillId="0" borderId="11" xfId="0" applyFont="1" applyBorder="1" applyAlignment="1">
      <alignment vertical="top"/>
    </xf>
    <xf numFmtId="0" fontId="50" fillId="0" borderId="11" xfId="0" applyFont="1" applyBorder="1" applyAlignment="1">
      <alignment horizontal="center" vertical="top"/>
    </xf>
    <xf numFmtId="0" fontId="42" fillId="0" borderId="11" xfId="0" applyFont="1" applyBorder="1" applyAlignment="1">
      <alignment horizontal="center" vertical="top"/>
    </xf>
    <xf numFmtId="0" fontId="42" fillId="0" borderId="11" xfId="0" applyFont="1" applyBorder="1" applyAlignment="1">
      <alignment horizontal="left" vertical="top"/>
    </xf>
    <xf numFmtId="0" fontId="42" fillId="0" borderId="10" xfId="0" applyFont="1" applyBorder="1" applyAlignment="1">
      <alignment horizontal="center" vertical="top"/>
    </xf>
    <xf numFmtId="0" fontId="50" fillId="34" borderId="11" xfId="0" applyFont="1" applyFill="1" applyBorder="1" applyAlignment="1">
      <alignment vertical="top"/>
    </xf>
    <xf numFmtId="1" fontId="50" fillId="34" borderId="11" xfId="0" applyNumberFormat="1" applyFont="1" applyFill="1" applyBorder="1" applyAlignment="1">
      <alignment horizontal="center" vertical="top"/>
    </xf>
    <xf numFmtId="0" fontId="50" fillId="34" borderId="11" xfId="0" applyFont="1" applyFill="1" applyBorder="1" applyAlignment="1">
      <alignment horizontal="center" vertical="top"/>
    </xf>
    <xf numFmtId="0" fontId="50" fillId="34" borderId="11" xfId="0" applyFont="1" applyFill="1" applyBorder="1" applyAlignment="1">
      <alignment horizontal="center" vertical="center"/>
    </xf>
    <xf numFmtId="0" fontId="42" fillId="34" borderId="10" xfId="0" applyFont="1" applyFill="1" applyBorder="1" applyAlignment="1">
      <alignment horizontal="center" vertical="top"/>
    </xf>
    <xf numFmtId="0" fontId="25" fillId="34" borderId="0" xfId="0" applyFont="1" applyFill="1" applyAlignment="1">
      <alignment vertical="center"/>
    </xf>
    <xf numFmtId="0" fontId="18" fillId="35" borderId="0" xfId="0" applyFont="1" applyFill="1" applyAlignment="1">
      <alignment vertical="top"/>
    </xf>
    <xf numFmtId="0" fontId="26" fillId="34" borderId="11" xfId="42" applyFont="1" applyFill="1" applyBorder="1" applyAlignment="1">
      <alignment horizontal="left" vertical="top"/>
    </xf>
    <xf numFmtId="14" fontId="14" fillId="34" borderId="0" xfId="42" applyNumberFormat="1" applyFont="1" applyFill="1"/>
    <xf numFmtId="0" fontId="42" fillId="34" borderId="11" xfId="0" applyFont="1" applyFill="1" applyBorder="1" applyAlignment="1">
      <alignment horizontal="center" vertical="top"/>
    </xf>
    <xf numFmtId="0" fontId="42" fillId="34" borderId="11" xfId="0" applyFont="1" applyFill="1" applyBorder="1" applyAlignment="1">
      <alignment horizontal="left" vertical="top"/>
    </xf>
    <xf numFmtId="0" fontId="23" fillId="0" borderId="0" xfId="0" applyFont="1" applyAlignment="1">
      <alignment vertical="top"/>
    </xf>
    <xf numFmtId="0" fontId="33" fillId="0" borderId="0" xfId="44" applyFont="1"/>
    <xf numFmtId="0" fontId="26" fillId="34" borderId="19" xfId="44" applyFont="1" applyFill="1" applyBorder="1"/>
    <xf numFmtId="0" fontId="26" fillId="34" borderId="26" xfId="44" applyFont="1" applyFill="1" applyBorder="1"/>
    <xf numFmtId="1" fontId="26" fillId="34" borderId="26" xfId="44" applyNumberFormat="1" applyFont="1" applyFill="1" applyBorder="1" applyAlignment="1">
      <alignment horizontal="center"/>
    </xf>
    <xf numFmtId="166" fontId="26" fillId="34" borderId="27" xfId="44" applyNumberFormat="1" applyFont="1" applyFill="1" applyBorder="1"/>
    <xf numFmtId="164" fontId="26" fillId="34" borderId="26" xfId="44" applyNumberFormat="1" applyFont="1" applyFill="1" applyBorder="1"/>
    <xf numFmtId="164" fontId="26" fillId="34" borderId="28" xfId="44" applyNumberFormat="1" applyFont="1" applyFill="1" applyBorder="1"/>
    <xf numFmtId="0" fontId="26" fillId="34" borderId="29" xfId="44" applyFont="1" applyFill="1" applyBorder="1"/>
    <xf numFmtId="0" fontId="26" fillId="34" borderId="27" xfId="44" applyFont="1" applyFill="1" applyBorder="1"/>
    <xf numFmtId="164" fontId="26" fillId="34" borderId="27" xfId="44" applyNumberFormat="1" applyFont="1" applyFill="1" applyBorder="1"/>
    <xf numFmtId="164" fontId="26" fillId="34" borderId="30" xfId="44" applyNumberFormat="1" applyFont="1" applyFill="1" applyBorder="1"/>
    <xf numFmtId="0" fontId="36" fillId="34" borderId="27" xfId="44" applyFont="1" applyFill="1" applyBorder="1"/>
    <xf numFmtId="0" fontId="26" fillId="34" borderId="31" xfId="44" applyFont="1" applyFill="1" applyBorder="1"/>
    <xf numFmtId="0" fontId="56" fillId="34" borderId="32" xfId="44" applyFont="1" applyFill="1" applyBorder="1" applyAlignment="1">
      <alignment horizontal="left"/>
    </xf>
    <xf numFmtId="0" fontId="26" fillId="34" borderId="32" xfId="44" applyFont="1" applyFill="1" applyBorder="1"/>
    <xf numFmtId="166" fontId="36" fillId="34" borderId="27" xfId="44" applyNumberFormat="1" applyFont="1" applyFill="1" applyBorder="1"/>
    <xf numFmtId="0" fontId="34" fillId="33" borderId="23" xfId="44" applyFont="1" applyFill="1" applyBorder="1" applyAlignment="1">
      <alignment horizontal="center" wrapText="1"/>
    </xf>
    <xf numFmtId="0" fontId="34" fillId="33" borderId="24" xfId="44" applyFont="1" applyFill="1" applyBorder="1" applyAlignment="1">
      <alignment horizontal="center" wrapText="1"/>
    </xf>
    <xf numFmtId="0" fontId="35" fillId="33" borderId="24" xfId="44" applyFont="1" applyFill="1" applyBorder="1" applyAlignment="1">
      <alignment horizontal="center" wrapText="1"/>
    </xf>
    <xf numFmtId="0" fontId="35" fillId="33" borderId="25" xfId="44" applyFont="1" applyFill="1" applyBorder="1" applyAlignment="1">
      <alignment horizontal="center" wrapText="1"/>
    </xf>
    <xf numFmtId="0" fontId="26" fillId="34" borderId="26" xfId="44" applyFont="1" applyFill="1" applyBorder="1" applyAlignment="1">
      <alignment horizontal="center"/>
    </xf>
    <xf numFmtId="0" fontId="26" fillId="34" borderId="28" xfId="44" applyFont="1" applyFill="1" applyBorder="1"/>
    <xf numFmtId="0" fontId="26" fillId="34" borderId="30" xfId="44" applyFont="1" applyFill="1" applyBorder="1"/>
    <xf numFmtId="0" fontId="26" fillId="34" borderId="33" xfId="44" applyFont="1" applyFill="1" applyBorder="1"/>
    <xf numFmtId="0" fontId="26" fillId="34" borderId="34" xfId="44" applyFont="1" applyFill="1" applyBorder="1"/>
    <xf numFmtId="0" fontId="26" fillId="34" borderId="35" xfId="44" applyFont="1" applyFill="1" applyBorder="1"/>
    <xf numFmtId="164" fontId="36" fillId="34" borderId="33" xfId="44" applyNumberFormat="1" applyFont="1" applyFill="1" applyBorder="1"/>
    <xf numFmtId="164" fontId="26" fillId="34" borderId="34" xfId="44" applyNumberFormat="1" applyFont="1" applyFill="1" applyBorder="1"/>
    <xf numFmtId="0" fontId="26" fillId="34" borderId="27" xfId="44" applyFont="1" applyFill="1" applyBorder="1" applyAlignment="1">
      <alignment horizontal="center"/>
    </xf>
    <xf numFmtId="164" fontId="36" fillId="34" borderId="34" xfId="44" applyNumberFormat="1" applyFont="1" applyFill="1" applyBorder="1"/>
    <xf numFmtId="164" fontId="30" fillId="33" borderId="18" xfId="44" applyNumberFormat="1" applyFont="1" applyFill="1" applyBorder="1" applyAlignment="1">
      <alignment horizontal="right"/>
    </xf>
    <xf numFmtId="0" fontId="50" fillId="0" borderId="11" xfId="0" applyFont="1" applyBorder="1" applyAlignment="1">
      <alignment horizontal="left" vertical="top" wrapText="1"/>
    </xf>
    <xf numFmtId="0" fontId="50" fillId="0" borderId="11" xfId="0" applyFont="1" applyBorder="1" applyAlignment="1">
      <alignment horizontal="left" vertical="top"/>
    </xf>
    <xf numFmtId="9" fontId="51" fillId="0" borderId="11" xfId="0" applyNumberFormat="1" applyFont="1" applyBorder="1" applyAlignment="1">
      <alignment horizontal="left" vertical="top"/>
    </xf>
    <xf numFmtId="1" fontId="51" fillId="34" borderId="11" xfId="0" applyNumberFormat="1" applyFont="1" applyFill="1" applyBorder="1" applyAlignment="1">
      <alignment horizontal="center" vertical="top"/>
    </xf>
    <xf numFmtId="0" fontId="24" fillId="34" borderId="11" xfId="0" applyFont="1" applyFill="1" applyBorder="1" applyAlignment="1">
      <alignment vertical="top"/>
    </xf>
    <xf numFmtId="0" fontId="53" fillId="34" borderId="11" xfId="0" applyFont="1" applyFill="1" applyBorder="1" applyAlignment="1">
      <alignment horizontal="left" vertical="top"/>
    </xf>
    <xf numFmtId="1" fontId="24" fillId="34" borderId="11" xfId="0" applyNumberFormat="1" applyFont="1" applyFill="1" applyBorder="1" applyAlignment="1">
      <alignment horizontal="center" vertical="top"/>
    </xf>
    <xf numFmtId="0" fontId="24" fillId="34" borderId="11" xfId="0" applyFont="1" applyFill="1" applyBorder="1" applyAlignment="1">
      <alignment horizontal="center" vertical="top"/>
    </xf>
    <xf numFmtId="0" fontId="51" fillId="34" borderId="11" xfId="0" applyFont="1" applyFill="1" applyBorder="1" applyAlignment="1">
      <alignment horizontal="left" vertical="top"/>
    </xf>
    <xf numFmtId="0" fontId="24" fillId="34" borderId="11" xfId="0" applyFont="1" applyFill="1" applyBorder="1" applyAlignment="1">
      <alignment horizontal="left" vertical="top"/>
    </xf>
    <xf numFmtId="0" fontId="20" fillId="33" borderId="25" xfId="0" applyFont="1" applyFill="1" applyBorder="1" applyAlignment="1">
      <alignment horizontal="center" vertical="top" wrapText="1"/>
    </xf>
    <xf numFmtId="166" fontId="49" fillId="33" borderId="25" xfId="0" applyNumberFormat="1" applyFont="1" applyFill="1" applyBorder="1" applyAlignment="1">
      <alignment horizontal="center" vertical="top"/>
    </xf>
    <xf numFmtId="0" fontId="31" fillId="34" borderId="35" xfId="44" applyFont="1" applyFill="1" applyBorder="1" applyAlignment="1">
      <alignment horizontal="center"/>
    </xf>
    <xf numFmtId="0" fontId="31" fillId="34" borderId="32" xfId="44" applyFont="1" applyFill="1" applyBorder="1" applyAlignment="1">
      <alignment horizontal="center"/>
    </xf>
    <xf numFmtId="166" fontId="26" fillId="36" borderId="26" xfId="44" applyNumberFormat="1" applyFont="1" applyFill="1" applyBorder="1" applyProtection="1">
      <protection locked="0"/>
    </xf>
    <xf numFmtId="166" fontId="26" fillId="36" borderId="27" xfId="44" applyNumberFormat="1" applyFont="1" applyFill="1" applyBorder="1" applyProtection="1">
      <protection locked="0"/>
    </xf>
    <xf numFmtId="0" fontId="26" fillId="34" borderId="27" xfId="44" applyFont="1" applyFill="1" applyBorder="1" applyProtection="1">
      <protection locked="0"/>
    </xf>
    <xf numFmtId="0" fontId="34" fillId="33" borderId="24" xfId="44" applyFont="1" applyFill="1" applyBorder="1" applyAlignment="1" applyProtection="1">
      <alignment horizontal="center" wrapText="1"/>
      <protection locked="0"/>
    </xf>
    <xf numFmtId="0" fontId="26" fillId="34" borderId="33" xfId="44" applyFont="1" applyFill="1" applyBorder="1" applyProtection="1">
      <protection locked="0"/>
    </xf>
    <xf numFmtId="166" fontId="26" fillId="34" borderId="27" xfId="44" applyNumberFormat="1" applyFont="1" applyFill="1" applyBorder="1" applyAlignment="1" applyProtection="1">
      <alignment horizontal="right"/>
      <protection locked="0"/>
    </xf>
    <xf numFmtId="166" fontId="51" fillId="36" borderId="11" xfId="0" applyNumberFormat="1" applyFont="1" applyFill="1" applyBorder="1" applyAlignment="1" applyProtection="1">
      <alignment horizontal="left" vertical="top"/>
      <protection locked="0"/>
    </xf>
    <xf numFmtId="2" fontId="46" fillId="36" borderId="11" xfId="44" applyNumberFormat="1" applyFont="1" applyFill="1" applyBorder="1" applyAlignment="1" applyProtection="1">
      <alignment horizontal="center" vertical="center" wrapText="1"/>
      <protection locked="0"/>
    </xf>
    <xf numFmtId="164" fontId="49" fillId="36" borderId="25" xfId="0" applyNumberFormat="1" applyFont="1" applyFill="1" applyBorder="1" applyAlignment="1" applyProtection="1">
      <alignment horizontal="right" vertical="top"/>
      <protection locked="0"/>
    </xf>
    <xf numFmtId="0" fontId="0" fillId="34" borderId="11" xfId="44" applyFont="1" applyFill="1" applyBorder="1" applyProtection="1">
      <protection locked="0"/>
    </xf>
    <xf numFmtId="0" fontId="1" fillId="34" borderId="11" xfId="44" applyFill="1" applyBorder="1" applyProtection="1">
      <protection locked="0"/>
    </xf>
    <xf numFmtId="166" fontId="51" fillId="37" borderId="11" xfId="0" applyNumberFormat="1" applyFont="1" applyFill="1" applyBorder="1" applyAlignment="1" applyProtection="1">
      <alignment horizontal="left" vertical="top"/>
      <protection locked="0"/>
    </xf>
    <xf numFmtId="166" fontId="41" fillId="33" borderId="11" xfId="0" applyNumberFormat="1" applyFont="1" applyFill="1" applyBorder="1" applyAlignment="1">
      <alignment vertical="top"/>
    </xf>
    <xf numFmtId="0" fontId="26" fillId="34" borderId="15" xfId="44" applyFont="1" applyFill="1" applyBorder="1" applyAlignment="1">
      <alignment horizontal="right"/>
    </xf>
    <xf numFmtId="164" fontId="26" fillId="34" borderId="16" xfId="44" applyNumberFormat="1" applyFont="1" applyFill="1" applyBorder="1" applyAlignment="1">
      <alignment horizontal="left"/>
    </xf>
    <xf numFmtId="44" fontId="26" fillId="36" borderId="27" xfId="46" applyFont="1" applyFill="1" applyBorder="1" applyProtection="1">
      <protection locked="0"/>
    </xf>
    <xf numFmtId="164" fontId="26" fillId="34" borderId="11" xfId="42" applyNumberFormat="1" applyFont="1" applyFill="1" applyBorder="1" applyAlignment="1">
      <alignment horizontal="left"/>
    </xf>
    <xf numFmtId="164" fontId="26" fillId="34" borderId="11" xfId="44" applyNumberFormat="1" applyFont="1" applyFill="1" applyBorder="1" applyAlignment="1">
      <alignment horizontal="left"/>
    </xf>
    <xf numFmtId="0" fontId="0" fillId="34" borderId="0" xfId="44" applyFont="1" applyFill="1"/>
    <xf numFmtId="0" fontId="18" fillId="36" borderId="11" xfId="0" applyFont="1" applyFill="1" applyBorder="1" applyAlignment="1">
      <alignment vertical="top"/>
    </xf>
    <xf numFmtId="166" fontId="18" fillId="36" borderId="11" xfId="0" applyNumberFormat="1" applyFont="1" applyFill="1" applyBorder="1" applyAlignment="1">
      <alignment vertical="top"/>
    </xf>
    <xf numFmtId="0" fontId="18" fillId="37" borderId="11" xfId="0" applyFont="1" applyFill="1" applyBorder="1" applyAlignment="1">
      <alignment vertical="top"/>
    </xf>
    <xf numFmtId="166" fontId="18" fillId="37" borderId="11" xfId="0" applyNumberFormat="1" applyFont="1" applyFill="1" applyBorder="1" applyAlignment="1">
      <alignment vertical="top"/>
    </xf>
    <xf numFmtId="0" fontId="18" fillId="0" borderId="11" xfId="0" applyFont="1" applyBorder="1" applyAlignment="1">
      <alignment vertical="top"/>
    </xf>
    <xf numFmtId="166" fontId="18" fillId="0" borderId="11" xfId="0" applyNumberFormat="1" applyFont="1" applyBorder="1" applyAlignment="1">
      <alignment vertical="top"/>
    </xf>
    <xf numFmtId="0" fontId="26" fillId="34" borderId="36" xfId="44" applyFont="1" applyFill="1" applyBorder="1" applyAlignment="1">
      <alignment horizontal="center"/>
    </xf>
    <xf numFmtId="0" fontId="26" fillId="34" borderId="33" xfId="44" applyFont="1" applyFill="1" applyBorder="1" applyAlignment="1">
      <alignment horizontal="center"/>
    </xf>
    <xf numFmtId="0" fontId="16" fillId="33" borderId="21" xfId="44" applyFont="1" applyFill="1" applyBorder="1"/>
    <xf numFmtId="166" fontId="26" fillId="34" borderId="32" xfId="44" applyNumberFormat="1" applyFont="1" applyFill="1" applyBorder="1"/>
    <xf numFmtId="166" fontId="31" fillId="34" borderId="32" xfId="44" applyNumberFormat="1" applyFont="1" applyFill="1" applyBorder="1" applyAlignment="1">
      <alignment horizontal="center"/>
    </xf>
    <xf numFmtId="166" fontId="56" fillId="34" borderId="32" xfId="44" applyNumberFormat="1" applyFont="1" applyFill="1" applyBorder="1" applyAlignment="1" applyProtection="1">
      <alignment horizontal="left"/>
      <protection locked="0"/>
    </xf>
    <xf numFmtId="166" fontId="26" fillId="34" borderId="35" xfId="44" applyNumberFormat="1" applyFont="1" applyFill="1" applyBorder="1"/>
    <xf numFmtId="166" fontId="31" fillId="34" borderId="35" xfId="44" applyNumberFormat="1" applyFont="1" applyFill="1" applyBorder="1" applyAlignment="1">
      <alignment horizontal="center"/>
    </xf>
    <xf numFmtId="166" fontId="56" fillId="34" borderId="32" xfId="44" applyNumberFormat="1" applyFont="1" applyFill="1" applyBorder="1" applyAlignment="1">
      <alignment horizontal="left"/>
    </xf>
    <xf numFmtId="1" fontId="26" fillId="33" borderId="26" xfId="44" applyNumberFormat="1" applyFont="1" applyFill="1" applyBorder="1" applyAlignment="1">
      <alignment horizontal="center"/>
    </xf>
    <xf numFmtId="0" fontId="58" fillId="34" borderId="32" xfId="44" applyFont="1" applyFill="1" applyBorder="1" applyAlignment="1">
      <alignment horizontal="center"/>
    </xf>
    <xf numFmtId="0" fontId="58" fillId="34" borderId="35" xfId="44" applyFont="1" applyFill="1" applyBorder="1" applyAlignment="1">
      <alignment horizontal="center"/>
    </xf>
    <xf numFmtId="49" fontId="37" fillId="34" borderId="13" xfId="44" applyNumberFormat="1" applyFont="1" applyFill="1" applyBorder="1" applyAlignment="1">
      <alignment horizontal="left" vertical="top" wrapText="1"/>
    </xf>
    <xf numFmtId="49" fontId="37" fillId="34" borderId="14" xfId="44" applyNumberFormat="1" applyFont="1" applyFill="1" applyBorder="1" applyAlignment="1">
      <alignment horizontal="left" vertical="top" wrapText="1"/>
    </xf>
    <xf numFmtId="49" fontId="37" fillId="34" borderId="0" xfId="44" applyNumberFormat="1" applyFont="1" applyFill="1" applyAlignment="1">
      <alignment horizontal="left" vertical="top" wrapText="1"/>
    </xf>
    <xf numFmtId="49" fontId="37" fillId="34" borderId="16" xfId="44" applyNumberFormat="1" applyFont="1" applyFill="1" applyBorder="1" applyAlignment="1">
      <alignment horizontal="left" vertical="top" wrapText="1"/>
    </xf>
    <xf numFmtId="0" fontId="16" fillId="33" borderId="23" xfId="44" applyFont="1" applyFill="1" applyBorder="1"/>
    <xf numFmtId="0" fontId="16" fillId="33" borderId="24" xfId="44" applyFont="1" applyFill="1" applyBorder="1"/>
    <xf numFmtId="164" fontId="35" fillId="34" borderId="23" xfId="44" applyNumberFormat="1" applyFont="1" applyFill="1" applyBorder="1" applyAlignment="1">
      <alignment horizontal="center"/>
    </xf>
    <xf numFmtId="0" fontId="35" fillId="34" borderId="24" xfId="44" applyFont="1" applyFill="1" applyBorder="1" applyAlignment="1">
      <alignment horizontal="center"/>
    </xf>
    <xf numFmtId="0" fontId="35" fillId="34" borderId="25" xfId="44" applyFont="1" applyFill="1" applyBorder="1" applyAlignment="1">
      <alignment horizontal="center"/>
    </xf>
    <xf numFmtId="0" fontId="27" fillId="33" borderId="12" xfId="44" applyFont="1" applyFill="1" applyBorder="1" applyAlignment="1">
      <alignment horizontal="center" vertical="center"/>
    </xf>
    <xf numFmtId="0" fontId="27" fillId="33" borderId="13" xfId="44" applyFont="1" applyFill="1" applyBorder="1" applyAlignment="1">
      <alignment horizontal="center" vertical="center"/>
    </xf>
    <xf numFmtId="0" fontId="27" fillId="33" borderId="14" xfId="44" applyFont="1" applyFill="1" applyBorder="1" applyAlignment="1">
      <alignment horizontal="center" vertical="center"/>
    </xf>
    <xf numFmtId="0" fontId="27" fillId="33" borderId="15" xfId="44" applyFont="1" applyFill="1" applyBorder="1" applyAlignment="1">
      <alignment horizontal="center" vertical="center"/>
    </xf>
    <xf numFmtId="0" fontId="27" fillId="33" borderId="0" xfId="44" applyFont="1" applyFill="1" applyAlignment="1">
      <alignment horizontal="center" vertical="center"/>
    </xf>
    <xf numFmtId="0" fontId="27" fillId="33" borderId="16" xfId="44" applyFont="1" applyFill="1" applyBorder="1" applyAlignment="1">
      <alignment horizontal="center" vertical="center"/>
    </xf>
    <xf numFmtId="0" fontId="16" fillId="35" borderId="10" xfId="44" applyFont="1" applyFill="1" applyBorder="1" applyAlignment="1">
      <alignment horizontal="left" vertical="top"/>
    </xf>
    <xf numFmtId="0" fontId="16" fillId="35" borderId="17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23" fillId="34" borderId="0" xfId="0" applyFont="1" applyFill="1" applyAlignment="1">
      <alignment horizontal="left" vertical="top" wrapText="1"/>
    </xf>
    <xf numFmtId="0" fontId="40" fillId="0" borderId="13" xfId="0" applyFont="1" applyBorder="1" applyAlignment="1">
      <alignment vertical="top" wrapText="1"/>
    </xf>
    <xf numFmtId="0" fontId="40" fillId="0" borderId="14" xfId="0" applyFont="1" applyBorder="1" applyAlignment="1">
      <alignment vertical="top" wrapText="1"/>
    </xf>
    <xf numFmtId="0" fontId="40" fillId="0" borderId="0" xfId="0" applyFont="1" applyAlignment="1">
      <alignment vertical="top" wrapText="1"/>
    </xf>
    <xf numFmtId="0" fontId="40" fillId="0" borderId="16" xfId="0" applyFont="1" applyBorder="1" applyAlignment="1">
      <alignment vertical="top" wrapText="1"/>
    </xf>
    <xf numFmtId="0" fontId="40" fillId="0" borderId="21" xfId="0" applyFont="1" applyBorder="1" applyAlignment="1">
      <alignment vertical="top" wrapText="1"/>
    </xf>
    <xf numFmtId="0" fontId="40" fillId="0" borderId="22" xfId="0" applyFont="1" applyBorder="1" applyAlignment="1">
      <alignment vertical="top" wrapText="1"/>
    </xf>
    <xf numFmtId="1" fontId="41" fillId="33" borderId="23" xfId="0" applyNumberFormat="1" applyFont="1" applyFill="1" applyBorder="1" applyAlignment="1">
      <alignment horizontal="left" vertical="top"/>
    </xf>
    <xf numFmtId="1" fontId="41" fillId="33" borderId="24" xfId="0" applyNumberFormat="1" applyFont="1" applyFill="1" applyBorder="1" applyAlignment="1">
      <alignment horizontal="left" vertical="top"/>
    </xf>
    <xf numFmtId="0" fontId="42" fillId="34" borderId="0" xfId="0" applyFont="1" applyFill="1" applyAlignment="1">
      <alignment horizontal="left" vertical="top"/>
    </xf>
    <xf numFmtId="0" fontId="42" fillId="34" borderId="0" xfId="0" applyFont="1" applyFill="1" applyAlignment="1">
      <alignment vertical="top"/>
    </xf>
    <xf numFmtId="0" fontId="41" fillId="34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21" xfId="0" applyFont="1" applyBorder="1" applyAlignment="1">
      <alignment vertical="top"/>
    </xf>
    <xf numFmtId="1" fontId="51" fillId="34" borderId="23" xfId="0" applyNumberFormat="1" applyFont="1" applyFill="1" applyBorder="1" applyAlignment="1">
      <alignment horizontal="left" vertical="top"/>
    </xf>
    <xf numFmtId="1" fontId="51" fillId="34" borderId="24" xfId="0" applyNumberFormat="1" applyFont="1" applyFill="1" applyBorder="1" applyAlignment="1">
      <alignment horizontal="left" vertical="top"/>
    </xf>
    <xf numFmtId="1" fontId="51" fillId="34" borderId="25" xfId="0" applyNumberFormat="1" applyFont="1" applyFill="1" applyBorder="1" applyAlignment="1">
      <alignment horizontal="left" vertical="top"/>
    </xf>
    <xf numFmtId="49" fontId="48" fillId="34" borderId="12" xfId="44" applyNumberFormat="1" applyFont="1" applyFill="1" applyBorder="1" applyAlignment="1">
      <alignment horizontal="left" vertical="top" wrapText="1"/>
    </xf>
    <xf numFmtId="49" fontId="48" fillId="34" borderId="13" xfId="44" applyNumberFormat="1" applyFont="1" applyFill="1" applyBorder="1" applyAlignment="1">
      <alignment horizontal="left" vertical="top" wrapText="1"/>
    </xf>
    <xf numFmtId="49" fontId="48" fillId="34" borderId="14" xfId="44" applyNumberFormat="1" applyFont="1" applyFill="1" applyBorder="1" applyAlignment="1">
      <alignment horizontal="left" vertical="top" wrapText="1"/>
    </xf>
    <xf numFmtId="49" fontId="48" fillId="34" borderId="15" xfId="44" applyNumberFormat="1" applyFont="1" applyFill="1" applyBorder="1" applyAlignment="1">
      <alignment horizontal="left" vertical="top" wrapText="1"/>
    </xf>
    <xf numFmtId="49" fontId="48" fillId="34" borderId="0" xfId="44" applyNumberFormat="1" applyFont="1" applyFill="1" applyAlignment="1">
      <alignment horizontal="left" vertical="top" wrapText="1"/>
    </xf>
    <xf numFmtId="49" fontId="48" fillId="34" borderId="16" xfId="44" applyNumberFormat="1" applyFont="1" applyFill="1" applyBorder="1" applyAlignment="1">
      <alignment horizontal="left" vertical="top" wrapText="1"/>
    </xf>
    <xf numFmtId="0" fontId="44" fillId="33" borderId="23" xfId="44" applyFont="1" applyFill="1" applyBorder="1" applyAlignment="1">
      <alignment horizontal="left"/>
    </xf>
    <xf numFmtId="0" fontId="44" fillId="33" borderId="24" xfId="44" applyFont="1" applyFill="1" applyBorder="1" applyAlignment="1">
      <alignment horizontal="left"/>
    </xf>
    <xf numFmtId="0" fontId="44" fillId="33" borderId="25" xfId="44" applyFont="1" applyFill="1" applyBorder="1" applyAlignment="1">
      <alignment horizontal="left"/>
    </xf>
    <xf numFmtId="0" fontId="42" fillId="34" borderId="0" xfId="0" applyFont="1" applyFill="1" applyAlignment="1">
      <alignment vertical="top" wrapText="1"/>
    </xf>
    <xf numFmtId="0" fontId="38" fillId="34" borderId="12" xfId="0" applyFont="1" applyFill="1" applyBorder="1" applyAlignment="1">
      <alignment horizontal="left" vertical="top" wrapText="1"/>
    </xf>
    <xf numFmtId="0" fontId="38" fillId="34" borderId="13" xfId="0" applyFont="1" applyFill="1" applyBorder="1" applyAlignment="1">
      <alignment horizontal="left" vertical="top" wrapText="1"/>
    </xf>
    <xf numFmtId="0" fontId="38" fillId="34" borderId="14" xfId="0" applyFont="1" applyFill="1" applyBorder="1" applyAlignment="1">
      <alignment horizontal="left" vertical="top" wrapText="1"/>
    </xf>
    <xf numFmtId="0" fontId="38" fillId="34" borderId="15" xfId="0" applyFont="1" applyFill="1" applyBorder="1" applyAlignment="1">
      <alignment horizontal="left" vertical="top" wrapText="1"/>
    </xf>
    <xf numFmtId="0" fontId="38" fillId="34" borderId="0" xfId="0" applyFont="1" applyFill="1" applyAlignment="1">
      <alignment horizontal="left" vertical="top" wrapText="1"/>
    </xf>
    <xf numFmtId="0" fontId="38" fillId="34" borderId="16" xfId="0" applyFont="1" applyFill="1" applyBorder="1" applyAlignment="1">
      <alignment horizontal="left" vertical="top" wrapText="1"/>
    </xf>
    <xf numFmtId="0" fontId="38" fillId="34" borderId="20" xfId="0" applyFont="1" applyFill="1" applyBorder="1" applyAlignment="1">
      <alignment horizontal="left" vertical="top" wrapText="1"/>
    </xf>
    <xf numFmtId="0" fontId="38" fillId="34" borderId="21" xfId="0" applyFont="1" applyFill="1" applyBorder="1" applyAlignment="1">
      <alignment horizontal="left" vertical="top" wrapText="1"/>
    </xf>
    <xf numFmtId="0" fontId="38" fillId="34" borderId="22" xfId="0" applyFont="1" applyFill="1" applyBorder="1" applyAlignment="1">
      <alignment horizontal="left" vertical="top" wrapText="1"/>
    </xf>
  </cellXfs>
  <cellStyles count="47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Měna" xfId="46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41"/>
  <sheetViews>
    <sheetView view="pageBreakPreview" topLeftCell="A9" zoomScaleNormal="80" zoomScaleSheetLayoutView="100" workbookViewId="0">
      <selection activeCell="B32" sqref="B32"/>
    </sheetView>
  </sheetViews>
  <sheetFormatPr defaultColWidth="9.140625" defaultRowHeight="15" x14ac:dyDescent="0.25"/>
  <cols>
    <col min="1" max="1" width="26.7109375" style="16" bestFit="1" customWidth="1"/>
    <col min="2" max="2" width="24.7109375" style="16" customWidth="1"/>
    <col min="3" max="3" width="25.7109375" style="16" customWidth="1"/>
    <col min="4" max="4" width="9.140625" style="16"/>
    <col min="5" max="5" width="12.28515625" style="16" bestFit="1" customWidth="1"/>
    <col min="6" max="16384" width="9.140625" style="16"/>
  </cols>
  <sheetData>
    <row r="1" spans="1:8" ht="29.45" customHeight="1" x14ac:dyDescent="0.25">
      <c r="A1" s="251" t="s">
        <v>43</v>
      </c>
      <c r="B1" s="251"/>
      <c r="C1" s="251"/>
    </row>
    <row r="2" spans="1:8" x14ac:dyDescent="0.25">
      <c r="A2" s="14"/>
    </row>
    <row r="3" spans="1:8" x14ac:dyDescent="0.25">
      <c r="A3" s="7" t="s">
        <v>126</v>
      </c>
    </row>
    <row r="4" spans="1:8" x14ac:dyDescent="0.25">
      <c r="A4" s="8" t="s">
        <v>127</v>
      </c>
    </row>
    <row r="5" spans="1:8" x14ac:dyDescent="0.25">
      <c r="A5" s="17"/>
    </row>
    <row r="7" spans="1:8" x14ac:dyDescent="0.25">
      <c r="A7" s="242" t="s">
        <v>11</v>
      </c>
      <c r="B7" s="243"/>
      <c r="C7" s="244"/>
    </row>
    <row r="8" spans="1:8" x14ac:dyDescent="0.25">
      <c r="A8" s="245"/>
      <c r="B8" s="246"/>
      <c r="C8" s="247"/>
    </row>
    <row r="9" spans="1:8" ht="7.5" customHeight="1" x14ac:dyDescent="0.25">
      <c r="A9" s="18"/>
      <c r="C9" s="19"/>
    </row>
    <row r="10" spans="1:8" x14ac:dyDescent="0.25">
      <c r="A10" s="20" t="s">
        <v>12</v>
      </c>
      <c r="B10" s="21"/>
      <c r="C10" s="22" t="s">
        <v>13</v>
      </c>
    </row>
    <row r="11" spans="1:8" ht="6" customHeight="1" x14ac:dyDescent="0.25">
      <c r="A11" s="18"/>
      <c r="C11" s="19"/>
    </row>
    <row r="12" spans="1:8" x14ac:dyDescent="0.25">
      <c r="A12" s="23" t="s">
        <v>124</v>
      </c>
      <c r="B12" s="24"/>
      <c r="C12" s="25">
        <v>0</v>
      </c>
      <c r="H12" s="214" t="s">
        <v>135</v>
      </c>
    </row>
    <row r="13" spans="1:8" x14ac:dyDescent="0.25">
      <c r="A13" s="26"/>
      <c r="B13" s="27"/>
      <c r="C13" s="28"/>
    </row>
    <row r="14" spans="1:8" x14ac:dyDescent="0.25">
      <c r="A14" s="23" t="s">
        <v>15</v>
      </c>
      <c r="B14" s="24" t="s">
        <v>14</v>
      </c>
      <c r="C14" s="25">
        <f>'SO2'!N176</f>
        <v>0</v>
      </c>
    </row>
    <row r="15" spans="1:8" x14ac:dyDescent="0.25">
      <c r="A15" s="209" t="s">
        <v>131</v>
      </c>
      <c r="B15" s="24" t="s">
        <v>14</v>
      </c>
      <c r="C15" s="210">
        <f>'SO2'!N178</f>
        <v>0</v>
      </c>
    </row>
    <row r="16" spans="1:8" x14ac:dyDescent="0.25">
      <c r="A16" s="29" t="s">
        <v>16</v>
      </c>
      <c r="B16" s="24" t="s">
        <v>14</v>
      </c>
      <c r="C16" s="25">
        <f>'SO3'!G16</f>
        <v>0</v>
      </c>
    </row>
    <row r="17" spans="1:5" x14ac:dyDescent="0.25">
      <c r="A17" s="30"/>
      <c r="B17" s="27"/>
      <c r="C17" s="28"/>
    </row>
    <row r="18" spans="1:5" x14ac:dyDescent="0.25">
      <c r="A18" s="23" t="s">
        <v>33</v>
      </c>
      <c r="B18" s="24" t="s">
        <v>14</v>
      </c>
      <c r="C18" s="25">
        <f>'SO4'!I41</f>
        <v>0</v>
      </c>
    </row>
    <row r="19" spans="1:5" x14ac:dyDescent="0.25">
      <c r="A19" s="30"/>
      <c r="B19" s="27"/>
      <c r="C19" s="28"/>
    </row>
    <row r="20" spans="1:5" x14ac:dyDescent="0.25">
      <c r="A20" s="146" t="s">
        <v>104</v>
      </c>
      <c r="B20" s="15" t="s">
        <v>14</v>
      </c>
      <c r="C20" s="212">
        <f>'SO5'!I43</f>
        <v>0</v>
      </c>
    </row>
    <row r="21" spans="1:5" x14ac:dyDescent="0.25">
      <c r="A21" s="146" t="s">
        <v>105</v>
      </c>
      <c r="B21" s="15" t="s">
        <v>14</v>
      </c>
      <c r="C21" s="213">
        <f>'SO5'!J43</f>
        <v>0</v>
      </c>
    </row>
    <row r="22" spans="1:5" x14ac:dyDescent="0.25">
      <c r="A22" s="146" t="s">
        <v>106</v>
      </c>
      <c r="B22" s="15" t="s">
        <v>14</v>
      </c>
      <c r="C22" s="213">
        <f>'SO5'!K43</f>
        <v>0</v>
      </c>
    </row>
    <row r="23" spans="1:5" x14ac:dyDescent="0.25">
      <c r="A23" s="146" t="s">
        <v>130</v>
      </c>
      <c r="B23" s="15" t="s">
        <v>14</v>
      </c>
      <c r="C23" s="31">
        <f>SUM(C20:C22)</f>
        <v>0</v>
      </c>
    </row>
    <row r="24" spans="1:5" x14ac:dyDescent="0.25">
      <c r="A24" s="248" t="s">
        <v>36</v>
      </c>
      <c r="B24" s="32" t="s">
        <v>17</v>
      </c>
      <c r="C24" s="33">
        <f>C14+C16+C18+C23</f>
        <v>0</v>
      </c>
      <c r="E24" s="34"/>
    </row>
    <row r="25" spans="1:5" x14ac:dyDescent="0.25">
      <c r="A25" s="249"/>
      <c r="B25" s="32"/>
      <c r="C25" s="33"/>
      <c r="E25" s="34"/>
    </row>
    <row r="26" spans="1:5" x14ac:dyDescent="0.25">
      <c r="A26" s="249"/>
      <c r="B26" s="32" t="s">
        <v>31</v>
      </c>
      <c r="C26" s="33">
        <f>C27-C24</f>
        <v>0</v>
      </c>
      <c r="E26" s="34"/>
    </row>
    <row r="27" spans="1:5" x14ac:dyDescent="0.25">
      <c r="A27" s="250"/>
      <c r="B27" s="32" t="s">
        <v>18</v>
      </c>
      <c r="C27" s="33">
        <f>C24*1.21</f>
        <v>0</v>
      </c>
      <c r="E27" s="34"/>
    </row>
    <row r="32" spans="1:5" x14ac:dyDescent="0.25">
      <c r="A32" s="205" t="s">
        <v>129</v>
      </c>
      <c r="B32" s="206"/>
    </row>
    <row r="33" spans="1:2" x14ac:dyDescent="0.25">
      <c r="A33" s="206"/>
      <c r="B33" s="206"/>
    </row>
    <row r="34" spans="1:2" x14ac:dyDescent="0.25">
      <c r="A34" s="205" t="s">
        <v>128</v>
      </c>
      <c r="B34" s="206"/>
    </row>
    <row r="39" spans="1:2" x14ac:dyDescent="0.25">
      <c r="A39" s="21"/>
    </row>
    <row r="40" spans="1:2" x14ac:dyDescent="0.25">
      <c r="A40" s="56"/>
    </row>
    <row r="41" spans="1:2" x14ac:dyDescent="0.25">
      <c r="A41" s="147"/>
    </row>
  </sheetData>
  <sheetProtection algorithmName="SHA-512" hashValue="YsNSITN2ec/n1QmhrcxJv/He9e36uez6E1hL09hNbA9hveUIa1PWwSROjsCcu/Q0lzIi1NFE2LywomRYqLW4Rw==" saltValue="FkBFv9jE+K5WJ4qeDdG9hQ==" spinCount="100000" sheet="1" objects="1" scenarios="1" selectLockedCells="1"/>
  <mergeCells count="3">
    <mergeCell ref="A7:C8"/>
    <mergeCell ref="A24:A27"/>
    <mergeCell ref="A1:C1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P179"/>
  <sheetViews>
    <sheetView view="pageBreakPreview" topLeftCell="A8" zoomScale="90" zoomScaleNormal="70" zoomScaleSheetLayoutView="90" workbookViewId="0">
      <pane xSplit="1" topLeftCell="B1" activePane="topRight" state="frozen"/>
      <selection activeCell="A10" sqref="A10"/>
      <selection pane="topRight" activeCell="N15" sqref="N15"/>
    </sheetView>
  </sheetViews>
  <sheetFormatPr defaultColWidth="9.140625" defaultRowHeight="12" x14ac:dyDescent="0.25"/>
  <cols>
    <col min="1" max="1" width="6.5703125" style="2" customWidth="1"/>
    <col min="2" max="2" width="5.5703125" style="3" customWidth="1"/>
    <col min="3" max="3" width="17" style="1" customWidth="1"/>
    <col min="4" max="4" width="28.7109375" style="55" customWidth="1"/>
    <col min="5" max="5" width="6.7109375" style="2" customWidth="1"/>
    <col min="6" max="6" width="10.85546875" style="1" customWidth="1"/>
    <col min="7" max="7" width="9.140625" style="1" customWidth="1"/>
    <col min="8" max="8" width="10.140625" style="1" customWidth="1"/>
    <col min="9" max="9" width="9.7109375" style="1" customWidth="1"/>
    <col min="10" max="10" width="7.85546875" style="1" customWidth="1"/>
    <col min="11" max="11" width="9.140625" style="1"/>
    <col min="12" max="12" width="30.5703125" style="1" customWidth="1"/>
    <col min="13" max="13" width="29.7109375" style="1" customWidth="1"/>
    <col min="14" max="14" width="19.7109375" style="1" customWidth="1"/>
    <col min="15" max="16384" width="9.140625" style="1"/>
  </cols>
  <sheetData>
    <row r="1" spans="1:14" s="6" customFormat="1" ht="16.5" customHeight="1" x14ac:dyDescent="0.25">
      <c r="A1" s="12"/>
      <c r="B1" s="260" t="s">
        <v>44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14" ht="12" customHeight="1" x14ac:dyDescent="0.25">
      <c r="A2" s="12"/>
      <c r="B2" s="5"/>
      <c r="C2" s="13"/>
      <c r="D2" s="54"/>
      <c r="E2" s="12"/>
      <c r="F2" s="263"/>
      <c r="G2" s="263"/>
      <c r="H2" s="263"/>
      <c r="I2" s="263"/>
      <c r="J2" s="263"/>
      <c r="K2" s="263"/>
      <c r="L2" s="263"/>
      <c r="M2" s="263"/>
      <c r="N2" s="263"/>
    </row>
    <row r="3" spans="1:14" ht="19.5" customHeight="1" x14ac:dyDescent="0.25">
      <c r="A3" s="12"/>
      <c r="B3" s="261" t="s">
        <v>126</v>
      </c>
      <c r="C3" s="261"/>
      <c r="D3" s="261"/>
      <c r="E3" s="261"/>
      <c r="F3" s="263"/>
      <c r="G3" s="263"/>
      <c r="H3" s="263"/>
      <c r="I3" s="263"/>
      <c r="J3" s="263"/>
      <c r="K3" s="263"/>
      <c r="L3" s="263"/>
      <c r="M3" s="263"/>
      <c r="N3" s="263"/>
    </row>
    <row r="4" spans="1:14" ht="16.5" customHeight="1" x14ac:dyDescent="0.25">
      <c r="A4" s="12"/>
      <c r="B4" s="262" t="s">
        <v>127</v>
      </c>
      <c r="C4" s="262"/>
      <c r="D4" s="262"/>
      <c r="E4" s="12"/>
      <c r="F4" s="263"/>
      <c r="G4" s="263"/>
      <c r="H4" s="263"/>
      <c r="I4" s="263"/>
      <c r="J4" s="263"/>
      <c r="K4" s="263"/>
      <c r="L4" s="263"/>
      <c r="M4" s="263"/>
      <c r="N4" s="263"/>
    </row>
    <row r="5" spans="1:14" ht="17.25" customHeight="1" x14ac:dyDescent="0.25">
      <c r="A5" s="12"/>
      <c r="B5" s="262" t="s">
        <v>32</v>
      </c>
      <c r="C5" s="262"/>
      <c r="D5" s="262"/>
      <c r="E5" s="12"/>
      <c r="F5" s="263"/>
      <c r="G5" s="263"/>
      <c r="H5" s="263"/>
      <c r="I5" s="263"/>
      <c r="J5" s="263"/>
      <c r="K5" s="263"/>
      <c r="L5" s="263"/>
      <c r="M5" s="263"/>
      <c r="N5" s="263"/>
    </row>
    <row r="6" spans="1:14" ht="12" customHeight="1" x14ac:dyDescent="0.25">
      <c r="A6" s="12"/>
      <c r="B6" s="5"/>
      <c r="D6" s="54"/>
      <c r="E6" s="12"/>
      <c r="F6" s="264"/>
      <c r="G6" s="264"/>
      <c r="H6" s="264"/>
      <c r="I6" s="264"/>
      <c r="J6" s="264"/>
      <c r="K6" s="264"/>
      <c r="L6" s="264"/>
      <c r="M6" s="264"/>
      <c r="N6" s="264"/>
    </row>
    <row r="7" spans="1:14" ht="36" x14ac:dyDescent="0.25">
      <c r="A7" s="10" t="s">
        <v>34</v>
      </c>
      <c r="B7" s="11" t="s">
        <v>0</v>
      </c>
      <c r="C7" s="10" t="s">
        <v>4</v>
      </c>
      <c r="D7" s="10" t="s">
        <v>5</v>
      </c>
      <c r="E7" s="10" t="s">
        <v>1</v>
      </c>
      <c r="F7" s="11" t="s">
        <v>7</v>
      </c>
      <c r="G7" s="10" t="s">
        <v>3</v>
      </c>
      <c r="H7" s="10" t="s">
        <v>10</v>
      </c>
      <c r="I7" s="10" t="s">
        <v>8</v>
      </c>
      <c r="J7" s="129" t="s">
        <v>9</v>
      </c>
      <c r="K7" s="10" t="s">
        <v>2</v>
      </c>
      <c r="L7" s="65" t="s">
        <v>6</v>
      </c>
      <c r="M7" s="10" t="s">
        <v>39</v>
      </c>
      <c r="N7" s="10" t="s">
        <v>19</v>
      </c>
    </row>
    <row r="8" spans="1:14" ht="14.25" x14ac:dyDescent="0.25">
      <c r="A8" s="97">
        <v>1</v>
      </c>
      <c r="B8" s="94">
        <v>6</v>
      </c>
      <c r="C8" s="95" t="s">
        <v>40</v>
      </c>
      <c r="D8" s="96" t="s">
        <v>41</v>
      </c>
      <c r="E8" s="94">
        <v>59</v>
      </c>
      <c r="F8" s="94">
        <v>19</v>
      </c>
      <c r="G8" s="97">
        <v>9</v>
      </c>
      <c r="H8" s="97">
        <v>2</v>
      </c>
      <c r="I8" s="97">
        <v>5</v>
      </c>
      <c r="J8" s="97">
        <v>45</v>
      </c>
      <c r="K8" s="97" t="s">
        <v>66</v>
      </c>
      <c r="L8" s="102" t="s">
        <v>67</v>
      </c>
      <c r="M8" s="101"/>
      <c r="N8" s="202">
        <v>0</v>
      </c>
    </row>
    <row r="9" spans="1:14" ht="14.25" x14ac:dyDescent="0.25">
      <c r="A9" s="97">
        <v>2</v>
      </c>
      <c r="B9" s="100">
        <v>7</v>
      </c>
      <c r="C9" s="95" t="s">
        <v>40</v>
      </c>
      <c r="D9" s="96" t="s">
        <v>41</v>
      </c>
      <c r="E9" s="94">
        <v>75</v>
      </c>
      <c r="F9" s="94">
        <v>24</v>
      </c>
      <c r="G9" s="97">
        <v>11</v>
      </c>
      <c r="H9" s="97">
        <v>2</v>
      </c>
      <c r="I9" s="97">
        <v>8</v>
      </c>
      <c r="J9" s="97">
        <v>88</v>
      </c>
      <c r="K9" s="97" t="s">
        <v>66</v>
      </c>
      <c r="L9" s="102" t="s">
        <v>67</v>
      </c>
      <c r="M9" s="99"/>
      <c r="N9" s="202">
        <v>0</v>
      </c>
    </row>
    <row r="10" spans="1:14" ht="14.25" x14ac:dyDescent="0.25">
      <c r="A10" s="114">
        <v>3</v>
      </c>
      <c r="B10" s="105">
        <v>13</v>
      </c>
      <c r="C10" s="106" t="s">
        <v>40</v>
      </c>
      <c r="D10" s="107" t="s">
        <v>41</v>
      </c>
      <c r="E10" s="105">
        <v>113</v>
      </c>
      <c r="F10" s="105">
        <v>36</v>
      </c>
      <c r="G10" s="105">
        <v>14</v>
      </c>
      <c r="H10" s="105">
        <v>3</v>
      </c>
      <c r="I10" s="105">
        <v>7</v>
      </c>
      <c r="J10" s="114">
        <v>98</v>
      </c>
      <c r="K10" s="114" t="s">
        <v>66</v>
      </c>
      <c r="L10" s="119" t="s">
        <v>67</v>
      </c>
      <c r="M10" s="108"/>
      <c r="N10" s="202">
        <v>0</v>
      </c>
    </row>
    <row r="11" spans="1:14" ht="14.25" x14ac:dyDescent="0.25">
      <c r="A11" s="114">
        <v>3</v>
      </c>
      <c r="B11" s="105">
        <v>13</v>
      </c>
      <c r="C11" s="106" t="s">
        <v>40</v>
      </c>
      <c r="D11" s="107" t="s">
        <v>41</v>
      </c>
      <c r="E11" s="105">
        <v>113</v>
      </c>
      <c r="F11" s="105">
        <v>36</v>
      </c>
      <c r="G11" s="105">
        <v>14</v>
      </c>
      <c r="H11" s="105">
        <v>3</v>
      </c>
      <c r="I11" s="105">
        <v>7</v>
      </c>
      <c r="J11" s="114">
        <v>98</v>
      </c>
      <c r="K11" s="114" t="s">
        <v>70</v>
      </c>
      <c r="L11" s="120" t="s">
        <v>71</v>
      </c>
      <c r="M11" s="108"/>
      <c r="N11" s="202">
        <v>0</v>
      </c>
    </row>
    <row r="12" spans="1:14" ht="14.25" x14ac:dyDescent="0.25">
      <c r="A12" s="114">
        <v>4</v>
      </c>
      <c r="B12" s="105">
        <v>14</v>
      </c>
      <c r="C12" s="106" t="s">
        <v>40</v>
      </c>
      <c r="D12" s="107" t="s">
        <v>41</v>
      </c>
      <c r="E12" s="105">
        <v>88</v>
      </c>
      <c r="F12" s="105">
        <v>28</v>
      </c>
      <c r="G12" s="114">
        <v>14</v>
      </c>
      <c r="H12" s="114">
        <v>2</v>
      </c>
      <c r="I12" s="114">
        <v>7</v>
      </c>
      <c r="J12" s="114">
        <v>98</v>
      </c>
      <c r="K12" s="114" t="s">
        <v>66</v>
      </c>
      <c r="L12" s="119" t="s">
        <v>67</v>
      </c>
      <c r="M12" s="108"/>
      <c r="N12" s="202">
        <v>0</v>
      </c>
    </row>
    <row r="13" spans="1:14" ht="14.25" x14ac:dyDescent="0.25">
      <c r="A13" s="114">
        <v>4</v>
      </c>
      <c r="B13" s="105">
        <v>14</v>
      </c>
      <c r="C13" s="106" t="s">
        <v>40</v>
      </c>
      <c r="D13" s="107" t="s">
        <v>41</v>
      </c>
      <c r="E13" s="105">
        <v>88</v>
      </c>
      <c r="F13" s="105">
        <v>28</v>
      </c>
      <c r="G13" s="114">
        <v>14</v>
      </c>
      <c r="H13" s="114">
        <v>2</v>
      </c>
      <c r="I13" s="114">
        <v>7</v>
      </c>
      <c r="J13" s="114">
        <v>98</v>
      </c>
      <c r="K13" s="114" t="s">
        <v>70</v>
      </c>
      <c r="L13" s="120" t="s">
        <v>71</v>
      </c>
      <c r="M13" s="108"/>
      <c r="N13" s="202">
        <v>0</v>
      </c>
    </row>
    <row r="14" spans="1:14" ht="14.25" x14ac:dyDescent="0.25">
      <c r="A14" s="97">
        <v>5</v>
      </c>
      <c r="B14" s="94">
        <v>15</v>
      </c>
      <c r="C14" s="95" t="s">
        <v>40</v>
      </c>
      <c r="D14" s="96" t="s">
        <v>41</v>
      </c>
      <c r="E14" s="94">
        <v>87</v>
      </c>
      <c r="F14" s="94">
        <v>28</v>
      </c>
      <c r="G14" s="97">
        <v>15</v>
      </c>
      <c r="H14" s="97">
        <v>3</v>
      </c>
      <c r="I14" s="97">
        <v>6</v>
      </c>
      <c r="J14" s="97">
        <v>90</v>
      </c>
      <c r="K14" s="97" t="s">
        <v>66</v>
      </c>
      <c r="L14" s="102" t="s">
        <v>67</v>
      </c>
      <c r="M14" s="99"/>
      <c r="N14" s="202">
        <v>0</v>
      </c>
    </row>
    <row r="15" spans="1:14" ht="14.25" x14ac:dyDescent="0.25">
      <c r="A15" s="97">
        <v>6</v>
      </c>
      <c r="B15" s="100">
        <v>22</v>
      </c>
      <c r="C15" s="95" t="s">
        <v>40</v>
      </c>
      <c r="D15" s="96" t="s">
        <v>41</v>
      </c>
      <c r="E15" s="94">
        <v>116</v>
      </c>
      <c r="F15" s="94">
        <v>37</v>
      </c>
      <c r="G15" s="97">
        <v>16</v>
      </c>
      <c r="H15" s="97">
        <v>8</v>
      </c>
      <c r="I15" s="97">
        <v>8</v>
      </c>
      <c r="J15" s="97">
        <v>128</v>
      </c>
      <c r="K15" s="97" t="s">
        <v>66</v>
      </c>
      <c r="L15" s="102" t="s">
        <v>67</v>
      </c>
      <c r="M15" s="99"/>
      <c r="N15" s="202">
        <v>0</v>
      </c>
    </row>
    <row r="16" spans="1:14" ht="14.25" x14ac:dyDescent="0.25">
      <c r="A16" s="114">
        <v>7</v>
      </c>
      <c r="B16" s="105">
        <v>23</v>
      </c>
      <c r="C16" s="106" t="s">
        <v>40</v>
      </c>
      <c r="D16" s="107" t="s">
        <v>41</v>
      </c>
      <c r="E16" s="105">
        <v>157</v>
      </c>
      <c r="F16" s="105">
        <v>50</v>
      </c>
      <c r="G16" s="114">
        <v>18</v>
      </c>
      <c r="H16" s="114">
        <v>3</v>
      </c>
      <c r="I16" s="114">
        <v>10</v>
      </c>
      <c r="J16" s="114">
        <v>180</v>
      </c>
      <c r="K16" s="114" t="s">
        <v>66</v>
      </c>
      <c r="L16" s="119" t="s">
        <v>67</v>
      </c>
      <c r="M16" s="108"/>
      <c r="N16" s="202">
        <v>0</v>
      </c>
    </row>
    <row r="17" spans="1:14" ht="14.25" x14ac:dyDescent="0.25">
      <c r="A17" s="114">
        <v>7</v>
      </c>
      <c r="B17" s="105">
        <v>23</v>
      </c>
      <c r="C17" s="106" t="s">
        <v>40</v>
      </c>
      <c r="D17" s="107" t="s">
        <v>41</v>
      </c>
      <c r="E17" s="105">
        <v>157</v>
      </c>
      <c r="F17" s="105">
        <v>50</v>
      </c>
      <c r="G17" s="114">
        <v>18</v>
      </c>
      <c r="H17" s="114">
        <v>3</v>
      </c>
      <c r="I17" s="114">
        <v>10</v>
      </c>
      <c r="J17" s="114">
        <v>180</v>
      </c>
      <c r="K17" s="114" t="s">
        <v>70</v>
      </c>
      <c r="L17" s="120" t="s">
        <v>71</v>
      </c>
      <c r="M17" s="108"/>
      <c r="N17" s="202">
        <v>0</v>
      </c>
    </row>
    <row r="18" spans="1:14" ht="14.25" x14ac:dyDescent="0.25">
      <c r="A18" s="97">
        <v>8</v>
      </c>
      <c r="B18" s="94">
        <v>24</v>
      </c>
      <c r="C18" s="95" t="s">
        <v>40</v>
      </c>
      <c r="D18" s="96" t="s">
        <v>123</v>
      </c>
      <c r="E18" s="94">
        <v>144</v>
      </c>
      <c r="F18" s="94">
        <v>46</v>
      </c>
      <c r="G18" s="97">
        <v>17</v>
      </c>
      <c r="H18" s="97">
        <v>2</v>
      </c>
      <c r="I18" s="97">
        <v>6</v>
      </c>
      <c r="J18" s="97">
        <v>102</v>
      </c>
      <c r="K18" s="97" t="s">
        <v>66</v>
      </c>
      <c r="L18" s="98" t="s">
        <v>67</v>
      </c>
      <c r="M18" s="99"/>
      <c r="N18" s="202">
        <v>0</v>
      </c>
    </row>
    <row r="19" spans="1:14" ht="14.25" x14ac:dyDescent="0.25">
      <c r="A19" s="97">
        <v>9</v>
      </c>
      <c r="B19" s="94">
        <v>27</v>
      </c>
      <c r="C19" s="95" t="s">
        <v>40</v>
      </c>
      <c r="D19" s="96" t="s">
        <v>123</v>
      </c>
      <c r="E19" s="94">
        <v>78</v>
      </c>
      <c r="F19" s="94">
        <v>25</v>
      </c>
      <c r="G19" s="97">
        <v>12</v>
      </c>
      <c r="H19" s="97">
        <v>2</v>
      </c>
      <c r="I19" s="97">
        <v>5</v>
      </c>
      <c r="J19" s="97">
        <v>60</v>
      </c>
      <c r="K19" s="97" t="s">
        <v>66</v>
      </c>
      <c r="L19" s="98" t="s">
        <v>67</v>
      </c>
      <c r="M19" s="99"/>
      <c r="N19" s="202">
        <v>0</v>
      </c>
    </row>
    <row r="20" spans="1:14" ht="14.25" x14ac:dyDescent="0.25">
      <c r="A20" s="114">
        <v>10</v>
      </c>
      <c r="B20" s="105">
        <v>31</v>
      </c>
      <c r="C20" s="108" t="s">
        <v>47</v>
      </c>
      <c r="D20" s="107" t="s">
        <v>48</v>
      </c>
      <c r="E20" s="105">
        <v>151</v>
      </c>
      <c r="F20" s="105">
        <v>48</v>
      </c>
      <c r="G20" s="114">
        <v>21</v>
      </c>
      <c r="H20" s="114">
        <v>3</v>
      </c>
      <c r="I20" s="114">
        <v>8</v>
      </c>
      <c r="J20" s="114">
        <v>168</v>
      </c>
      <c r="K20" s="114" t="s">
        <v>66</v>
      </c>
      <c r="L20" s="119" t="s">
        <v>67</v>
      </c>
      <c r="M20" s="119"/>
      <c r="N20" s="202">
        <v>0</v>
      </c>
    </row>
    <row r="21" spans="1:14" ht="14.25" x14ac:dyDescent="0.25">
      <c r="A21" s="114">
        <v>10</v>
      </c>
      <c r="B21" s="105">
        <v>31</v>
      </c>
      <c r="C21" s="108" t="s">
        <v>47</v>
      </c>
      <c r="D21" s="107" t="s">
        <v>48</v>
      </c>
      <c r="E21" s="105">
        <v>151</v>
      </c>
      <c r="F21" s="105">
        <v>48</v>
      </c>
      <c r="G21" s="114">
        <v>21</v>
      </c>
      <c r="H21" s="114">
        <v>3</v>
      </c>
      <c r="I21" s="114">
        <v>8</v>
      </c>
      <c r="J21" s="114">
        <v>168</v>
      </c>
      <c r="K21" s="114" t="s">
        <v>70</v>
      </c>
      <c r="L21" s="120" t="s">
        <v>71</v>
      </c>
      <c r="M21" s="119"/>
      <c r="N21" s="202">
        <v>0</v>
      </c>
    </row>
    <row r="22" spans="1:14" ht="14.25" x14ac:dyDescent="0.25">
      <c r="A22" s="97">
        <v>11</v>
      </c>
      <c r="B22" s="94">
        <v>32</v>
      </c>
      <c r="C22" s="99" t="s">
        <v>40</v>
      </c>
      <c r="D22" s="96" t="s">
        <v>123</v>
      </c>
      <c r="E22" s="94">
        <v>113</v>
      </c>
      <c r="F22" s="94">
        <v>36</v>
      </c>
      <c r="G22" s="97">
        <v>18</v>
      </c>
      <c r="H22" s="97">
        <v>2</v>
      </c>
      <c r="I22" s="97">
        <v>6</v>
      </c>
      <c r="J22" s="97">
        <v>108</v>
      </c>
      <c r="K22" s="97" t="s">
        <v>66</v>
      </c>
      <c r="L22" s="98" t="s">
        <v>67</v>
      </c>
      <c r="M22" s="102"/>
      <c r="N22" s="202">
        <v>0</v>
      </c>
    </row>
    <row r="23" spans="1:14" ht="14.25" x14ac:dyDescent="0.25">
      <c r="A23" s="97">
        <v>12</v>
      </c>
      <c r="B23" s="94">
        <v>34</v>
      </c>
      <c r="C23" s="99" t="s">
        <v>47</v>
      </c>
      <c r="D23" s="96" t="s">
        <v>48</v>
      </c>
      <c r="E23" s="94">
        <v>110</v>
      </c>
      <c r="F23" s="94">
        <v>35</v>
      </c>
      <c r="G23" s="97">
        <v>20</v>
      </c>
      <c r="H23" s="97">
        <v>6</v>
      </c>
      <c r="I23" s="97">
        <v>8</v>
      </c>
      <c r="J23" s="97">
        <v>160</v>
      </c>
      <c r="K23" s="97" t="s">
        <v>66</v>
      </c>
      <c r="L23" s="102" t="s">
        <v>67</v>
      </c>
      <c r="M23" s="99"/>
      <c r="N23" s="202">
        <v>0</v>
      </c>
    </row>
    <row r="24" spans="1:14" ht="14.25" x14ac:dyDescent="0.25">
      <c r="A24" s="97">
        <v>13</v>
      </c>
      <c r="B24" s="94">
        <v>35</v>
      </c>
      <c r="C24" s="99" t="s">
        <v>47</v>
      </c>
      <c r="D24" s="96" t="s">
        <v>48</v>
      </c>
      <c r="E24" s="94">
        <v>94</v>
      </c>
      <c r="F24" s="94">
        <v>30</v>
      </c>
      <c r="G24" s="97">
        <v>18</v>
      </c>
      <c r="H24" s="97">
        <v>3</v>
      </c>
      <c r="I24" s="97">
        <v>7</v>
      </c>
      <c r="J24" s="97">
        <v>126</v>
      </c>
      <c r="K24" s="97" t="s">
        <v>66</v>
      </c>
      <c r="L24" s="102" t="s">
        <v>67</v>
      </c>
      <c r="M24" s="99"/>
      <c r="N24" s="202">
        <v>0</v>
      </c>
    </row>
    <row r="25" spans="1:14" ht="14.25" x14ac:dyDescent="0.25">
      <c r="A25" s="97">
        <v>14</v>
      </c>
      <c r="B25" s="94">
        <v>42</v>
      </c>
      <c r="C25" s="99" t="s">
        <v>40</v>
      </c>
      <c r="D25" s="96" t="s">
        <v>123</v>
      </c>
      <c r="E25" s="94">
        <v>151</v>
      </c>
      <c r="F25" s="94">
        <v>48</v>
      </c>
      <c r="G25" s="97">
        <v>20</v>
      </c>
      <c r="H25" s="97">
        <v>7</v>
      </c>
      <c r="I25" s="97">
        <v>6</v>
      </c>
      <c r="J25" s="97">
        <v>120</v>
      </c>
      <c r="K25" s="97" t="s">
        <v>66</v>
      </c>
      <c r="L25" s="102" t="s">
        <v>67</v>
      </c>
      <c r="M25" s="99"/>
      <c r="N25" s="202">
        <v>0</v>
      </c>
    </row>
    <row r="26" spans="1:14" ht="14.25" x14ac:dyDescent="0.25">
      <c r="A26" s="97">
        <v>15</v>
      </c>
      <c r="B26" s="94">
        <v>47</v>
      </c>
      <c r="C26" s="99" t="s">
        <v>40</v>
      </c>
      <c r="D26" s="96" t="s">
        <v>123</v>
      </c>
      <c r="E26" s="94">
        <v>110</v>
      </c>
      <c r="F26" s="94">
        <v>35</v>
      </c>
      <c r="G26" s="97">
        <v>18</v>
      </c>
      <c r="H26" s="97">
        <v>9</v>
      </c>
      <c r="I26" s="97">
        <v>11</v>
      </c>
      <c r="J26" s="97">
        <v>198</v>
      </c>
      <c r="K26" s="97" t="s">
        <v>66</v>
      </c>
      <c r="L26" s="102" t="s">
        <v>67</v>
      </c>
      <c r="M26" s="99"/>
      <c r="N26" s="202">
        <v>0</v>
      </c>
    </row>
    <row r="27" spans="1:14" ht="14.25" x14ac:dyDescent="0.25">
      <c r="A27" s="97">
        <v>16</v>
      </c>
      <c r="B27" s="94">
        <v>48</v>
      </c>
      <c r="C27" s="99" t="s">
        <v>40</v>
      </c>
      <c r="D27" s="96" t="s">
        <v>123</v>
      </c>
      <c r="E27" s="94">
        <v>135</v>
      </c>
      <c r="F27" s="94">
        <v>43</v>
      </c>
      <c r="G27" s="97">
        <v>18</v>
      </c>
      <c r="H27" s="97">
        <v>4</v>
      </c>
      <c r="I27" s="97">
        <v>10</v>
      </c>
      <c r="J27" s="97">
        <v>180</v>
      </c>
      <c r="K27" s="97" t="s">
        <v>66</v>
      </c>
      <c r="L27" s="102" t="s">
        <v>67</v>
      </c>
      <c r="M27" s="99"/>
      <c r="N27" s="202">
        <v>0</v>
      </c>
    </row>
    <row r="28" spans="1:14" ht="14.25" x14ac:dyDescent="0.25">
      <c r="A28" s="97">
        <v>17</v>
      </c>
      <c r="B28" s="94">
        <v>50</v>
      </c>
      <c r="C28" s="99" t="s">
        <v>40</v>
      </c>
      <c r="D28" s="96" t="s">
        <v>41</v>
      </c>
      <c r="E28" s="94">
        <v>172</v>
      </c>
      <c r="F28" s="94">
        <v>55</v>
      </c>
      <c r="G28" s="94">
        <v>24</v>
      </c>
      <c r="H28" s="94">
        <v>10</v>
      </c>
      <c r="I28" s="94">
        <v>10</v>
      </c>
      <c r="J28" s="97">
        <v>240</v>
      </c>
      <c r="K28" s="97" t="s">
        <v>66</v>
      </c>
      <c r="L28" s="102" t="s">
        <v>67</v>
      </c>
      <c r="M28" s="99"/>
      <c r="N28" s="202">
        <v>0</v>
      </c>
    </row>
    <row r="29" spans="1:14" ht="14.25" x14ac:dyDescent="0.25">
      <c r="A29" s="97">
        <v>18</v>
      </c>
      <c r="B29" s="100">
        <v>53</v>
      </c>
      <c r="C29" s="99" t="s">
        <v>40</v>
      </c>
      <c r="D29" s="96" t="s">
        <v>123</v>
      </c>
      <c r="E29" s="94">
        <v>125</v>
      </c>
      <c r="F29" s="94">
        <v>40</v>
      </c>
      <c r="G29" s="94">
        <v>18</v>
      </c>
      <c r="H29" s="94">
        <v>6</v>
      </c>
      <c r="I29" s="94">
        <v>8</v>
      </c>
      <c r="J29" s="97">
        <v>144</v>
      </c>
      <c r="K29" s="97" t="s">
        <v>66</v>
      </c>
      <c r="L29" s="102" t="s">
        <v>67</v>
      </c>
      <c r="M29" s="99"/>
      <c r="N29" s="202">
        <v>0</v>
      </c>
    </row>
    <row r="30" spans="1:14" ht="14.25" x14ac:dyDescent="0.25">
      <c r="A30" s="97">
        <v>19</v>
      </c>
      <c r="B30" s="100">
        <v>57</v>
      </c>
      <c r="C30" s="99" t="s">
        <v>40</v>
      </c>
      <c r="D30" s="96" t="s">
        <v>41</v>
      </c>
      <c r="E30" s="94">
        <v>135.02000000000001</v>
      </c>
      <c r="F30" s="94">
        <v>43</v>
      </c>
      <c r="G30" s="94">
        <v>20</v>
      </c>
      <c r="H30" s="94">
        <v>12</v>
      </c>
      <c r="I30" s="94">
        <v>9</v>
      </c>
      <c r="J30" s="97">
        <v>180</v>
      </c>
      <c r="K30" s="97" t="s">
        <v>66</v>
      </c>
      <c r="L30" s="102" t="s">
        <v>67</v>
      </c>
      <c r="M30" s="99"/>
      <c r="N30" s="202">
        <v>0</v>
      </c>
    </row>
    <row r="31" spans="1:14" ht="14.25" x14ac:dyDescent="0.25">
      <c r="A31" s="97">
        <v>20</v>
      </c>
      <c r="B31" s="94">
        <v>59</v>
      </c>
      <c r="C31" s="99" t="s">
        <v>40</v>
      </c>
      <c r="D31" s="96" t="s">
        <v>41</v>
      </c>
      <c r="E31" s="94">
        <v>147.58000000000001</v>
      </c>
      <c r="F31" s="94">
        <v>47</v>
      </c>
      <c r="G31" s="94">
        <v>20</v>
      </c>
      <c r="H31" s="94">
        <v>12</v>
      </c>
      <c r="I31" s="94">
        <v>8</v>
      </c>
      <c r="J31" s="97">
        <v>160</v>
      </c>
      <c r="K31" s="97" t="s">
        <v>66</v>
      </c>
      <c r="L31" s="102" t="s">
        <v>67</v>
      </c>
      <c r="M31" s="99"/>
      <c r="N31" s="202">
        <v>0</v>
      </c>
    </row>
    <row r="32" spans="1:14" ht="14.25" x14ac:dyDescent="0.25">
      <c r="A32" s="97">
        <v>21</v>
      </c>
      <c r="B32" s="94">
        <v>60</v>
      </c>
      <c r="C32" s="99" t="s">
        <v>45</v>
      </c>
      <c r="D32" s="96" t="s">
        <v>46</v>
      </c>
      <c r="E32" s="94">
        <v>144.44</v>
      </c>
      <c r="F32" s="94">
        <v>46</v>
      </c>
      <c r="G32" s="94">
        <v>16</v>
      </c>
      <c r="H32" s="94">
        <v>8</v>
      </c>
      <c r="I32" s="94">
        <v>7</v>
      </c>
      <c r="J32" s="97">
        <v>112</v>
      </c>
      <c r="K32" s="97" t="s">
        <v>66</v>
      </c>
      <c r="L32" s="102" t="s">
        <v>67</v>
      </c>
      <c r="M32" s="99"/>
      <c r="N32" s="202">
        <v>0</v>
      </c>
    </row>
    <row r="33" spans="1:14" ht="14.25" x14ac:dyDescent="0.25">
      <c r="A33" s="97">
        <v>22</v>
      </c>
      <c r="B33" s="94">
        <v>61</v>
      </c>
      <c r="C33" s="99" t="s">
        <v>40</v>
      </c>
      <c r="D33" s="96" t="s">
        <v>123</v>
      </c>
      <c r="E33" s="94">
        <v>129</v>
      </c>
      <c r="F33" s="94">
        <v>41</v>
      </c>
      <c r="G33" s="94">
        <v>18</v>
      </c>
      <c r="H33" s="94">
        <v>5</v>
      </c>
      <c r="I33" s="94">
        <v>8</v>
      </c>
      <c r="J33" s="97">
        <v>144</v>
      </c>
      <c r="K33" s="97" t="s">
        <v>66</v>
      </c>
      <c r="L33" s="102" t="s">
        <v>67</v>
      </c>
      <c r="M33" s="99"/>
      <c r="N33" s="202">
        <v>0</v>
      </c>
    </row>
    <row r="34" spans="1:14" ht="14.25" x14ac:dyDescent="0.25">
      <c r="A34" s="97">
        <v>23</v>
      </c>
      <c r="B34" s="94">
        <v>63</v>
      </c>
      <c r="C34" s="99" t="s">
        <v>40</v>
      </c>
      <c r="D34" s="96" t="s">
        <v>123</v>
      </c>
      <c r="E34" s="94">
        <v>138</v>
      </c>
      <c r="F34" s="94">
        <v>44</v>
      </c>
      <c r="G34" s="94">
        <v>20</v>
      </c>
      <c r="H34" s="94">
        <v>5</v>
      </c>
      <c r="I34" s="94">
        <v>11</v>
      </c>
      <c r="J34" s="97">
        <v>220</v>
      </c>
      <c r="K34" s="97" t="s">
        <v>66</v>
      </c>
      <c r="L34" s="102" t="s">
        <v>67</v>
      </c>
      <c r="M34" s="99"/>
      <c r="N34" s="202">
        <v>0</v>
      </c>
    </row>
    <row r="35" spans="1:14" ht="14.25" x14ac:dyDescent="0.25">
      <c r="A35" s="97">
        <v>24</v>
      </c>
      <c r="B35" s="94">
        <v>64</v>
      </c>
      <c r="C35" s="99" t="s">
        <v>40</v>
      </c>
      <c r="D35" s="96" t="s">
        <v>41</v>
      </c>
      <c r="E35" s="94">
        <v>241.78</v>
      </c>
      <c r="F35" s="94">
        <v>77</v>
      </c>
      <c r="G35" s="94">
        <v>22</v>
      </c>
      <c r="H35" s="94">
        <v>5</v>
      </c>
      <c r="I35" s="94">
        <v>12</v>
      </c>
      <c r="J35" s="97">
        <v>264</v>
      </c>
      <c r="K35" s="97" t="s">
        <v>66</v>
      </c>
      <c r="L35" s="102" t="s">
        <v>67</v>
      </c>
      <c r="M35" s="99"/>
      <c r="N35" s="202">
        <v>0</v>
      </c>
    </row>
    <row r="36" spans="1:14" ht="14.25" x14ac:dyDescent="0.25">
      <c r="A36" s="97">
        <v>25</v>
      </c>
      <c r="B36" s="94">
        <v>65</v>
      </c>
      <c r="C36" s="99" t="s">
        <v>40</v>
      </c>
      <c r="D36" s="96" t="s">
        <v>41</v>
      </c>
      <c r="E36" s="94">
        <v>188.4</v>
      </c>
      <c r="F36" s="94">
        <v>60</v>
      </c>
      <c r="G36" s="94">
        <v>19</v>
      </c>
      <c r="H36" s="94">
        <v>6</v>
      </c>
      <c r="I36" s="94">
        <v>10</v>
      </c>
      <c r="J36" s="97">
        <v>190</v>
      </c>
      <c r="K36" s="97" t="s">
        <v>66</v>
      </c>
      <c r="L36" s="102" t="s">
        <v>67</v>
      </c>
      <c r="M36" s="99"/>
      <c r="N36" s="202">
        <v>0</v>
      </c>
    </row>
    <row r="37" spans="1:14" ht="14.25" x14ac:dyDescent="0.25">
      <c r="A37" s="97">
        <v>26</v>
      </c>
      <c r="B37" s="94">
        <v>67</v>
      </c>
      <c r="C37" s="99" t="s">
        <v>40</v>
      </c>
      <c r="D37" s="96" t="s">
        <v>123</v>
      </c>
      <c r="E37" s="94">
        <v>185</v>
      </c>
      <c r="F37" s="94">
        <v>59</v>
      </c>
      <c r="G37" s="94">
        <v>18</v>
      </c>
      <c r="H37" s="94">
        <v>7</v>
      </c>
      <c r="I37" s="94">
        <v>9</v>
      </c>
      <c r="J37" s="97">
        <v>162</v>
      </c>
      <c r="K37" s="97" t="s">
        <v>66</v>
      </c>
      <c r="L37" s="102" t="s">
        <v>67</v>
      </c>
      <c r="M37" s="99"/>
      <c r="N37" s="202">
        <v>0</v>
      </c>
    </row>
    <row r="38" spans="1:14" ht="14.25" x14ac:dyDescent="0.25">
      <c r="A38" s="114">
        <v>27</v>
      </c>
      <c r="B38" s="105">
        <v>68</v>
      </c>
      <c r="C38" s="108" t="s">
        <v>40</v>
      </c>
      <c r="D38" s="107" t="s">
        <v>41</v>
      </c>
      <c r="E38" s="105">
        <v>229.22</v>
      </c>
      <c r="F38" s="105">
        <v>73</v>
      </c>
      <c r="G38" s="114">
        <v>16</v>
      </c>
      <c r="H38" s="114">
        <v>3</v>
      </c>
      <c r="I38" s="114">
        <v>11</v>
      </c>
      <c r="J38" s="114">
        <v>176</v>
      </c>
      <c r="K38" s="114" t="s">
        <v>66</v>
      </c>
      <c r="L38" s="119" t="s">
        <v>67</v>
      </c>
      <c r="M38" s="108"/>
      <c r="N38" s="202">
        <v>0</v>
      </c>
    </row>
    <row r="39" spans="1:14" ht="14.25" x14ac:dyDescent="0.25">
      <c r="A39" s="114">
        <v>27</v>
      </c>
      <c r="B39" s="105">
        <v>68</v>
      </c>
      <c r="C39" s="108" t="s">
        <v>40</v>
      </c>
      <c r="D39" s="107" t="s">
        <v>41</v>
      </c>
      <c r="E39" s="105">
        <v>229.22</v>
      </c>
      <c r="F39" s="105">
        <v>73</v>
      </c>
      <c r="G39" s="114">
        <v>16</v>
      </c>
      <c r="H39" s="114">
        <v>3</v>
      </c>
      <c r="I39" s="114">
        <v>11</v>
      </c>
      <c r="J39" s="114">
        <v>176</v>
      </c>
      <c r="K39" s="114" t="s">
        <v>70</v>
      </c>
      <c r="L39" s="120" t="s">
        <v>71</v>
      </c>
      <c r="M39" s="108"/>
      <c r="N39" s="202">
        <v>0</v>
      </c>
    </row>
    <row r="40" spans="1:14" ht="14.25" x14ac:dyDescent="0.25">
      <c r="A40" s="114">
        <v>28</v>
      </c>
      <c r="B40" s="105">
        <v>70</v>
      </c>
      <c r="C40" s="108" t="s">
        <v>40</v>
      </c>
      <c r="D40" s="107" t="s">
        <v>41</v>
      </c>
      <c r="E40" s="105">
        <v>141.30000000000001</v>
      </c>
      <c r="F40" s="105">
        <v>45</v>
      </c>
      <c r="G40" s="114">
        <v>17</v>
      </c>
      <c r="H40" s="114">
        <v>4</v>
      </c>
      <c r="I40" s="114">
        <v>12</v>
      </c>
      <c r="J40" s="114">
        <v>204</v>
      </c>
      <c r="K40" s="114" t="s">
        <v>66</v>
      </c>
      <c r="L40" s="119" t="s">
        <v>67</v>
      </c>
      <c r="M40" s="108"/>
      <c r="N40" s="202">
        <v>0</v>
      </c>
    </row>
    <row r="41" spans="1:14" ht="14.25" x14ac:dyDescent="0.25">
      <c r="A41" s="114">
        <v>28</v>
      </c>
      <c r="B41" s="105">
        <v>70</v>
      </c>
      <c r="C41" s="108" t="s">
        <v>40</v>
      </c>
      <c r="D41" s="107" t="s">
        <v>41</v>
      </c>
      <c r="E41" s="105">
        <v>141.30000000000001</v>
      </c>
      <c r="F41" s="105">
        <v>45</v>
      </c>
      <c r="G41" s="114">
        <v>17</v>
      </c>
      <c r="H41" s="114">
        <v>4</v>
      </c>
      <c r="I41" s="114">
        <v>12</v>
      </c>
      <c r="J41" s="114">
        <v>204</v>
      </c>
      <c r="K41" s="114" t="s">
        <v>70</v>
      </c>
      <c r="L41" s="120" t="s">
        <v>71</v>
      </c>
      <c r="M41" s="108"/>
      <c r="N41" s="202">
        <v>0</v>
      </c>
    </row>
    <row r="42" spans="1:14" ht="14.25" x14ac:dyDescent="0.25">
      <c r="A42" s="97">
        <v>29</v>
      </c>
      <c r="B42" s="94">
        <v>71</v>
      </c>
      <c r="C42" s="99" t="s">
        <v>40</v>
      </c>
      <c r="D42" s="96" t="s">
        <v>41</v>
      </c>
      <c r="E42" s="94">
        <v>138.16</v>
      </c>
      <c r="F42" s="94">
        <v>44</v>
      </c>
      <c r="G42" s="97">
        <v>18</v>
      </c>
      <c r="H42" s="97">
        <v>7</v>
      </c>
      <c r="I42" s="97">
        <v>8</v>
      </c>
      <c r="J42" s="97">
        <v>144</v>
      </c>
      <c r="K42" s="97" t="s">
        <v>66</v>
      </c>
      <c r="L42" s="102" t="s">
        <v>67</v>
      </c>
      <c r="M42" s="99"/>
      <c r="N42" s="202">
        <v>0</v>
      </c>
    </row>
    <row r="43" spans="1:14" ht="14.25" x14ac:dyDescent="0.25">
      <c r="A43" s="97">
        <v>30</v>
      </c>
      <c r="B43" s="100">
        <v>72</v>
      </c>
      <c r="C43" s="99" t="s">
        <v>40</v>
      </c>
      <c r="D43" s="96" t="s">
        <v>41</v>
      </c>
      <c r="E43" s="94">
        <v>163.28</v>
      </c>
      <c r="F43" s="94">
        <v>52</v>
      </c>
      <c r="G43" s="97">
        <v>16</v>
      </c>
      <c r="H43" s="97">
        <v>3</v>
      </c>
      <c r="I43" s="97">
        <v>10</v>
      </c>
      <c r="J43" s="97">
        <v>160</v>
      </c>
      <c r="K43" s="97" t="s">
        <v>66</v>
      </c>
      <c r="L43" s="102" t="s">
        <v>67</v>
      </c>
      <c r="M43" s="99"/>
      <c r="N43" s="202">
        <v>0</v>
      </c>
    </row>
    <row r="44" spans="1:14" ht="14.25" x14ac:dyDescent="0.25">
      <c r="A44" s="97">
        <v>31</v>
      </c>
      <c r="B44" s="100">
        <v>73</v>
      </c>
      <c r="C44" s="99" t="s">
        <v>40</v>
      </c>
      <c r="D44" s="96" t="s">
        <v>123</v>
      </c>
      <c r="E44" s="94">
        <v>166</v>
      </c>
      <c r="F44" s="94">
        <v>53</v>
      </c>
      <c r="G44" s="97">
        <v>19</v>
      </c>
      <c r="H44" s="97">
        <v>6</v>
      </c>
      <c r="I44" s="97">
        <v>9</v>
      </c>
      <c r="J44" s="97">
        <v>171</v>
      </c>
      <c r="K44" s="97" t="s">
        <v>66</v>
      </c>
      <c r="L44" s="102" t="s">
        <v>67</v>
      </c>
      <c r="M44" s="99"/>
      <c r="N44" s="202">
        <v>0</v>
      </c>
    </row>
    <row r="45" spans="1:14" ht="14.25" x14ac:dyDescent="0.25">
      <c r="A45" s="114">
        <v>32</v>
      </c>
      <c r="B45" s="105">
        <v>74</v>
      </c>
      <c r="C45" s="108" t="s">
        <v>40</v>
      </c>
      <c r="D45" s="107" t="s">
        <v>41</v>
      </c>
      <c r="E45" s="105">
        <v>204.1</v>
      </c>
      <c r="F45" s="105">
        <v>65</v>
      </c>
      <c r="G45" s="114">
        <v>19</v>
      </c>
      <c r="H45" s="114">
        <v>6</v>
      </c>
      <c r="I45" s="114">
        <v>13</v>
      </c>
      <c r="J45" s="114">
        <v>247</v>
      </c>
      <c r="K45" s="114" t="s">
        <v>66</v>
      </c>
      <c r="L45" s="119" t="s">
        <v>67</v>
      </c>
      <c r="M45" s="108"/>
      <c r="N45" s="202">
        <v>0</v>
      </c>
    </row>
    <row r="46" spans="1:14" ht="14.25" x14ac:dyDescent="0.25">
      <c r="A46" s="114">
        <v>32</v>
      </c>
      <c r="B46" s="105">
        <v>74</v>
      </c>
      <c r="C46" s="108" t="s">
        <v>40</v>
      </c>
      <c r="D46" s="107" t="s">
        <v>41</v>
      </c>
      <c r="E46" s="105">
        <v>204.1</v>
      </c>
      <c r="F46" s="105">
        <v>65</v>
      </c>
      <c r="G46" s="114">
        <v>19</v>
      </c>
      <c r="H46" s="114">
        <v>6</v>
      </c>
      <c r="I46" s="114">
        <v>13</v>
      </c>
      <c r="J46" s="114">
        <v>247</v>
      </c>
      <c r="K46" s="114" t="s">
        <v>70</v>
      </c>
      <c r="L46" s="120" t="s">
        <v>71</v>
      </c>
      <c r="M46" s="108"/>
      <c r="N46" s="202">
        <v>0</v>
      </c>
    </row>
    <row r="47" spans="1:14" ht="14.25" x14ac:dyDescent="0.25">
      <c r="A47" s="114">
        <v>33</v>
      </c>
      <c r="B47" s="105">
        <v>75</v>
      </c>
      <c r="C47" s="108" t="s">
        <v>40</v>
      </c>
      <c r="D47" s="107" t="s">
        <v>41</v>
      </c>
      <c r="E47" s="105">
        <v>157</v>
      </c>
      <c r="F47" s="105">
        <v>50</v>
      </c>
      <c r="G47" s="114">
        <v>18</v>
      </c>
      <c r="H47" s="114">
        <v>3</v>
      </c>
      <c r="I47" s="114">
        <v>12</v>
      </c>
      <c r="J47" s="114">
        <v>216</v>
      </c>
      <c r="K47" s="114" t="s">
        <v>66</v>
      </c>
      <c r="L47" s="119" t="s">
        <v>67</v>
      </c>
      <c r="M47" s="119"/>
      <c r="N47" s="202">
        <v>0</v>
      </c>
    </row>
    <row r="48" spans="1:14" ht="14.25" x14ac:dyDescent="0.25">
      <c r="A48" s="114">
        <v>33</v>
      </c>
      <c r="B48" s="105">
        <v>75</v>
      </c>
      <c r="C48" s="108" t="s">
        <v>40</v>
      </c>
      <c r="D48" s="107" t="s">
        <v>41</v>
      </c>
      <c r="E48" s="105">
        <v>157</v>
      </c>
      <c r="F48" s="105">
        <v>50</v>
      </c>
      <c r="G48" s="114">
        <v>18</v>
      </c>
      <c r="H48" s="114">
        <v>3</v>
      </c>
      <c r="I48" s="114">
        <v>12</v>
      </c>
      <c r="J48" s="114">
        <v>216</v>
      </c>
      <c r="K48" s="114" t="s">
        <v>70</v>
      </c>
      <c r="L48" s="120" t="s">
        <v>71</v>
      </c>
      <c r="M48" s="119"/>
      <c r="N48" s="202">
        <v>0</v>
      </c>
    </row>
    <row r="49" spans="1:14" ht="14.25" x14ac:dyDescent="0.25">
      <c r="A49" s="97">
        <v>34</v>
      </c>
      <c r="B49" s="94">
        <v>76</v>
      </c>
      <c r="C49" s="99" t="s">
        <v>40</v>
      </c>
      <c r="D49" s="96" t="s">
        <v>41</v>
      </c>
      <c r="E49" s="94">
        <v>147.58000000000001</v>
      </c>
      <c r="F49" s="94">
        <v>47</v>
      </c>
      <c r="G49" s="97">
        <v>18</v>
      </c>
      <c r="H49" s="97">
        <v>4</v>
      </c>
      <c r="I49" s="97">
        <v>10</v>
      </c>
      <c r="J49" s="97">
        <v>180</v>
      </c>
      <c r="K49" s="97" t="s">
        <v>66</v>
      </c>
      <c r="L49" s="102" t="s">
        <v>67</v>
      </c>
      <c r="M49" s="102"/>
      <c r="N49" s="202">
        <v>0</v>
      </c>
    </row>
    <row r="50" spans="1:14" ht="14.25" x14ac:dyDescent="0.25">
      <c r="A50" s="97">
        <v>35</v>
      </c>
      <c r="B50" s="94">
        <v>78</v>
      </c>
      <c r="C50" s="99" t="s">
        <v>40</v>
      </c>
      <c r="D50" s="96" t="s">
        <v>41</v>
      </c>
      <c r="E50" s="94">
        <v>188.4</v>
      </c>
      <c r="F50" s="94">
        <v>60</v>
      </c>
      <c r="G50" s="97">
        <v>19</v>
      </c>
      <c r="H50" s="97">
        <v>6</v>
      </c>
      <c r="I50" s="97">
        <v>10</v>
      </c>
      <c r="J50" s="97">
        <v>190</v>
      </c>
      <c r="K50" s="97" t="s">
        <v>66</v>
      </c>
      <c r="L50" s="102" t="s">
        <v>67</v>
      </c>
      <c r="M50" s="102"/>
      <c r="N50" s="202">
        <v>0</v>
      </c>
    </row>
    <row r="51" spans="1:14" ht="14.25" x14ac:dyDescent="0.25">
      <c r="A51" s="97">
        <v>36</v>
      </c>
      <c r="B51" s="94">
        <v>79</v>
      </c>
      <c r="C51" s="99" t="s">
        <v>40</v>
      </c>
      <c r="D51" s="96" t="s">
        <v>41</v>
      </c>
      <c r="E51" s="94">
        <v>160.14000000000001</v>
      </c>
      <c r="F51" s="94">
        <v>51</v>
      </c>
      <c r="G51" s="97">
        <v>17</v>
      </c>
      <c r="H51" s="97">
        <v>4</v>
      </c>
      <c r="I51" s="97">
        <v>9</v>
      </c>
      <c r="J51" s="97">
        <v>153</v>
      </c>
      <c r="K51" s="97" t="s">
        <v>66</v>
      </c>
      <c r="L51" s="102" t="s">
        <v>67</v>
      </c>
      <c r="M51" s="102"/>
      <c r="N51" s="202">
        <v>0</v>
      </c>
    </row>
    <row r="52" spans="1:14" ht="14.25" x14ac:dyDescent="0.25">
      <c r="A52" s="97">
        <v>37</v>
      </c>
      <c r="B52" s="94">
        <v>80</v>
      </c>
      <c r="C52" s="99" t="s">
        <v>40</v>
      </c>
      <c r="D52" s="96" t="s">
        <v>41</v>
      </c>
      <c r="E52" s="94">
        <v>170</v>
      </c>
      <c r="F52" s="94">
        <v>54</v>
      </c>
      <c r="G52" s="97">
        <v>19</v>
      </c>
      <c r="H52" s="97">
        <v>5</v>
      </c>
      <c r="I52" s="97">
        <v>11</v>
      </c>
      <c r="J52" s="97">
        <v>209</v>
      </c>
      <c r="K52" s="97" t="s">
        <v>66</v>
      </c>
      <c r="L52" s="102" t="s">
        <v>67</v>
      </c>
      <c r="M52" s="102"/>
      <c r="N52" s="202">
        <v>0</v>
      </c>
    </row>
    <row r="53" spans="1:14" ht="15" x14ac:dyDescent="0.25">
      <c r="A53" s="114">
        <v>38</v>
      </c>
      <c r="B53" s="105">
        <v>81</v>
      </c>
      <c r="C53" s="108" t="s">
        <v>40</v>
      </c>
      <c r="D53" s="107" t="s">
        <v>41</v>
      </c>
      <c r="E53" s="105">
        <v>178.98000000000002</v>
      </c>
      <c r="F53" s="105">
        <v>57</v>
      </c>
      <c r="G53" s="114">
        <v>19</v>
      </c>
      <c r="H53" s="114">
        <v>4</v>
      </c>
      <c r="I53" s="114">
        <v>12</v>
      </c>
      <c r="J53" s="114">
        <v>228</v>
      </c>
      <c r="K53" s="114" t="s">
        <v>66</v>
      </c>
      <c r="L53" s="119" t="s">
        <v>67</v>
      </c>
      <c r="M53" s="121"/>
      <c r="N53" s="202">
        <v>0</v>
      </c>
    </row>
    <row r="54" spans="1:14" ht="15" x14ac:dyDescent="0.25">
      <c r="A54" s="114">
        <v>38</v>
      </c>
      <c r="B54" s="105">
        <v>81</v>
      </c>
      <c r="C54" s="108" t="s">
        <v>40</v>
      </c>
      <c r="D54" s="107" t="s">
        <v>41</v>
      </c>
      <c r="E54" s="105">
        <v>178.98000000000002</v>
      </c>
      <c r="F54" s="105">
        <v>57</v>
      </c>
      <c r="G54" s="114">
        <v>19</v>
      </c>
      <c r="H54" s="114">
        <v>4</v>
      </c>
      <c r="I54" s="114">
        <v>12</v>
      </c>
      <c r="J54" s="114">
        <v>228</v>
      </c>
      <c r="K54" s="114" t="s">
        <v>70</v>
      </c>
      <c r="L54" s="120" t="s">
        <v>71</v>
      </c>
      <c r="M54" s="121"/>
      <c r="N54" s="202">
        <v>0</v>
      </c>
    </row>
    <row r="55" spans="1:14" ht="15" x14ac:dyDescent="0.25">
      <c r="A55" s="114">
        <v>39</v>
      </c>
      <c r="B55" s="109">
        <v>82</v>
      </c>
      <c r="C55" s="108" t="s">
        <v>40</v>
      </c>
      <c r="D55" s="107" t="s">
        <v>41</v>
      </c>
      <c r="E55" s="105">
        <v>150.72</v>
      </c>
      <c r="F55" s="105">
        <v>48</v>
      </c>
      <c r="G55" s="114">
        <v>16</v>
      </c>
      <c r="H55" s="114">
        <v>3</v>
      </c>
      <c r="I55" s="114">
        <v>9</v>
      </c>
      <c r="J55" s="114">
        <v>144</v>
      </c>
      <c r="K55" s="114" t="s">
        <v>66</v>
      </c>
      <c r="L55" s="119" t="s">
        <v>67</v>
      </c>
      <c r="M55" s="121"/>
      <c r="N55" s="202">
        <v>0</v>
      </c>
    </row>
    <row r="56" spans="1:14" ht="15" x14ac:dyDescent="0.25">
      <c r="A56" s="114">
        <v>39</v>
      </c>
      <c r="B56" s="109">
        <v>82</v>
      </c>
      <c r="C56" s="108" t="s">
        <v>40</v>
      </c>
      <c r="D56" s="107" t="s">
        <v>41</v>
      </c>
      <c r="E56" s="105">
        <v>150.72</v>
      </c>
      <c r="F56" s="105">
        <v>48</v>
      </c>
      <c r="G56" s="114">
        <v>16</v>
      </c>
      <c r="H56" s="114">
        <v>3</v>
      </c>
      <c r="I56" s="114">
        <v>9</v>
      </c>
      <c r="J56" s="114">
        <v>144</v>
      </c>
      <c r="K56" s="114" t="s">
        <v>70</v>
      </c>
      <c r="L56" s="120" t="s">
        <v>71</v>
      </c>
      <c r="M56" s="121"/>
      <c r="N56" s="202">
        <v>0</v>
      </c>
    </row>
    <row r="57" spans="1:14" ht="15" x14ac:dyDescent="0.25">
      <c r="A57" s="97">
        <v>40</v>
      </c>
      <c r="B57" s="94">
        <v>84</v>
      </c>
      <c r="C57" s="99" t="s">
        <v>40</v>
      </c>
      <c r="D57" s="96" t="s">
        <v>41</v>
      </c>
      <c r="E57" s="94">
        <v>153.86000000000001</v>
      </c>
      <c r="F57" s="94">
        <v>49</v>
      </c>
      <c r="G57" s="97">
        <v>19</v>
      </c>
      <c r="H57" s="97">
        <v>4</v>
      </c>
      <c r="I57" s="97">
        <v>12</v>
      </c>
      <c r="J57" s="97">
        <v>228</v>
      </c>
      <c r="K57" s="97" t="s">
        <v>66</v>
      </c>
      <c r="L57" s="102" t="s">
        <v>67</v>
      </c>
      <c r="M57" s="122"/>
      <c r="N57" s="202">
        <v>0</v>
      </c>
    </row>
    <row r="58" spans="1:14" ht="14.25" x14ac:dyDescent="0.25">
      <c r="A58" s="97">
        <v>41</v>
      </c>
      <c r="B58" s="94">
        <v>86</v>
      </c>
      <c r="C58" s="99" t="s">
        <v>40</v>
      </c>
      <c r="D58" s="96" t="s">
        <v>41</v>
      </c>
      <c r="E58" s="94">
        <v>157</v>
      </c>
      <c r="F58" s="94">
        <v>50</v>
      </c>
      <c r="G58" s="97">
        <v>18</v>
      </c>
      <c r="H58" s="97">
        <v>6</v>
      </c>
      <c r="I58" s="97">
        <v>9</v>
      </c>
      <c r="J58" s="97">
        <v>162</v>
      </c>
      <c r="K58" s="97" t="s">
        <v>66</v>
      </c>
      <c r="L58" s="102" t="s">
        <v>67</v>
      </c>
      <c r="M58" s="101"/>
      <c r="N58" s="202">
        <v>0</v>
      </c>
    </row>
    <row r="59" spans="1:14" ht="14.25" x14ac:dyDescent="0.25">
      <c r="A59" s="97">
        <v>42</v>
      </c>
      <c r="B59" s="94">
        <v>87</v>
      </c>
      <c r="C59" s="99" t="s">
        <v>40</v>
      </c>
      <c r="D59" s="96" t="s">
        <v>41</v>
      </c>
      <c r="E59" s="94">
        <v>141</v>
      </c>
      <c r="F59" s="94">
        <v>45</v>
      </c>
      <c r="G59" s="97">
        <v>16</v>
      </c>
      <c r="H59" s="97">
        <v>4</v>
      </c>
      <c r="I59" s="97">
        <v>8</v>
      </c>
      <c r="J59" s="97">
        <v>128</v>
      </c>
      <c r="K59" s="97" t="s">
        <v>66</v>
      </c>
      <c r="L59" s="102" t="s">
        <v>67</v>
      </c>
      <c r="M59" s="101"/>
      <c r="N59" s="202">
        <v>0</v>
      </c>
    </row>
    <row r="60" spans="1:14" ht="14.25" x14ac:dyDescent="0.25">
      <c r="A60" s="97">
        <v>43</v>
      </c>
      <c r="B60" s="94">
        <v>88</v>
      </c>
      <c r="C60" s="99" t="s">
        <v>40</v>
      </c>
      <c r="D60" s="96" t="s">
        <v>41</v>
      </c>
      <c r="E60" s="94">
        <v>151</v>
      </c>
      <c r="F60" s="94">
        <v>48</v>
      </c>
      <c r="G60" s="97">
        <v>15</v>
      </c>
      <c r="H60" s="97">
        <v>3</v>
      </c>
      <c r="I60" s="97">
        <v>9</v>
      </c>
      <c r="J60" s="97">
        <v>135</v>
      </c>
      <c r="K60" s="97" t="s">
        <v>66</v>
      </c>
      <c r="L60" s="102" t="s">
        <v>67</v>
      </c>
      <c r="M60" s="101"/>
      <c r="N60" s="202">
        <v>0</v>
      </c>
    </row>
    <row r="61" spans="1:14" ht="14.25" x14ac:dyDescent="0.25">
      <c r="A61" s="114">
        <v>44</v>
      </c>
      <c r="B61" s="105">
        <v>89</v>
      </c>
      <c r="C61" s="108" t="s">
        <v>40</v>
      </c>
      <c r="D61" s="107" t="s">
        <v>41</v>
      </c>
      <c r="E61" s="105">
        <v>131.88</v>
      </c>
      <c r="F61" s="105">
        <v>42</v>
      </c>
      <c r="G61" s="114">
        <v>15</v>
      </c>
      <c r="H61" s="114">
        <v>3</v>
      </c>
      <c r="I61" s="114">
        <v>8</v>
      </c>
      <c r="J61" s="114">
        <v>120</v>
      </c>
      <c r="K61" s="114" t="s">
        <v>66</v>
      </c>
      <c r="L61" s="119" t="s">
        <v>67</v>
      </c>
      <c r="M61" s="119"/>
      <c r="N61" s="202">
        <v>0</v>
      </c>
    </row>
    <row r="62" spans="1:14" ht="14.25" x14ac:dyDescent="0.25">
      <c r="A62" s="114">
        <v>44</v>
      </c>
      <c r="B62" s="105">
        <v>89</v>
      </c>
      <c r="C62" s="108" t="s">
        <v>40</v>
      </c>
      <c r="D62" s="107" t="s">
        <v>41</v>
      </c>
      <c r="E62" s="105">
        <v>131.88</v>
      </c>
      <c r="F62" s="105">
        <v>42</v>
      </c>
      <c r="G62" s="114">
        <v>15</v>
      </c>
      <c r="H62" s="114">
        <v>3</v>
      </c>
      <c r="I62" s="114">
        <v>8</v>
      </c>
      <c r="J62" s="114">
        <v>120</v>
      </c>
      <c r="K62" s="114" t="s">
        <v>70</v>
      </c>
      <c r="L62" s="120" t="s">
        <v>71</v>
      </c>
      <c r="M62" s="119"/>
      <c r="N62" s="202">
        <v>0</v>
      </c>
    </row>
    <row r="63" spans="1:14" ht="14.25" x14ac:dyDescent="0.25">
      <c r="A63" s="97">
        <v>45</v>
      </c>
      <c r="B63" s="94">
        <v>93</v>
      </c>
      <c r="C63" s="99" t="s">
        <v>40</v>
      </c>
      <c r="D63" s="96" t="s">
        <v>123</v>
      </c>
      <c r="E63" s="94">
        <v>50</v>
      </c>
      <c r="F63" s="94">
        <v>16</v>
      </c>
      <c r="G63" s="97">
        <v>7</v>
      </c>
      <c r="H63" s="97">
        <v>2</v>
      </c>
      <c r="I63" s="97">
        <v>4</v>
      </c>
      <c r="J63" s="97">
        <v>28</v>
      </c>
      <c r="K63" s="97" t="s">
        <v>66</v>
      </c>
      <c r="L63" s="98" t="s">
        <v>67</v>
      </c>
      <c r="M63" s="102"/>
      <c r="N63" s="202">
        <v>0</v>
      </c>
    </row>
    <row r="64" spans="1:14" ht="14.25" x14ac:dyDescent="0.25">
      <c r="A64" s="97">
        <v>46</v>
      </c>
      <c r="B64" s="94">
        <v>94</v>
      </c>
      <c r="C64" s="99" t="s">
        <v>40</v>
      </c>
      <c r="D64" s="96" t="s">
        <v>123</v>
      </c>
      <c r="E64" s="94">
        <v>69</v>
      </c>
      <c r="F64" s="94">
        <v>22</v>
      </c>
      <c r="G64" s="97">
        <v>14</v>
      </c>
      <c r="H64" s="97">
        <v>2</v>
      </c>
      <c r="I64" s="97">
        <v>6</v>
      </c>
      <c r="J64" s="97">
        <v>84</v>
      </c>
      <c r="K64" s="97" t="s">
        <v>66</v>
      </c>
      <c r="L64" s="98" t="s">
        <v>67</v>
      </c>
      <c r="M64" s="102"/>
      <c r="N64" s="202">
        <v>0</v>
      </c>
    </row>
    <row r="65" spans="1:14" ht="14.25" x14ac:dyDescent="0.25">
      <c r="A65" s="97">
        <v>47</v>
      </c>
      <c r="B65" s="94">
        <v>96</v>
      </c>
      <c r="C65" s="99" t="s">
        <v>40</v>
      </c>
      <c r="D65" s="96" t="s">
        <v>123</v>
      </c>
      <c r="E65" s="94">
        <v>141</v>
      </c>
      <c r="F65" s="94">
        <v>45</v>
      </c>
      <c r="G65" s="97">
        <v>19</v>
      </c>
      <c r="H65" s="97">
        <v>7</v>
      </c>
      <c r="I65" s="97">
        <v>11</v>
      </c>
      <c r="J65" s="97">
        <v>209</v>
      </c>
      <c r="K65" s="97" t="s">
        <v>66</v>
      </c>
      <c r="L65" s="98" t="s">
        <v>67</v>
      </c>
      <c r="M65" s="102"/>
      <c r="N65" s="202">
        <v>0</v>
      </c>
    </row>
    <row r="66" spans="1:14" ht="14.25" x14ac:dyDescent="0.25">
      <c r="A66" s="97">
        <v>48</v>
      </c>
      <c r="B66" s="94">
        <v>97</v>
      </c>
      <c r="C66" s="99" t="s">
        <v>40</v>
      </c>
      <c r="D66" s="96" t="s">
        <v>123</v>
      </c>
      <c r="E66" s="94">
        <v>122</v>
      </c>
      <c r="F66" s="94">
        <v>39</v>
      </c>
      <c r="G66" s="97">
        <v>17</v>
      </c>
      <c r="H66" s="97">
        <v>7</v>
      </c>
      <c r="I66" s="97">
        <v>11</v>
      </c>
      <c r="J66" s="97">
        <v>187</v>
      </c>
      <c r="K66" s="97" t="s">
        <v>66</v>
      </c>
      <c r="L66" s="98" t="s">
        <v>67</v>
      </c>
      <c r="M66" s="102"/>
      <c r="N66" s="202">
        <v>0</v>
      </c>
    </row>
    <row r="67" spans="1:14" ht="14.25" x14ac:dyDescent="0.25">
      <c r="A67" s="114">
        <v>49</v>
      </c>
      <c r="B67" s="105">
        <v>98</v>
      </c>
      <c r="C67" s="108" t="s">
        <v>40</v>
      </c>
      <c r="D67" s="107" t="s">
        <v>41</v>
      </c>
      <c r="E67" s="105">
        <v>160.14000000000001</v>
      </c>
      <c r="F67" s="105">
        <v>51</v>
      </c>
      <c r="G67" s="114">
        <v>18</v>
      </c>
      <c r="H67" s="114">
        <v>7</v>
      </c>
      <c r="I67" s="114">
        <v>13</v>
      </c>
      <c r="J67" s="114">
        <v>234</v>
      </c>
      <c r="K67" s="114" t="s">
        <v>66</v>
      </c>
      <c r="L67" s="119" t="s">
        <v>67</v>
      </c>
      <c r="M67" s="119"/>
      <c r="N67" s="202">
        <v>0</v>
      </c>
    </row>
    <row r="68" spans="1:14" ht="14.25" x14ac:dyDescent="0.25">
      <c r="A68" s="114">
        <v>49</v>
      </c>
      <c r="B68" s="105">
        <v>98</v>
      </c>
      <c r="C68" s="108" t="s">
        <v>40</v>
      </c>
      <c r="D68" s="107" t="s">
        <v>41</v>
      </c>
      <c r="E68" s="105">
        <v>160.14000000000001</v>
      </c>
      <c r="F68" s="105">
        <v>51</v>
      </c>
      <c r="G68" s="114">
        <v>18</v>
      </c>
      <c r="H68" s="114">
        <v>7</v>
      </c>
      <c r="I68" s="114">
        <v>13</v>
      </c>
      <c r="J68" s="114">
        <v>234</v>
      </c>
      <c r="K68" s="114" t="s">
        <v>70</v>
      </c>
      <c r="L68" s="120" t="s">
        <v>71</v>
      </c>
      <c r="M68" s="119"/>
      <c r="N68" s="202">
        <v>0</v>
      </c>
    </row>
    <row r="69" spans="1:14" ht="14.25" x14ac:dyDescent="0.25">
      <c r="A69" s="97">
        <v>50</v>
      </c>
      <c r="B69" s="94">
        <v>99</v>
      </c>
      <c r="C69" s="99" t="s">
        <v>40</v>
      </c>
      <c r="D69" s="96" t="s">
        <v>123</v>
      </c>
      <c r="E69" s="94">
        <v>66</v>
      </c>
      <c r="F69" s="94">
        <v>21</v>
      </c>
      <c r="G69" s="97">
        <v>13</v>
      </c>
      <c r="H69" s="97">
        <v>2</v>
      </c>
      <c r="I69" s="97">
        <v>5</v>
      </c>
      <c r="J69" s="97">
        <v>65</v>
      </c>
      <c r="K69" s="97" t="s">
        <v>66</v>
      </c>
      <c r="L69" s="98" t="s">
        <v>67</v>
      </c>
      <c r="M69" s="102"/>
      <c r="N69" s="202">
        <v>0</v>
      </c>
    </row>
    <row r="70" spans="1:14" ht="14.25" x14ac:dyDescent="0.25">
      <c r="A70" s="97">
        <v>51</v>
      </c>
      <c r="B70" s="94">
        <v>103</v>
      </c>
      <c r="C70" s="99" t="s">
        <v>40</v>
      </c>
      <c r="D70" s="96" t="s">
        <v>123</v>
      </c>
      <c r="E70" s="94">
        <v>141</v>
      </c>
      <c r="F70" s="94">
        <v>45</v>
      </c>
      <c r="G70" s="97">
        <v>15</v>
      </c>
      <c r="H70" s="97">
        <v>6</v>
      </c>
      <c r="I70" s="97">
        <v>10</v>
      </c>
      <c r="J70" s="97">
        <v>150</v>
      </c>
      <c r="K70" s="97" t="s">
        <v>66</v>
      </c>
      <c r="L70" s="98" t="s">
        <v>67</v>
      </c>
      <c r="M70" s="102"/>
      <c r="N70" s="202">
        <v>0</v>
      </c>
    </row>
    <row r="71" spans="1:14" ht="14.25" x14ac:dyDescent="0.25">
      <c r="A71" s="114">
        <v>52</v>
      </c>
      <c r="B71" s="105">
        <v>108</v>
      </c>
      <c r="C71" s="108" t="s">
        <v>40</v>
      </c>
      <c r="D71" s="107" t="s">
        <v>41</v>
      </c>
      <c r="E71" s="105">
        <v>47.1</v>
      </c>
      <c r="F71" s="105">
        <v>15</v>
      </c>
      <c r="G71" s="114">
        <v>11</v>
      </c>
      <c r="H71" s="114">
        <v>3</v>
      </c>
      <c r="I71" s="114">
        <v>5</v>
      </c>
      <c r="J71" s="114">
        <v>55</v>
      </c>
      <c r="K71" s="114" t="s">
        <v>66</v>
      </c>
      <c r="L71" s="119" t="s">
        <v>67</v>
      </c>
      <c r="M71" s="123"/>
      <c r="N71" s="202">
        <v>0</v>
      </c>
    </row>
    <row r="72" spans="1:14" ht="14.25" x14ac:dyDescent="0.25">
      <c r="A72" s="114">
        <v>52</v>
      </c>
      <c r="B72" s="105">
        <v>108</v>
      </c>
      <c r="C72" s="108" t="s">
        <v>40</v>
      </c>
      <c r="D72" s="107" t="s">
        <v>41</v>
      </c>
      <c r="E72" s="105">
        <v>47.1</v>
      </c>
      <c r="F72" s="105">
        <v>15</v>
      </c>
      <c r="G72" s="114">
        <v>11</v>
      </c>
      <c r="H72" s="114">
        <v>3</v>
      </c>
      <c r="I72" s="114">
        <v>5</v>
      </c>
      <c r="J72" s="114">
        <v>55</v>
      </c>
      <c r="K72" s="114" t="s">
        <v>70</v>
      </c>
      <c r="L72" s="120" t="s">
        <v>71</v>
      </c>
      <c r="M72" s="123"/>
      <c r="N72" s="202">
        <v>0</v>
      </c>
    </row>
    <row r="73" spans="1:14" ht="14.25" x14ac:dyDescent="0.25">
      <c r="A73" s="97">
        <v>53</v>
      </c>
      <c r="B73" s="94">
        <v>112</v>
      </c>
      <c r="C73" s="99" t="s">
        <v>40</v>
      </c>
      <c r="D73" s="96" t="s">
        <v>41</v>
      </c>
      <c r="E73" s="94">
        <v>160</v>
      </c>
      <c r="F73" s="94">
        <v>51</v>
      </c>
      <c r="G73" s="97">
        <v>18</v>
      </c>
      <c r="H73" s="97">
        <v>7</v>
      </c>
      <c r="I73" s="97">
        <v>11</v>
      </c>
      <c r="J73" s="97">
        <v>198</v>
      </c>
      <c r="K73" s="97" t="s">
        <v>66</v>
      </c>
      <c r="L73" s="98" t="s">
        <v>67</v>
      </c>
      <c r="M73" s="184"/>
      <c r="N73" s="202">
        <v>0</v>
      </c>
    </row>
    <row r="74" spans="1:14" ht="14.25" x14ac:dyDescent="0.25">
      <c r="A74" s="97">
        <v>54</v>
      </c>
      <c r="B74" s="94">
        <v>113</v>
      </c>
      <c r="C74" s="99" t="s">
        <v>40</v>
      </c>
      <c r="D74" s="96" t="s">
        <v>41</v>
      </c>
      <c r="E74" s="94">
        <v>135.02000000000001</v>
      </c>
      <c r="F74" s="94">
        <v>43</v>
      </c>
      <c r="G74" s="97">
        <v>19</v>
      </c>
      <c r="H74" s="97">
        <v>4</v>
      </c>
      <c r="I74" s="97">
        <v>11</v>
      </c>
      <c r="J74" s="97">
        <v>209</v>
      </c>
      <c r="K74" s="97" t="s">
        <v>66</v>
      </c>
      <c r="L74" s="102" t="s">
        <v>67</v>
      </c>
      <c r="M74" s="102"/>
      <c r="N74" s="202">
        <v>0</v>
      </c>
    </row>
    <row r="75" spans="1:14" ht="14.25" x14ac:dyDescent="0.25">
      <c r="A75" s="114">
        <v>55</v>
      </c>
      <c r="B75" s="105">
        <v>114</v>
      </c>
      <c r="C75" s="108" t="s">
        <v>40</v>
      </c>
      <c r="D75" s="107" t="s">
        <v>41</v>
      </c>
      <c r="E75" s="105">
        <v>172.70000000000002</v>
      </c>
      <c r="F75" s="105">
        <v>55</v>
      </c>
      <c r="G75" s="114">
        <v>17</v>
      </c>
      <c r="H75" s="114">
        <v>4</v>
      </c>
      <c r="I75" s="114">
        <v>10</v>
      </c>
      <c r="J75" s="114">
        <v>170</v>
      </c>
      <c r="K75" s="114" t="s">
        <v>66</v>
      </c>
      <c r="L75" s="119" t="s">
        <v>67</v>
      </c>
      <c r="M75" s="119"/>
      <c r="N75" s="202">
        <v>0</v>
      </c>
    </row>
    <row r="76" spans="1:14" ht="14.25" x14ac:dyDescent="0.25">
      <c r="A76" s="114">
        <v>55</v>
      </c>
      <c r="B76" s="105">
        <v>114</v>
      </c>
      <c r="C76" s="108" t="s">
        <v>40</v>
      </c>
      <c r="D76" s="107" t="s">
        <v>41</v>
      </c>
      <c r="E76" s="105">
        <v>172.70000000000002</v>
      </c>
      <c r="F76" s="105">
        <v>55</v>
      </c>
      <c r="G76" s="114">
        <v>17</v>
      </c>
      <c r="H76" s="114">
        <v>4</v>
      </c>
      <c r="I76" s="114">
        <v>10</v>
      </c>
      <c r="J76" s="114">
        <v>170</v>
      </c>
      <c r="K76" s="114" t="s">
        <v>70</v>
      </c>
      <c r="L76" s="120" t="s">
        <v>71</v>
      </c>
      <c r="M76" s="119"/>
      <c r="N76" s="202">
        <v>0</v>
      </c>
    </row>
    <row r="77" spans="1:14" ht="14.25" x14ac:dyDescent="0.25">
      <c r="A77" s="97">
        <v>56</v>
      </c>
      <c r="B77" s="94">
        <v>115</v>
      </c>
      <c r="C77" s="99" t="s">
        <v>40</v>
      </c>
      <c r="D77" s="96" t="s">
        <v>41</v>
      </c>
      <c r="E77" s="94">
        <v>113.04</v>
      </c>
      <c r="F77" s="94">
        <v>36</v>
      </c>
      <c r="G77" s="97">
        <v>18</v>
      </c>
      <c r="H77" s="97">
        <v>4</v>
      </c>
      <c r="I77" s="97">
        <v>5</v>
      </c>
      <c r="J77" s="97">
        <v>90</v>
      </c>
      <c r="K77" s="97" t="s">
        <v>66</v>
      </c>
      <c r="L77" s="102" t="s">
        <v>67</v>
      </c>
      <c r="M77" s="102"/>
      <c r="N77" s="202">
        <v>0</v>
      </c>
    </row>
    <row r="78" spans="1:14" ht="14.25" x14ac:dyDescent="0.25">
      <c r="A78" s="114">
        <v>57</v>
      </c>
      <c r="B78" s="105">
        <v>116</v>
      </c>
      <c r="C78" s="106" t="s">
        <v>64</v>
      </c>
      <c r="D78" s="107" t="s">
        <v>65</v>
      </c>
      <c r="E78" s="105">
        <v>81.64</v>
      </c>
      <c r="F78" s="105">
        <v>26</v>
      </c>
      <c r="G78" s="114">
        <v>10</v>
      </c>
      <c r="H78" s="114">
        <v>2</v>
      </c>
      <c r="I78" s="114">
        <v>7</v>
      </c>
      <c r="J78" s="114">
        <v>70</v>
      </c>
      <c r="K78" s="114" t="s">
        <v>66</v>
      </c>
      <c r="L78" s="119" t="s">
        <v>67</v>
      </c>
      <c r="M78" s="119"/>
      <c r="N78" s="202">
        <v>0</v>
      </c>
    </row>
    <row r="79" spans="1:14" ht="14.25" x14ac:dyDescent="0.25">
      <c r="A79" s="114">
        <v>57</v>
      </c>
      <c r="B79" s="105">
        <v>116</v>
      </c>
      <c r="C79" s="106" t="s">
        <v>64</v>
      </c>
      <c r="D79" s="107" t="s">
        <v>65</v>
      </c>
      <c r="E79" s="105">
        <v>81.64</v>
      </c>
      <c r="F79" s="105">
        <v>26</v>
      </c>
      <c r="G79" s="114">
        <v>10</v>
      </c>
      <c r="H79" s="114">
        <v>2</v>
      </c>
      <c r="I79" s="114">
        <v>7</v>
      </c>
      <c r="J79" s="114">
        <v>70</v>
      </c>
      <c r="K79" s="114" t="s">
        <v>70</v>
      </c>
      <c r="L79" s="120" t="s">
        <v>71</v>
      </c>
      <c r="M79" s="119"/>
      <c r="N79" s="202">
        <v>0</v>
      </c>
    </row>
    <row r="80" spans="1:14" ht="14.25" x14ac:dyDescent="0.25">
      <c r="A80" s="97">
        <v>58</v>
      </c>
      <c r="B80" s="94">
        <v>117</v>
      </c>
      <c r="C80" s="95" t="s">
        <v>40</v>
      </c>
      <c r="D80" s="96" t="s">
        <v>41</v>
      </c>
      <c r="E80" s="94">
        <v>62.800000000000004</v>
      </c>
      <c r="F80" s="94">
        <v>20</v>
      </c>
      <c r="G80" s="97">
        <v>7</v>
      </c>
      <c r="H80" s="97">
        <v>1</v>
      </c>
      <c r="I80" s="97">
        <v>4</v>
      </c>
      <c r="J80" s="97">
        <v>28</v>
      </c>
      <c r="K80" s="97" t="s">
        <v>66</v>
      </c>
      <c r="L80" s="102" t="s">
        <v>67</v>
      </c>
      <c r="M80" s="102"/>
      <c r="N80" s="202">
        <v>0</v>
      </c>
    </row>
    <row r="81" spans="1:14" ht="14.25" x14ac:dyDescent="0.25">
      <c r="A81" s="114">
        <v>59</v>
      </c>
      <c r="B81" s="105">
        <v>127</v>
      </c>
      <c r="C81" s="106" t="s">
        <v>40</v>
      </c>
      <c r="D81" s="107" t="s">
        <v>41</v>
      </c>
      <c r="E81" s="105">
        <v>150.72</v>
      </c>
      <c r="F81" s="105">
        <v>48</v>
      </c>
      <c r="G81" s="114">
        <v>16</v>
      </c>
      <c r="H81" s="114">
        <v>4</v>
      </c>
      <c r="I81" s="114">
        <v>12</v>
      </c>
      <c r="J81" s="114">
        <v>192</v>
      </c>
      <c r="K81" s="114" t="s">
        <v>66</v>
      </c>
      <c r="L81" s="119" t="s">
        <v>67</v>
      </c>
      <c r="M81" s="124"/>
      <c r="N81" s="202">
        <v>0</v>
      </c>
    </row>
    <row r="82" spans="1:14" ht="14.25" x14ac:dyDescent="0.25">
      <c r="A82" s="114">
        <v>59</v>
      </c>
      <c r="B82" s="105">
        <v>127</v>
      </c>
      <c r="C82" s="106" t="s">
        <v>40</v>
      </c>
      <c r="D82" s="107" t="s">
        <v>41</v>
      </c>
      <c r="E82" s="105">
        <v>150.72</v>
      </c>
      <c r="F82" s="105">
        <v>48</v>
      </c>
      <c r="G82" s="114">
        <v>16</v>
      </c>
      <c r="H82" s="114">
        <v>4</v>
      </c>
      <c r="I82" s="114">
        <v>12</v>
      </c>
      <c r="J82" s="114">
        <v>192</v>
      </c>
      <c r="K82" s="114" t="s">
        <v>70</v>
      </c>
      <c r="L82" s="120" t="s">
        <v>71</v>
      </c>
      <c r="M82" s="124"/>
      <c r="N82" s="202">
        <v>0</v>
      </c>
    </row>
    <row r="83" spans="1:14" ht="14.25" x14ac:dyDescent="0.25">
      <c r="A83" s="114">
        <v>60</v>
      </c>
      <c r="B83" s="105">
        <v>128</v>
      </c>
      <c r="C83" s="106" t="s">
        <v>62</v>
      </c>
      <c r="D83" s="107" t="s">
        <v>63</v>
      </c>
      <c r="E83" s="105">
        <v>53.38</v>
      </c>
      <c r="F83" s="105">
        <v>17</v>
      </c>
      <c r="G83" s="114">
        <v>5</v>
      </c>
      <c r="H83" s="114">
        <v>2</v>
      </c>
      <c r="I83" s="114">
        <v>4</v>
      </c>
      <c r="J83" s="114">
        <v>20</v>
      </c>
      <c r="K83" s="114" t="s">
        <v>66</v>
      </c>
      <c r="L83" s="119" t="s">
        <v>67</v>
      </c>
      <c r="M83" s="119"/>
      <c r="N83" s="202">
        <v>0</v>
      </c>
    </row>
    <row r="84" spans="1:14" ht="14.25" x14ac:dyDescent="0.25">
      <c r="A84" s="114">
        <v>60</v>
      </c>
      <c r="B84" s="105">
        <v>128</v>
      </c>
      <c r="C84" s="106" t="s">
        <v>62</v>
      </c>
      <c r="D84" s="107" t="s">
        <v>63</v>
      </c>
      <c r="E84" s="105">
        <v>53.38</v>
      </c>
      <c r="F84" s="105">
        <v>17</v>
      </c>
      <c r="G84" s="114">
        <v>5</v>
      </c>
      <c r="H84" s="114">
        <v>2</v>
      </c>
      <c r="I84" s="114">
        <v>4</v>
      </c>
      <c r="J84" s="114">
        <v>20</v>
      </c>
      <c r="K84" s="114" t="s">
        <v>70</v>
      </c>
      <c r="L84" s="120" t="s">
        <v>71</v>
      </c>
      <c r="M84" s="119"/>
      <c r="N84" s="202">
        <v>0</v>
      </c>
    </row>
    <row r="85" spans="1:14" ht="14.25" x14ac:dyDescent="0.25">
      <c r="A85" s="114">
        <v>61</v>
      </c>
      <c r="B85" s="105">
        <v>129</v>
      </c>
      <c r="C85" s="106" t="s">
        <v>64</v>
      </c>
      <c r="D85" s="107" t="s">
        <v>65</v>
      </c>
      <c r="E85" s="105">
        <v>87.92</v>
      </c>
      <c r="F85" s="105">
        <v>28</v>
      </c>
      <c r="G85" s="114">
        <v>7</v>
      </c>
      <c r="H85" s="114">
        <v>1</v>
      </c>
      <c r="I85" s="114">
        <v>6</v>
      </c>
      <c r="J85" s="114">
        <v>42</v>
      </c>
      <c r="K85" s="114" t="s">
        <v>66</v>
      </c>
      <c r="L85" s="119" t="s">
        <v>67</v>
      </c>
      <c r="M85" s="124"/>
      <c r="N85" s="202">
        <v>0</v>
      </c>
    </row>
    <row r="86" spans="1:14" ht="14.25" x14ac:dyDescent="0.25">
      <c r="A86" s="114">
        <v>61</v>
      </c>
      <c r="B86" s="105">
        <v>129</v>
      </c>
      <c r="C86" s="106" t="s">
        <v>64</v>
      </c>
      <c r="D86" s="107" t="s">
        <v>65</v>
      </c>
      <c r="E86" s="105">
        <v>87.92</v>
      </c>
      <c r="F86" s="105">
        <v>28</v>
      </c>
      <c r="G86" s="114">
        <v>7</v>
      </c>
      <c r="H86" s="114">
        <v>1</v>
      </c>
      <c r="I86" s="114">
        <v>6</v>
      </c>
      <c r="J86" s="114">
        <v>42</v>
      </c>
      <c r="K86" s="114" t="s">
        <v>70</v>
      </c>
      <c r="L86" s="120" t="s">
        <v>71</v>
      </c>
      <c r="M86" s="124"/>
      <c r="N86" s="202">
        <v>0</v>
      </c>
    </row>
    <row r="87" spans="1:14" ht="14.25" x14ac:dyDescent="0.25">
      <c r="A87" s="97">
        <v>62</v>
      </c>
      <c r="B87" s="94">
        <v>131</v>
      </c>
      <c r="C87" s="95" t="s">
        <v>40</v>
      </c>
      <c r="D87" s="96" t="s">
        <v>41</v>
      </c>
      <c r="E87" s="94">
        <v>144</v>
      </c>
      <c r="F87" s="94">
        <v>46</v>
      </c>
      <c r="G87" s="97">
        <v>18</v>
      </c>
      <c r="H87" s="97">
        <v>8</v>
      </c>
      <c r="I87" s="97">
        <v>13</v>
      </c>
      <c r="J87" s="97">
        <v>234</v>
      </c>
      <c r="K87" s="97" t="s">
        <v>66</v>
      </c>
      <c r="L87" s="102" t="s">
        <v>67</v>
      </c>
      <c r="M87" s="102"/>
      <c r="N87" s="202">
        <v>0</v>
      </c>
    </row>
    <row r="88" spans="1:14" ht="14.25" x14ac:dyDescent="0.25">
      <c r="A88" s="97">
        <v>63</v>
      </c>
      <c r="B88" s="94">
        <v>132</v>
      </c>
      <c r="C88" s="95" t="s">
        <v>40</v>
      </c>
      <c r="D88" s="96" t="s">
        <v>41</v>
      </c>
      <c r="E88" s="94">
        <v>175.84</v>
      </c>
      <c r="F88" s="94">
        <v>56</v>
      </c>
      <c r="G88" s="97">
        <v>22</v>
      </c>
      <c r="H88" s="97">
        <v>7</v>
      </c>
      <c r="I88" s="97">
        <v>9</v>
      </c>
      <c r="J88" s="97">
        <v>198</v>
      </c>
      <c r="K88" s="97" t="s">
        <v>66</v>
      </c>
      <c r="L88" s="102" t="s">
        <v>67</v>
      </c>
      <c r="M88" s="102"/>
      <c r="N88" s="202">
        <v>0</v>
      </c>
    </row>
    <row r="89" spans="1:14" ht="14.25" x14ac:dyDescent="0.25">
      <c r="A89" s="97">
        <v>64</v>
      </c>
      <c r="B89" s="94">
        <v>136</v>
      </c>
      <c r="C89" s="95" t="s">
        <v>40</v>
      </c>
      <c r="D89" s="96" t="s">
        <v>41</v>
      </c>
      <c r="E89" s="94">
        <v>172.70000000000002</v>
      </c>
      <c r="F89" s="94">
        <v>55</v>
      </c>
      <c r="G89" s="97">
        <v>18</v>
      </c>
      <c r="H89" s="97">
        <v>7</v>
      </c>
      <c r="I89" s="97">
        <v>10</v>
      </c>
      <c r="J89" s="97">
        <v>180</v>
      </c>
      <c r="K89" s="97" t="s">
        <v>66</v>
      </c>
      <c r="L89" s="102" t="s">
        <v>67</v>
      </c>
      <c r="M89" s="99"/>
      <c r="N89" s="202">
        <v>0</v>
      </c>
    </row>
    <row r="90" spans="1:14" ht="14.25" x14ac:dyDescent="0.25">
      <c r="A90" s="97">
        <v>65</v>
      </c>
      <c r="B90" s="94">
        <v>137</v>
      </c>
      <c r="C90" s="95" t="s">
        <v>40</v>
      </c>
      <c r="D90" s="96" t="s">
        <v>41</v>
      </c>
      <c r="E90" s="94">
        <v>166</v>
      </c>
      <c r="F90" s="94">
        <v>53</v>
      </c>
      <c r="G90" s="97">
        <v>20</v>
      </c>
      <c r="H90" s="97">
        <v>7</v>
      </c>
      <c r="I90" s="97">
        <v>10</v>
      </c>
      <c r="J90" s="97">
        <v>200</v>
      </c>
      <c r="K90" s="97" t="s">
        <v>66</v>
      </c>
      <c r="L90" s="102" t="s">
        <v>67</v>
      </c>
      <c r="M90" s="99"/>
      <c r="N90" s="202">
        <v>0</v>
      </c>
    </row>
    <row r="91" spans="1:14" ht="14.25" x14ac:dyDescent="0.25">
      <c r="A91" s="97">
        <v>66</v>
      </c>
      <c r="B91" s="94">
        <v>138</v>
      </c>
      <c r="C91" s="95" t="s">
        <v>40</v>
      </c>
      <c r="D91" s="96" t="s">
        <v>41</v>
      </c>
      <c r="E91" s="94">
        <v>175.84</v>
      </c>
      <c r="F91" s="94">
        <v>56</v>
      </c>
      <c r="G91" s="97">
        <v>20</v>
      </c>
      <c r="H91" s="97">
        <v>7</v>
      </c>
      <c r="I91" s="97">
        <v>13</v>
      </c>
      <c r="J91" s="97">
        <v>260</v>
      </c>
      <c r="K91" s="97" t="s">
        <v>66</v>
      </c>
      <c r="L91" s="102" t="s">
        <v>67</v>
      </c>
      <c r="M91" s="99"/>
      <c r="N91" s="202">
        <v>0</v>
      </c>
    </row>
    <row r="92" spans="1:14" ht="14.25" x14ac:dyDescent="0.25">
      <c r="A92" s="97">
        <v>67</v>
      </c>
      <c r="B92" s="94">
        <v>141</v>
      </c>
      <c r="C92" s="95" t="s">
        <v>40</v>
      </c>
      <c r="D92" s="96" t="s">
        <v>41</v>
      </c>
      <c r="E92" s="94">
        <v>126</v>
      </c>
      <c r="F92" s="94">
        <v>40</v>
      </c>
      <c r="G92" s="97">
        <v>20</v>
      </c>
      <c r="H92" s="97">
        <v>5</v>
      </c>
      <c r="I92" s="97">
        <v>9</v>
      </c>
      <c r="J92" s="97">
        <v>180</v>
      </c>
      <c r="K92" s="97" t="s">
        <v>66</v>
      </c>
      <c r="L92" s="102" t="s">
        <v>67</v>
      </c>
      <c r="M92" s="99"/>
      <c r="N92" s="202">
        <v>0</v>
      </c>
    </row>
    <row r="93" spans="1:14" ht="14.25" x14ac:dyDescent="0.25">
      <c r="A93" s="97">
        <v>68</v>
      </c>
      <c r="B93" s="94">
        <v>142</v>
      </c>
      <c r="C93" s="95" t="s">
        <v>40</v>
      </c>
      <c r="D93" s="96" t="s">
        <v>41</v>
      </c>
      <c r="E93" s="94">
        <v>170</v>
      </c>
      <c r="F93" s="94">
        <v>54</v>
      </c>
      <c r="G93" s="97">
        <v>20</v>
      </c>
      <c r="H93" s="97">
        <v>4</v>
      </c>
      <c r="I93" s="97">
        <v>9</v>
      </c>
      <c r="J93" s="97">
        <v>180</v>
      </c>
      <c r="K93" s="97" t="s">
        <v>66</v>
      </c>
      <c r="L93" s="102" t="s">
        <v>67</v>
      </c>
      <c r="M93" s="99"/>
      <c r="N93" s="202">
        <v>0</v>
      </c>
    </row>
    <row r="94" spans="1:14" ht="14.25" x14ac:dyDescent="0.25">
      <c r="A94" s="97">
        <v>69</v>
      </c>
      <c r="B94" s="94">
        <v>144</v>
      </c>
      <c r="C94" s="95" t="s">
        <v>40</v>
      </c>
      <c r="D94" s="96" t="s">
        <v>41</v>
      </c>
      <c r="E94" s="94">
        <v>141</v>
      </c>
      <c r="F94" s="94">
        <v>45</v>
      </c>
      <c r="G94" s="97">
        <v>19</v>
      </c>
      <c r="H94" s="97">
        <v>6</v>
      </c>
      <c r="I94" s="97">
        <v>9</v>
      </c>
      <c r="J94" s="97">
        <v>171</v>
      </c>
      <c r="K94" s="97" t="s">
        <v>66</v>
      </c>
      <c r="L94" s="102" t="s">
        <v>67</v>
      </c>
      <c r="M94" s="99"/>
      <c r="N94" s="202">
        <v>0</v>
      </c>
    </row>
    <row r="95" spans="1:14" ht="14.25" x14ac:dyDescent="0.25">
      <c r="A95" s="97">
        <v>70</v>
      </c>
      <c r="B95" s="94">
        <v>145</v>
      </c>
      <c r="C95" s="95" t="s">
        <v>40</v>
      </c>
      <c r="D95" s="96" t="s">
        <v>41</v>
      </c>
      <c r="E95" s="94">
        <v>119</v>
      </c>
      <c r="F95" s="94">
        <v>38</v>
      </c>
      <c r="G95" s="97">
        <v>19</v>
      </c>
      <c r="H95" s="97">
        <v>7</v>
      </c>
      <c r="I95" s="97">
        <v>8</v>
      </c>
      <c r="J95" s="97">
        <v>152</v>
      </c>
      <c r="K95" s="97" t="s">
        <v>66</v>
      </c>
      <c r="L95" s="102" t="s">
        <v>67</v>
      </c>
      <c r="M95" s="99"/>
      <c r="N95" s="202">
        <v>0</v>
      </c>
    </row>
    <row r="96" spans="1:14" ht="14.25" x14ac:dyDescent="0.25">
      <c r="A96" s="97">
        <v>71</v>
      </c>
      <c r="B96" s="94">
        <v>146</v>
      </c>
      <c r="C96" s="95" t="s">
        <v>40</v>
      </c>
      <c r="D96" s="96" t="s">
        <v>41</v>
      </c>
      <c r="E96" s="94">
        <v>132</v>
      </c>
      <c r="F96" s="94">
        <v>42</v>
      </c>
      <c r="G96" s="97">
        <v>18</v>
      </c>
      <c r="H96" s="97">
        <v>7</v>
      </c>
      <c r="I96" s="97">
        <v>8</v>
      </c>
      <c r="J96" s="97">
        <v>144</v>
      </c>
      <c r="K96" s="97" t="s">
        <v>66</v>
      </c>
      <c r="L96" s="102" t="s">
        <v>67</v>
      </c>
      <c r="M96" s="99"/>
      <c r="N96" s="202">
        <v>0</v>
      </c>
    </row>
    <row r="97" spans="1:16" ht="14.25" x14ac:dyDescent="0.25">
      <c r="A97" s="114">
        <v>72</v>
      </c>
      <c r="B97" s="105">
        <v>148</v>
      </c>
      <c r="C97" s="106" t="s">
        <v>40</v>
      </c>
      <c r="D97" s="107" t="s">
        <v>41</v>
      </c>
      <c r="E97" s="105">
        <v>172.70000000000002</v>
      </c>
      <c r="F97" s="105">
        <v>55</v>
      </c>
      <c r="G97" s="114">
        <v>19</v>
      </c>
      <c r="H97" s="114">
        <v>3</v>
      </c>
      <c r="I97" s="114">
        <v>10</v>
      </c>
      <c r="J97" s="114">
        <v>190</v>
      </c>
      <c r="K97" s="114" t="s">
        <v>66</v>
      </c>
      <c r="L97" s="119" t="s">
        <v>67</v>
      </c>
      <c r="M97" s="119"/>
      <c r="N97" s="202">
        <v>0</v>
      </c>
    </row>
    <row r="98" spans="1:16" ht="14.25" x14ac:dyDescent="0.25">
      <c r="A98" s="114">
        <v>72</v>
      </c>
      <c r="B98" s="105">
        <v>148</v>
      </c>
      <c r="C98" s="106" t="s">
        <v>40</v>
      </c>
      <c r="D98" s="107" t="s">
        <v>41</v>
      </c>
      <c r="E98" s="105">
        <v>172.70000000000002</v>
      </c>
      <c r="F98" s="105">
        <v>55</v>
      </c>
      <c r="G98" s="114">
        <v>19</v>
      </c>
      <c r="H98" s="114">
        <v>3</v>
      </c>
      <c r="I98" s="114">
        <v>10</v>
      </c>
      <c r="J98" s="114">
        <v>190</v>
      </c>
      <c r="K98" s="114" t="s">
        <v>70</v>
      </c>
      <c r="L98" s="120" t="s">
        <v>71</v>
      </c>
      <c r="M98" s="119"/>
      <c r="N98" s="202">
        <v>0</v>
      </c>
    </row>
    <row r="99" spans="1:16" ht="14.25" x14ac:dyDescent="0.25">
      <c r="A99" s="114">
        <v>73</v>
      </c>
      <c r="B99" s="105">
        <v>149</v>
      </c>
      <c r="C99" s="106" t="s">
        <v>49</v>
      </c>
      <c r="D99" s="107" t="s">
        <v>50</v>
      </c>
      <c r="E99" s="105">
        <v>72.22</v>
      </c>
      <c r="F99" s="105">
        <v>23</v>
      </c>
      <c r="G99" s="114">
        <v>9</v>
      </c>
      <c r="H99" s="114">
        <v>3</v>
      </c>
      <c r="I99" s="114">
        <v>6</v>
      </c>
      <c r="J99" s="114">
        <v>54</v>
      </c>
      <c r="K99" s="114" t="s">
        <v>66</v>
      </c>
      <c r="L99" s="119" t="s">
        <v>67</v>
      </c>
      <c r="M99" s="119"/>
      <c r="N99" s="202">
        <v>0</v>
      </c>
    </row>
    <row r="100" spans="1:16" ht="14.25" x14ac:dyDescent="0.25">
      <c r="A100" s="114">
        <v>73</v>
      </c>
      <c r="B100" s="105">
        <v>149</v>
      </c>
      <c r="C100" s="106" t="s">
        <v>49</v>
      </c>
      <c r="D100" s="107" t="s">
        <v>50</v>
      </c>
      <c r="E100" s="105">
        <v>72.22</v>
      </c>
      <c r="F100" s="105">
        <v>23</v>
      </c>
      <c r="G100" s="114">
        <v>9</v>
      </c>
      <c r="H100" s="114">
        <v>3</v>
      </c>
      <c r="I100" s="114">
        <v>6</v>
      </c>
      <c r="J100" s="114">
        <v>54</v>
      </c>
      <c r="K100" s="114" t="s">
        <v>70</v>
      </c>
      <c r="L100" s="120" t="s">
        <v>71</v>
      </c>
      <c r="M100" s="119"/>
      <c r="N100" s="202">
        <v>0</v>
      </c>
    </row>
    <row r="101" spans="1:16" ht="14.25" x14ac:dyDescent="0.25">
      <c r="A101" s="97">
        <v>74</v>
      </c>
      <c r="B101" s="94">
        <v>151</v>
      </c>
      <c r="C101" s="95" t="s">
        <v>49</v>
      </c>
      <c r="D101" s="96" t="s">
        <v>50</v>
      </c>
      <c r="E101" s="94">
        <v>37.68</v>
      </c>
      <c r="F101" s="94">
        <v>12</v>
      </c>
      <c r="G101" s="97">
        <v>8</v>
      </c>
      <c r="H101" s="97">
        <v>3</v>
      </c>
      <c r="I101" s="97">
        <v>3</v>
      </c>
      <c r="J101" s="97">
        <v>24</v>
      </c>
      <c r="K101" s="97" t="s">
        <v>66</v>
      </c>
      <c r="L101" s="102" t="s">
        <v>67</v>
      </c>
      <c r="M101" s="102"/>
      <c r="N101" s="202">
        <v>0</v>
      </c>
    </row>
    <row r="102" spans="1:16" ht="14.25" x14ac:dyDescent="0.25">
      <c r="A102" s="114">
        <v>75</v>
      </c>
      <c r="B102" s="105">
        <v>154</v>
      </c>
      <c r="C102" s="106" t="s">
        <v>40</v>
      </c>
      <c r="D102" s="107" t="s">
        <v>41</v>
      </c>
      <c r="E102" s="105">
        <v>84.78</v>
      </c>
      <c r="F102" s="105">
        <v>27</v>
      </c>
      <c r="G102" s="114">
        <v>15</v>
      </c>
      <c r="H102" s="114">
        <v>3</v>
      </c>
      <c r="I102" s="114">
        <v>5</v>
      </c>
      <c r="J102" s="114">
        <v>75</v>
      </c>
      <c r="K102" s="114" t="s">
        <v>66</v>
      </c>
      <c r="L102" s="119" t="s">
        <v>67</v>
      </c>
      <c r="M102" s="125"/>
      <c r="N102" s="202">
        <v>0</v>
      </c>
    </row>
    <row r="103" spans="1:16" ht="14.25" x14ac:dyDescent="0.25">
      <c r="A103" s="114">
        <v>75</v>
      </c>
      <c r="B103" s="105">
        <v>154</v>
      </c>
      <c r="C103" s="106" t="s">
        <v>40</v>
      </c>
      <c r="D103" s="107" t="s">
        <v>41</v>
      </c>
      <c r="E103" s="105">
        <v>84.78</v>
      </c>
      <c r="F103" s="105">
        <v>27</v>
      </c>
      <c r="G103" s="114">
        <v>15</v>
      </c>
      <c r="H103" s="114">
        <v>3</v>
      </c>
      <c r="I103" s="114">
        <v>5</v>
      </c>
      <c r="J103" s="114">
        <v>75</v>
      </c>
      <c r="K103" s="114" t="s">
        <v>70</v>
      </c>
      <c r="L103" s="120" t="s">
        <v>71</v>
      </c>
      <c r="M103" s="125"/>
      <c r="N103" s="202">
        <v>0</v>
      </c>
    </row>
    <row r="104" spans="1:16" ht="14.25" x14ac:dyDescent="0.25">
      <c r="A104" s="97">
        <v>76</v>
      </c>
      <c r="B104" s="94">
        <v>156</v>
      </c>
      <c r="C104" s="95" t="s">
        <v>49</v>
      </c>
      <c r="D104" s="96" t="s">
        <v>50</v>
      </c>
      <c r="E104" s="94">
        <v>47.1</v>
      </c>
      <c r="F104" s="94">
        <v>15</v>
      </c>
      <c r="G104" s="97">
        <v>6</v>
      </c>
      <c r="H104" s="97">
        <v>2</v>
      </c>
      <c r="I104" s="97">
        <v>3</v>
      </c>
      <c r="J104" s="97">
        <v>18</v>
      </c>
      <c r="K104" s="97" t="s">
        <v>68</v>
      </c>
      <c r="L104" s="102" t="s">
        <v>69</v>
      </c>
      <c r="M104" s="103"/>
      <c r="N104" s="202">
        <v>0</v>
      </c>
    </row>
    <row r="105" spans="1:16" ht="14.25" x14ac:dyDescent="0.25">
      <c r="A105" s="114">
        <v>77</v>
      </c>
      <c r="B105" s="105">
        <v>157</v>
      </c>
      <c r="C105" s="106" t="s">
        <v>64</v>
      </c>
      <c r="D105" s="107" t="s">
        <v>65</v>
      </c>
      <c r="E105" s="105">
        <v>87.92</v>
      </c>
      <c r="F105" s="105">
        <v>28</v>
      </c>
      <c r="G105" s="114">
        <v>11</v>
      </c>
      <c r="H105" s="114">
        <v>3</v>
      </c>
      <c r="I105" s="114">
        <v>9</v>
      </c>
      <c r="J105" s="114">
        <v>99</v>
      </c>
      <c r="K105" s="114" t="s">
        <v>66</v>
      </c>
      <c r="L105" s="119" t="s">
        <v>67</v>
      </c>
      <c r="M105" s="125"/>
      <c r="N105" s="202">
        <v>0</v>
      </c>
    </row>
    <row r="106" spans="1:16" ht="14.25" x14ac:dyDescent="0.25">
      <c r="A106" s="114">
        <v>77</v>
      </c>
      <c r="B106" s="105">
        <v>157</v>
      </c>
      <c r="C106" s="106" t="s">
        <v>64</v>
      </c>
      <c r="D106" s="107" t="s">
        <v>65</v>
      </c>
      <c r="E106" s="105">
        <v>87.92</v>
      </c>
      <c r="F106" s="105">
        <v>28</v>
      </c>
      <c r="G106" s="114">
        <v>11</v>
      </c>
      <c r="H106" s="114">
        <v>3</v>
      </c>
      <c r="I106" s="114">
        <v>9</v>
      </c>
      <c r="J106" s="114">
        <v>99</v>
      </c>
      <c r="K106" s="114" t="s">
        <v>70</v>
      </c>
      <c r="L106" s="120" t="s">
        <v>71</v>
      </c>
      <c r="M106" s="125"/>
      <c r="N106" s="202">
        <v>0</v>
      </c>
    </row>
    <row r="107" spans="1:16" ht="14.25" x14ac:dyDescent="0.25">
      <c r="A107" s="114">
        <v>78</v>
      </c>
      <c r="B107" s="105">
        <v>158</v>
      </c>
      <c r="C107" s="106" t="s">
        <v>49</v>
      </c>
      <c r="D107" s="107" t="s">
        <v>50</v>
      </c>
      <c r="E107" s="105">
        <v>197.82000000000002</v>
      </c>
      <c r="F107" s="105">
        <v>63</v>
      </c>
      <c r="G107" s="114">
        <v>18</v>
      </c>
      <c r="H107" s="114">
        <v>5</v>
      </c>
      <c r="I107" s="114">
        <v>10</v>
      </c>
      <c r="J107" s="114">
        <v>180</v>
      </c>
      <c r="K107" s="114" t="s">
        <v>74</v>
      </c>
      <c r="L107" s="119" t="s">
        <v>73</v>
      </c>
      <c r="M107" s="125"/>
      <c r="N107" s="202">
        <v>0</v>
      </c>
    </row>
    <row r="108" spans="1:16" ht="14.25" x14ac:dyDescent="0.25">
      <c r="A108" s="114">
        <v>78</v>
      </c>
      <c r="B108" s="105">
        <v>158</v>
      </c>
      <c r="C108" s="106" t="s">
        <v>49</v>
      </c>
      <c r="D108" s="107" t="s">
        <v>50</v>
      </c>
      <c r="E108" s="105">
        <v>197.82000000000002</v>
      </c>
      <c r="F108" s="105">
        <v>63</v>
      </c>
      <c r="G108" s="114">
        <v>18</v>
      </c>
      <c r="H108" s="114">
        <v>5</v>
      </c>
      <c r="I108" s="114">
        <v>10</v>
      </c>
      <c r="J108" s="114">
        <v>180</v>
      </c>
      <c r="K108" s="114" t="s">
        <v>66</v>
      </c>
      <c r="L108" s="119" t="s">
        <v>67</v>
      </c>
      <c r="M108" s="125"/>
      <c r="N108" s="202">
        <v>0</v>
      </c>
    </row>
    <row r="109" spans="1:16" ht="14.25" x14ac:dyDescent="0.25">
      <c r="A109" s="97">
        <v>79</v>
      </c>
      <c r="B109" s="94">
        <v>159</v>
      </c>
      <c r="C109" s="95" t="s">
        <v>49</v>
      </c>
      <c r="D109" s="96" t="s">
        <v>50</v>
      </c>
      <c r="E109" s="94">
        <v>188.4</v>
      </c>
      <c r="F109" s="94">
        <v>60</v>
      </c>
      <c r="G109" s="97">
        <v>20</v>
      </c>
      <c r="H109" s="97">
        <v>10</v>
      </c>
      <c r="I109" s="97">
        <v>7</v>
      </c>
      <c r="J109" s="97">
        <v>140</v>
      </c>
      <c r="K109" s="97" t="s">
        <v>66</v>
      </c>
      <c r="L109" s="102" t="s">
        <v>67</v>
      </c>
      <c r="M109" s="103"/>
      <c r="N109" s="202">
        <v>0</v>
      </c>
    </row>
    <row r="110" spans="1:16" ht="14.25" x14ac:dyDescent="0.25">
      <c r="A110" s="114">
        <v>80</v>
      </c>
      <c r="B110" s="105">
        <v>160</v>
      </c>
      <c r="C110" s="106" t="s">
        <v>49</v>
      </c>
      <c r="D110" s="107" t="s">
        <v>50</v>
      </c>
      <c r="E110" s="105">
        <v>131.88</v>
      </c>
      <c r="F110" s="105">
        <v>42</v>
      </c>
      <c r="G110" s="114">
        <v>19</v>
      </c>
      <c r="H110" s="114">
        <v>7</v>
      </c>
      <c r="I110" s="114">
        <v>10</v>
      </c>
      <c r="J110" s="114">
        <v>190</v>
      </c>
      <c r="K110" s="114" t="s">
        <v>66</v>
      </c>
      <c r="L110" s="119" t="s">
        <v>67</v>
      </c>
      <c r="M110" s="124"/>
      <c r="N110" s="202">
        <v>0</v>
      </c>
    </row>
    <row r="111" spans="1:16" ht="28.5" x14ac:dyDescent="0.25">
      <c r="A111" s="114">
        <v>80</v>
      </c>
      <c r="B111" s="105">
        <v>160</v>
      </c>
      <c r="C111" s="106" t="s">
        <v>49</v>
      </c>
      <c r="D111" s="107" t="s">
        <v>50</v>
      </c>
      <c r="E111" s="105">
        <v>131.88</v>
      </c>
      <c r="F111" s="105">
        <v>42</v>
      </c>
      <c r="G111" s="114">
        <v>19</v>
      </c>
      <c r="H111" s="114">
        <v>7</v>
      </c>
      <c r="I111" s="114">
        <v>10</v>
      </c>
      <c r="J111" s="114">
        <v>190</v>
      </c>
      <c r="K111" s="114" t="s">
        <v>75</v>
      </c>
      <c r="L111" s="120" t="s">
        <v>76</v>
      </c>
      <c r="M111" s="124" t="s">
        <v>77</v>
      </c>
      <c r="N111" s="202">
        <v>0</v>
      </c>
      <c r="P111" s="145"/>
    </row>
    <row r="112" spans="1:16" ht="14.25" x14ac:dyDescent="0.25">
      <c r="A112" s="114">
        <v>81</v>
      </c>
      <c r="B112" s="105">
        <v>161</v>
      </c>
      <c r="C112" s="106" t="s">
        <v>64</v>
      </c>
      <c r="D112" s="107" t="s">
        <v>65</v>
      </c>
      <c r="E112" s="105">
        <v>69.08</v>
      </c>
      <c r="F112" s="105">
        <v>22</v>
      </c>
      <c r="G112" s="114">
        <v>9</v>
      </c>
      <c r="H112" s="114">
        <v>2</v>
      </c>
      <c r="I112" s="114">
        <v>6</v>
      </c>
      <c r="J112" s="114">
        <v>54</v>
      </c>
      <c r="K112" s="114" t="s">
        <v>66</v>
      </c>
      <c r="L112" s="119" t="s">
        <v>67</v>
      </c>
      <c r="M112" s="125"/>
      <c r="N112" s="202">
        <v>0</v>
      </c>
    </row>
    <row r="113" spans="1:14" ht="14.25" x14ac:dyDescent="0.25">
      <c r="A113" s="114">
        <v>81</v>
      </c>
      <c r="B113" s="105">
        <v>161</v>
      </c>
      <c r="C113" s="106" t="s">
        <v>64</v>
      </c>
      <c r="D113" s="107" t="s">
        <v>65</v>
      </c>
      <c r="E113" s="105">
        <v>69.08</v>
      </c>
      <c r="F113" s="105">
        <v>22</v>
      </c>
      <c r="G113" s="114">
        <v>9</v>
      </c>
      <c r="H113" s="114">
        <v>2</v>
      </c>
      <c r="I113" s="114">
        <v>6</v>
      </c>
      <c r="J113" s="114">
        <v>54</v>
      </c>
      <c r="K113" s="114" t="s">
        <v>70</v>
      </c>
      <c r="L113" s="120" t="s">
        <v>71</v>
      </c>
      <c r="M113" s="125"/>
      <c r="N113" s="202">
        <v>0</v>
      </c>
    </row>
    <row r="114" spans="1:14" ht="14.25" x14ac:dyDescent="0.25">
      <c r="A114" s="114">
        <v>82</v>
      </c>
      <c r="B114" s="105">
        <v>162</v>
      </c>
      <c r="C114" s="106" t="s">
        <v>49</v>
      </c>
      <c r="D114" s="107" t="s">
        <v>50</v>
      </c>
      <c r="E114" s="105">
        <v>103.62</v>
      </c>
      <c r="F114" s="105">
        <v>33</v>
      </c>
      <c r="G114" s="114">
        <v>19</v>
      </c>
      <c r="H114" s="114">
        <v>5</v>
      </c>
      <c r="I114" s="114">
        <v>8</v>
      </c>
      <c r="J114" s="114">
        <v>152</v>
      </c>
      <c r="K114" s="114" t="s">
        <v>72</v>
      </c>
      <c r="L114" s="119" t="s">
        <v>73</v>
      </c>
      <c r="M114" s="108"/>
      <c r="N114" s="202">
        <v>0</v>
      </c>
    </row>
    <row r="115" spans="1:14" ht="14.25" x14ac:dyDescent="0.25">
      <c r="A115" s="114">
        <v>82</v>
      </c>
      <c r="B115" s="105">
        <v>162</v>
      </c>
      <c r="C115" s="106" t="s">
        <v>49</v>
      </c>
      <c r="D115" s="107" t="s">
        <v>50</v>
      </c>
      <c r="E115" s="105">
        <v>103.62</v>
      </c>
      <c r="F115" s="105">
        <v>33</v>
      </c>
      <c r="G115" s="114">
        <v>19</v>
      </c>
      <c r="H115" s="114">
        <v>5</v>
      </c>
      <c r="I115" s="114">
        <v>8</v>
      </c>
      <c r="J115" s="114">
        <v>152</v>
      </c>
      <c r="K115" s="114" t="s">
        <v>66</v>
      </c>
      <c r="L115" s="119" t="s">
        <v>67</v>
      </c>
      <c r="M115" s="108"/>
      <c r="N115" s="202">
        <v>0</v>
      </c>
    </row>
    <row r="116" spans="1:14" ht="14.25" x14ac:dyDescent="0.25">
      <c r="A116" s="97">
        <v>83</v>
      </c>
      <c r="B116" s="94">
        <v>164</v>
      </c>
      <c r="C116" s="95" t="s">
        <v>40</v>
      </c>
      <c r="D116" s="96" t="s">
        <v>41</v>
      </c>
      <c r="E116" s="94">
        <v>65.94</v>
      </c>
      <c r="F116" s="94">
        <v>21</v>
      </c>
      <c r="G116" s="97">
        <v>13</v>
      </c>
      <c r="H116" s="97">
        <v>2</v>
      </c>
      <c r="I116" s="97">
        <v>7</v>
      </c>
      <c r="J116" s="97">
        <v>91</v>
      </c>
      <c r="K116" s="97" t="s">
        <v>70</v>
      </c>
      <c r="L116" s="98" t="s">
        <v>71</v>
      </c>
      <c r="M116" s="103"/>
      <c r="N116" s="202">
        <v>0</v>
      </c>
    </row>
    <row r="117" spans="1:14" ht="14.25" x14ac:dyDescent="0.25">
      <c r="A117" s="114">
        <v>84</v>
      </c>
      <c r="B117" s="105">
        <v>168</v>
      </c>
      <c r="C117" s="106" t="s">
        <v>64</v>
      </c>
      <c r="D117" s="107" t="s">
        <v>65</v>
      </c>
      <c r="E117" s="105">
        <v>50.24</v>
      </c>
      <c r="F117" s="105">
        <v>16</v>
      </c>
      <c r="G117" s="114">
        <v>8</v>
      </c>
      <c r="H117" s="114">
        <v>2</v>
      </c>
      <c r="I117" s="114">
        <v>4</v>
      </c>
      <c r="J117" s="114">
        <v>32</v>
      </c>
      <c r="K117" s="114" t="s">
        <v>66</v>
      </c>
      <c r="L117" s="119" t="s">
        <v>67</v>
      </c>
      <c r="M117" s="108"/>
      <c r="N117" s="202">
        <v>0</v>
      </c>
    </row>
    <row r="118" spans="1:14" ht="14.25" x14ac:dyDescent="0.25">
      <c r="A118" s="114">
        <v>84</v>
      </c>
      <c r="B118" s="105">
        <v>168</v>
      </c>
      <c r="C118" s="106" t="s">
        <v>64</v>
      </c>
      <c r="D118" s="107" t="s">
        <v>65</v>
      </c>
      <c r="E118" s="105">
        <v>50.24</v>
      </c>
      <c r="F118" s="105">
        <v>16</v>
      </c>
      <c r="G118" s="114">
        <v>8</v>
      </c>
      <c r="H118" s="114">
        <v>2</v>
      </c>
      <c r="I118" s="114">
        <v>4</v>
      </c>
      <c r="J118" s="114">
        <v>32</v>
      </c>
      <c r="K118" s="114" t="s">
        <v>70</v>
      </c>
      <c r="L118" s="120" t="s">
        <v>71</v>
      </c>
      <c r="M118" s="108"/>
      <c r="N118" s="202">
        <v>0</v>
      </c>
    </row>
    <row r="119" spans="1:14" ht="14.25" x14ac:dyDescent="0.25">
      <c r="A119" s="114">
        <v>85</v>
      </c>
      <c r="B119" s="105">
        <v>169</v>
      </c>
      <c r="C119" s="106" t="s">
        <v>64</v>
      </c>
      <c r="D119" s="107" t="s">
        <v>65</v>
      </c>
      <c r="E119" s="105">
        <v>200.96</v>
      </c>
      <c r="F119" s="105">
        <v>64</v>
      </c>
      <c r="G119" s="114">
        <v>24</v>
      </c>
      <c r="H119" s="114">
        <v>4</v>
      </c>
      <c r="I119" s="114">
        <v>14</v>
      </c>
      <c r="J119" s="114">
        <v>336</v>
      </c>
      <c r="K119" s="114" t="s">
        <v>66</v>
      </c>
      <c r="L119" s="119" t="s">
        <v>67</v>
      </c>
      <c r="M119" s="125"/>
      <c r="N119" s="202">
        <v>0</v>
      </c>
    </row>
    <row r="120" spans="1:14" ht="14.25" x14ac:dyDescent="0.25">
      <c r="A120" s="114">
        <v>85</v>
      </c>
      <c r="B120" s="105">
        <v>169</v>
      </c>
      <c r="C120" s="106" t="s">
        <v>64</v>
      </c>
      <c r="D120" s="107" t="s">
        <v>65</v>
      </c>
      <c r="E120" s="105">
        <v>200.96</v>
      </c>
      <c r="F120" s="105">
        <v>64</v>
      </c>
      <c r="G120" s="114">
        <v>24</v>
      </c>
      <c r="H120" s="114">
        <v>4</v>
      </c>
      <c r="I120" s="114">
        <v>14</v>
      </c>
      <c r="J120" s="114">
        <v>336</v>
      </c>
      <c r="K120" s="114" t="s">
        <v>70</v>
      </c>
      <c r="L120" s="120" t="s">
        <v>71</v>
      </c>
      <c r="M120" s="125"/>
      <c r="N120" s="202">
        <v>0</v>
      </c>
    </row>
    <row r="121" spans="1:14" ht="14.25" x14ac:dyDescent="0.25">
      <c r="A121" s="97">
        <v>86</v>
      </c>
      <c r="B121" s="94">
        <v>177</v>
      </c>
      <c r="C121" s="95" t="s">
        <v>64</v>
      </c>
      <c r="D121" s="96" t="s">
        <v>65</v>
      </c>
      <c r="E121" s="94">
        <v>47.1</v>
      </c>
      <c r="F121" s="94">
        <v>15</v>
      </c>
      <c r="G121" s="97">
        <v>5</v>
      </c>
      <c r="H121" s="97">
        <v>1</v>
      </c>
      <c r="I121" s="97">
        <v>5</v>
      </c>
      <c r="J121" s="97">
        <v>25</v>
      </c>
      <c r="K121" s="97" t="s">
        <v>68</v>
      </c>
      <c r="L121" s="102" t="s">
        <v>69</v>
      </c>
      <c r="M121" s="103"/>
      <c r="N121" s="202">
        <v>0</v>
      </c>
    </row>
    <row r="122" spans="1:14" ht="14.25" x14ac:dyDescent="0.25">
      <c r="A122" s="97">
        <v>87</v>
      </c>
      <c r="B122" s="94">
        <v>180</v>
      </c>
      <c r="C122" s="95" t="s">
        <v>40</v>
      </c>
      <c r="D122" s="96" t="s">
        <v>41</v>
      </c>
      <c r="E122" s="94">
        <v>151</v>
      </c>
      <c r="F122" s="94">
        <v>48</v>
      </c>
      <c r="G122" s="97">
        <v>18</v>
      </c>
      <c r="H122" s="97">
        <v>6</v>
      </c>
      <c r="I122" s="97">
        <v>13</v>
      </c>
      <c r="J122" s="97">
        <v>234</v>
      </c>
      <c r="K122" s="97" t="s">
        <v>66</v>
      </c>
      <c r="L122" s="102" t="s">
        <v>67</v>
      </c>
      <c r="M122" s="103"/>
      <c r="N122" s="202">
        <v>0</v>
      </c>
    </row>
    <row r="123" spans="1:14" ht="14.25" x14ac:dyDescent="0.25">
      <c r="A123" s="97">
        <v>88</v>
      </c>
      <c r="B123" s="94">
        <v>183</v>
      </c>
      <c r="C123" s="95" t="s">
        <v>40</v>
      </c>
      <c r="D123" s="96" t="s">
        <v>41</v>
      </c>
      <c r="E123" s="94">
        <v>62.800000000000004</v>
      </c>
      <c r="F123" s="94">
        <v>20</v>
      </c>
      <c r="G123" s="97">
        <v>13</v>
      </c>
      <c r="H123" s="97">
        <v>1</v>
      </c>
      <c r="I123" s="97">
        <v>5</v>
      </c>
      <c r="J123" s="97">
        <v>65</v>
      </c>
      <c r="K123" s="97" t="s">
        <v>66</v>
      </c>
      <c r="L123" s="102" t="s">
        <v>67</v>
      </c>
      <c r="M123" s="103"/>
      <c r="N123" s="202">
        <v>0</v>
      </c>
    </row>
    <row r="124" spans="1:14" ht="14.25" x14ac:dyDescent="0.25">
      <c r="A124" s="97">
        <v>89</v>
      </c>
      <c r="B124" s="94">
        <v>184</v>
      </c>
      <c r="C124" s="95" t="s">
        <v>40</v>
      </c>
      <c r="D124" s="96" t="s">
        <v>41</v>
      </c>
      <c r="E124" s="94">
        <v>65.94</v>
      </c>
      <c r="F124" s="94">
        <v>21</v>
      </c>
      <c r="G124" s="97">
        <v>15</v>
      </c>
      <c r="H124" s="97">
        <v>2</v>
      </c>
      <c r="I124" s="97">
        <v>6</v>
      </c>
      <c r="J124" s="97">
        <v>90</v>
      </c>
      <c r="K124" s="97" t="s">
        <v>66</v>
      </c>
      <c r="L124" s="102" t="s">
        <v>67</v>
      </c>
      <c r="M124" s="103"/>
      <c r="N124" s="202">
        <v>0</v>
      </c>
    </row>
    <row r="125" spans="1:14" ht="14.25" x14ac:dyDescent="0.25">
      <c r="A125" s="97">
        <v>90</v>
      </c>
      <c r="B125" s="94">
        <v>185</v>
      </c>
      <c r="C125" s="95" t="s">
        <v>40</v>
      </c>
      <c r="D125" s="96" t="s">
        <v>41</v>
      </c>
      <c r="E125" s="94">
        <v>91.06</v>
      </c>
      <c r="F125" s="94">
        <v>29</v>
      </c>
      <c r="G125" s="97">
        <v>15</v>
      </c>
      <c r="H125" s="97">
        <v>2</v>
      </c>
      <c r="I125" s="97">
        <v>7</v>
      </c>
      <c r="J125" s="97">
        <v>105</v>
      </c>
      <c r="K125" s="97" t="s">
        <v>66</v>
      </c>
      <c r="L125" s="102" t="s">
        <v>67</v>
      </c>
      <c r="M125" s="103"/>
      <c r="N125" s="202">
        <v>0</v>
      </c>
    </row>
    <row r="126" spans="1:14" ht="14.25" x14ac:dyDescent="0.25">
      <c r="A126" s="97">
        <v>91</v>
      </c>
      <c r="B126" s="94">
        <v>186</v>
      </c>
      <c r="C126" s="95" t="s">
        <v>40</v>
      </c>
      <c r="D126" s="96" t="s">
        <v>41</v>
      </c>
      <c r="E126" s="94">
        <v>113.04</v>
      </c>
      <c r="F126" s="94">
        <v>36</v>
      </c>
      <c r="G126" s="97">
        <v>18</v>
      </c>
      <c r="H126" s="97">
        <v>2</v>
      </c>
      <c r="I126" s="97">
        <v>9</v>
      </c>
      <c r="J126" s="97">
        <v>162</v>
      </c>
      <c r="K126" s="97" t="s">
        <v>66</v>
      </c>
      <c r="L126" s="102" t="s">
        <v>67</v>
      </c>
      <c r="M126" s="103"/>
      <c r="N126" s="202">
        <v>0</v>
      </c>
    </row>
    <row r="127" spans="1:14" ht="14.25" x14ac:dyDescent="0.25">
      <c r="A127" s="97">
        <v>92</v>
      </c>
      <c r="B127" s="94">
        <v>187</v>
      </c>
      <c r="C127" s="95" t="s">
        <v>40</v>
      </c>
      <c r="D127" s="96" t="s">
        <v>41</v>
      </c>
      <c r="E127" s="94">
        <v>81.64</v>
      </c>
      <c r="F127" s="94">
        <v>26</v>
      </c>
      <c r="G127" s="97">
        <v>12</v>
      </c>
      <c r="H127" s="97">
        <v>1</v>
      </c>
      <c r="I127" s="97">
        <v>5</v>
      </c>
      <c r="J127" s="97">
        <v>60</v>
      </c>
      <c r="K127" s="97" t="s">
        <v>66</v>
      </c>
      <c r="L127" s="102" t="s">
        <v>67</v>
      </c>
      <c r="M127" s="103"/>
      <c r="N127" s="202">
        <v>0</v>
      </c>
    </row>
    <row r="128" spans="1:14" ht="14.25" x14ac:dyDescent="0.25">
      <c r="A128" s="97">
        <v>93</v>
      </c>
      <c r="B128" s="94">
        <v>188</v>
      </c>
      <c r="C128" s="95" t="s">
        <v>40</v>
      </c>
      <c r="D128" s="96" t="s">
        <v>41</v>
      </c>
      <c r="E128" s="94">
        <v>182.12</v>
      </c>
      <c r="F128" s="94">
        <v>58</v>
      </c>
      <c r="G128" s="97">
        <v>20</v>
      </c>
      <c r="H128" s="97">
        <v>5</v>
      </c>
      <c r="I128" s="97">
        <v>11</v>
      </c>
      <c r="J128" s="97">
        <v>220</v>
      </c>
      <c r="K128" s="97" t="s">
        <v>66</v>
      </c>
      <c r="L128" s="102" t="s">
        <v>67</v>
      </c>
      <c r="M128" s="103"/>
      <c r="N128" s="202">
        <v>0</v>
      </c>
    </row>
    <row r="129" spans="1:14" ht="14.25" x14ac:dyDescent="0.25">
      <c r="A129" s="97">
        <v>94</v>
      </c>
      <c r="B129" s="94">
        <v>189</v>
      </c>
      <c r="C129" s="95" t="s">
        <v>40</v>
      </c>
      <c r="D129" s="96" t="s">
        <v>41</v>
      </c>
      <c r="E129" s="94">
        <v>128.74</v>
      </c>
      <c r="F129" s="94">
        <v>41</v>
      </c>
      <c r="G129" s="97">
        <v>19</v>
      </c>
      <c r="H129" s="97">
        <v>4</v>
      </c>
      <c r="I129" s="97">
        <v>12</v>
      </c>
      <c r="J129" s="97">
        <v>228</v>
      </c>
      <c r="K129" s="97" t="s">
        <v>66</v>
      </c>
      <c r="L129" s="102" t="s">
        <v>67</v>
      </c>
      <c r="M129" s="103"/>
      <c r="N129" s="202">
        <v>0</v>
      </c>
    </row>
    <row r="130" spans="1:14" ht="14.25" x14ac:dyDescent="0.25">
      <c r="A130" s="97">
        <v>95</v>
      </c>
      <c r="B130" s="94">
        <v>190</v>
      </c>
      <c r="C130" s="95" t="s">
        <v>40</v>
      </c>
      <c r="D130" s="96" t="s">
        <v>41</v>
      </c>
      <c r="E130" s="94">
        <v>144.44</v>
      </c>
      <c r="F130" s="94">
        <v>46</v>
      </c>
      <c r="G130" s="97">
        <v>18</v>
      </c>
      <c r="H130" s="97">
        <v>3</v>
      </c>
      <c r="I130" s="97">
        <v>11</v>
      </c>
      <c r="J130" s="97">
        <v>198</v>
      </c>
      <c r="K130" s="97" t="s">
        <v>66</v>
      </c>
      <c r="L130" s="102" t="s">
        <v>67</v>
      </c>
      <c r="M130" s="103"/>
      <c r="N130" s="202">
        <v>0</v>
      </c>
    </row>
    <row r="131" spans="1:14" ht="14.25" x14ac:dyDescent="0.25">
      <c r="A131" s="97">
        <v>96</v>
      </c>
      <c r="B131" s="94">
        <v>191</v>
      </c>
      <c r="C131" s="95" t="s">
        <v>40</v>
      </c>
      <c r="D131" s="96" t="s">
        <v>41</v>
      </c>
      <c r="E131" s="94">
        <v>141.30000000000001</v>
      </c>
      <c r="F131" s="94">
        <v>45</v>
      </c>
      <c r="G131" s="97">
        <v>18</v>
      </c>
      <c r="H131" s="97">
        <v>5</v>
      </c>
      <c r="I131" s="97">
        <v>8</v>
      </c>
      <c r="J131" s="97">
        <v>144</v>
      </c>
      <c r="K131" s="97" t="s">
        <v>66</v>
      </c>
      <c r="L131" s="102" t="s">
        <v>67</v>
      </c>
      <c r="M131" s="103"/>
      <c r="N131" s="202">
        <v>0</v>
      </c>
    </row>
    <row r="132" spans="1:14" ht="14.25" x14ac:dyDescent="0.25">
      <c r="A132" s="97">
        <v>97</v>
      </c>
      <c r="B132" s="94">
        <v>192</v>
      </c>
      <c r="C132" s="95" t="s">
        <v>40</v>
      </c>
      <c r="D132" s="96" t="s">
        <v>41</v>
      </c>
      <c r="E132" s="94">
        <v>135.02000000000001</v>
      </c>
      <c r="F132" s="94">
        <v>43</v>
      </c>
      <c r="G132" s="97">
        <v>18</v>
      </c>
      <c r="H132" s="97">
        <v>5</v>
      </c>
      <c r="I132" s="97">
        <v>9</v>
      </c>
      <c r="J132" s="97">
        <v>162</v>
      </c>
      <c r="K132" s="97" t="s">
        <v>66</v>
      </c>
      <c r="L132" s="102" t="s">
        <v>67</v>
      </c>
      <c r="M132" s="103"/>
      <c r="N132" s="202">
        <v>0</v>
      </c>
    </row>
    <row r="133" spans="1:14" ht="14.25" x14ac:dyDescent="0.25">
      <c r="A133" s="97">
        <v>98</v>
      </c>
      <c r="B133" s="94">
        <v>193</v>
      </c>
      <c r="C133" s="95" t="s">
        <v>40</v>
      </c>
      <c r="D133" s="96" t="s">
        <v>41</v>
      </c>
      <c r="E133" s="94">
        <v>153.86000000000001</v>
      </c>
      <c r="F133" s="94">
        <v>49</v>
      </c>
      <c r="G133" s="97">
        <v>21</v>
      </c>
      <c r="H133" s="97">
        <v>7</v>
      </c>
      <c r="I133" s="97">
        <v>11</v>
      </c>
      <c r="J133" s="97">
        <v>231</v>
      </c>
      <c r="K133" s="97" t="s">
        <v>66</v>
      </c>
      <c r="L133" s="102" t="s">
        <v>67</v>
      </c>
      <c r="M133" s="102"/>
      <c r="N133" s="202">
        <v>0</v>
      </c>
    </row>
    <row r="134" spans="1:14" ht="14.25" x14ac:dyDescent="0.25">
      <c r="A134" s="97">
        <v>99</v>
      </c>
      <c r="B134" s="94">
        <v>194</v>
      </c>
      <c r="C134" s="95" t="s">
        <v>40</v>
      </c>
      <c r="D134" s="96" t="s">
        <v>41</v>
      </c>
      <c r="E134" s="94">
        <v>129</v>
      </c>
      <c r="F134" s="94">
        <v>41</v>
      </c>
      <c r="G134" s="97">
        <v>18</v>
      </c>
      <c r="H134" s="97">
        <v>5</v>
      </c>
      <c r="I134" s="97">
        <v>10</v>
      </c>
      <c r="J134" s="97">
        <v>180</v>
      </c>
      <c r="K134" s="97" t="s">
        <v>66</v>
      </c>
      <c r="L134" s="102" t="s">
        <v>67</v>
      </c>
      <c r="M134" s="102"/>
      <c r="N134" s="202">
        <v>0</v>
      </c>
    </row>
    <row r="135" spans="1:14" ht="14.25" x14ac:dyDescent="0.25">
      <c r="A135" s="114">
        <v>100</v>
      </c>
      <c r="B135" s="105">
        <v>196</v>
      </c>
      <c r="C135" s="106" t="s">
        <v>40</v>
      </c>
      <c r="D135" s="107" t="s">
        <v>41</v>
      </c>
      <c r="E135" s="105">
        <v>160.14000000000001</v>
      </c>
      <c r="F135" s="105">
        <v>51</v>
      </c>
      <c r="G135" s="114">
        <v>19</v>
      </c>
      <c r="H135" s="114">
        <v>4</v>
      </c>
      <c r="I135" s="114">
        <v>10</v>
      </c>
      <c r="J135" s="114">
        <v>190</v>
      </c>
      <c r="K135" s="114" t="s">
        <v>66</v>
      </c>
      <c r="L135" s="119" t="s">
        <v>67</v>
      </c>
      <c r="M135" s="125"/>
      <c r="N135" s="202">
        <v>0</v>
      </c>
    </row>
    <row r="136" spans="1:14" ht="14.25" x14ac:dyDescent="0.25">
      <c r="A136" s="114">
        <v>100</v>
      </c>
      <c r="B136" s="105">
        <v>196</v>
      </c>
      <c r="C136" s="106" t="s">
        <v>40</v>
      </c>
      <c r="D136" s="107" t="s">
        <v>41</v>
      </c>
      <c r="E136" s="105">
        <v>160.14000000000001</v>
      </c>
      <c r="F136" s="105">
        <v>51</v>
      </c>
      <c r="G136" s="114">
        <v>19</v>
      </c>
      <c r="H136" s="114">
        <v>4</v>
      </c>
      <c r="I136" s="114">
        <v>10</v>
      </c>
      <c r="J136" s="114">
        <v>190</v>
      </c>
      <c r="K136" s="114" t="s">
        <v>70</v>
      </c>
      <c r="L136" s="120" t="s">
        <v>71</v>
      </c>
      <c r="M136" s="125"/>
      <c r="N136" s="202">
        <v>0</v>
      </c>
    </row>
    <row r="137" spans="1:14" ht="14.25" x14ac:dyDescent="0.25">
      <c r="A137" s="97">
        <v>101</v>
      </c>
      <c r="B137" s="94">
        <v>197</v>
      </c>
      <c r="C137" s="95" t="s">
        <v>40</v>
      </c>
      <c r="D137" s="96" t="s">
        <v>41</v>
      </c>
      <c r="E137" s="94">
        <v>157</v>
      </c>
      <c r="F137" s="94">
        <v>50</v>
      </c>
      <c r="G137" s="97">
        <v>19</v>
      </c>
      <c r="H137" s="97">
        <v>10</v>
      </c>
      <c r="I137" s="97">
        <v>9</v>
      </c>
      <c r="J137" s="97">
        <v>171</v>
      </c>
      <c r="K137" s="97" t="s">
        <v>66</v>
      </c>
      <c r="L137" s="98" t="s">
        <v>67</v>
      </c>
      <c r="M137" s="103"/>
      <c r="N137" s="202">
        <v>0</v>
      </c>
    </row>
    <row r="138" spans="1:14" ht="14.25" x14ac:dyDescent="0.25">
      <c r="A138" s="97">
        <v>102</v>
      </c>
      <c r="B138" s="94">
        <v>198</v>
      </c>
      <c r="C138" s="95" t="s">
        <v>40</v>
      </c>
      <c r="D138" s="96" t="s">
        <v>41</v>
      </c>
      <c r="E138" s="94">
        <v>131.88</v>
      </c>
      <c r="F138" s="94">
        <v>42</v>
      </c>
      <c r="G138" s="97">
        <v>19</v>
      </c>
      <c r="H138" s="97">
        <v>9</v>
      </c>
      <c r="I138" s="97">
        <v>6</v>
      </c>
      <c r="J138" s="97">
        <v>114</v>
      </c>
      <c r="K138" s="97" t="s">
        <v>66</v>
      </c>
      <c r="L138" s="102" t="s">
        <v>67</v>
      </c>
      <c r="M138" s="102"/>
      <c r="N138" s="202">
        <v>0</v>
      </c>
    </row>
    <row r="139" spans="1:14" ht="14.25" x14ac:dyDescent="0.25">
      <c r="A139" s="114">
        <v>103</v>
      </c>
      <c r="B139" s="105">
        <v>199</v>
      </c>
      <c r="C139" s="106" t="s">
        <v>40</v>
      </c>
      <c r="D139" s="107" t="s">
        <v>41</v>
      </c>
      <c r="E139" s="105">
        <v>138.16</v>
      </c>
      <c r="F139" s="105">
        <v>44</v>
      </c>
      <c r="G139" s="114">
        <v>21</v>
      </c>
      <c r="H139" s="114">
        <v>4</v>
      </c>
      <c r="I139" s="114">
        <v>11</v>
      </c>
      <c r="J139" s="114">
        <v>231</v>
      </c>
      <c r="K139" s="114" t="s">
        <v>66</v>
      </c>
      <c r="L139" s="119" t="s">
        <v>67</v>
      </c>
      <c r="M139" s="119"/>
      <c r="N139" s="202">
        <v>0</v>
      </c>
    </row>
    <row r="140" spans="1:14" ht="14.25" x14ac:dyDescent="0.25">
      <c r="A140" s="114">
        <v>103</v>
      </c>
      <c r="B140" s="105">
        <v>199</v>
      </c>
      <c r="C140" s="106" t="s">
        <v>40</v>
      </c>
      <c r="D140" s="107" t="s">
        <v>41</v>
      </c>
      <c r="E140" s="105">
        <v>138.16</v>
      </c>
      <c r="F140" s="105">
        <v>44</v>
      </c>
      <c r="G140" s="114">
        <v>21</v>
      </c>
      <c r="H140" s="114">
        <v>4</v>
      </c>
      <c r="I140" s="114">
        <v>11</v>
      </c>
      <c r="J140" s="114">
        <v>231</v>
      </c>
      <c r="K140" s="114" t="s">
        <v>70</v>
      </c>
      <c r="L140" s="120" t="s">
        <v>71</v>
      </c>
      <c r="M140" s="119"/>
      <c r="N140" s="202">
        <v>0</v>
      </c>
    </row>
    <row r="141" spans="1:14" ht="14.25" x14ac:dyDescent="0.25">
      <c r="A141" s="114">
        <v>104</v>
      </c>
      <c r="B141" s="105">
        <v>200</v>
      </c>
      <c r="C141" s="106" t="s">
        <v>40</v>
      </c>
      <c r="D141" s="107" t="s">
        <v>41</v>
      </c>
      <c r="E141" s="105">
        <v>178.98000000000002</v>
      </c>
      <c r="F141" s="105">
        <v>57</v>
      </c>
      <c r="G141" s="114">
        <v>20</v>
      </c>
      <c r="H141" s="114">
        <v>4</v>
      </c>
      <c r="I141" s="114">
        <v>10</v>
      </c>
      <c r="J141" s="114">
        <v>200</v>
      </c>
      <c r="K141" s="114" t="s">
        <v>66</v>
      </c>
      <c r="L141" s="119" t="s">
        <v>67</v>
      </c>
      <c r="M141" s="119"/>
      <c r="N141" s="202">
        <v>0</v>
      </c>
    </row>
    <row r="142" spans="1:14" ht="14.25" x14ac:dyDescent="0.25">
      <c r="A142" s="114">
        <v>104</v>
      </c>
      <c r="B142" s="105">
        <v>200</v>
      </c>
      <c r="C142" s="106" t="s">
        <v>40</v>
      </c>
      <c r="D142" s="107" t="s">
        <v>41</v>
      </c>
      <c r="E142" s="105">
        <v>178.98000000000002</v>
      </c>
      <c r="F142" s="105">
        <v>57</v>
      </c>
      <c r="G142" s="114">
        <v>20</v>
      </c>
      <c r="H142" s="114">
        <v>4</v>
      </c>
      <c r="I142" s="114">
        <v>10</v>
      </c>
      <c r="J142" s="114">
        <v>200</v>
      </c>
      <c r="K142" s="114" t="s">
        <v>70</v>
      </c>
      <c r="L142" s="120" t="s">
        <v>71</v>
      </c>
      <c r="M142" s="119"/>
      <c r="N142" s="202">
        <v>0</v>
      </c>
    </row>
    <row r="143" spans="1:14" ht="14.25" x14ac:dyDescent="0.25">
      <c r="A143" s="97">
        <v>105</v>
      </c>
      <c r="B143" s="94">
        <v>201</v>
      </c>
      <c r="C143" s="95" t="s">
        <v>40</v>
      </c>
      <c r="D143" s="96" t="s">
        <v>41</v>
      </c>
      <c r="E143" s="94">
        <v>172.70000000000002</v>
      </c>
      <c r="F143" s="94">
        <v>55</v>
      </c>
      <c r="G143" s="97">
        <v>19</v>
      </c>
      <c r="H143" s="97">
        <v>4</v>
      </c>
      <c r="I143" s="97">
        <v>12</v>
      </c>
      <c r="J143" s="97">
        <v>228</v>
      </c>
      <c r="K143" s="97" t="s">
        <v>66</v>
      </c>
      <c r="L143" s="102" t="s">
        <v>67</v>
      </c>
      <c r="M143" s="99"/>
      <c r="N143" s="202">
        <v>0</v>
      </c>
    </row>
    <row r="144" spans="1:14" ht="14.25" x14ac:dyDescent="0.25">
      <c r="A144" s="97">
        <v>106</v>
      </c>
      <c r="B144" s="94">
        <v>202</v>
      </c>
      <c r="C144" s="95" t="s">
        <v>40</v>
      </c>
      <c r="D144" s="96" t="s">
        <v>41</v>
      </c>
      <c r="E144" s="94">
        <v>169.56</v>
      </c>
      <c r="F144" s="94">
        <v>54</v>
      </c>
      <c r="G144" s="97">
        <v>19</v>
      </c>
      <c r="H144" s="97">
        <v>11</v>
      </c>
      <c r="I144" s="97">
        <v>8</v>
      </c>
      <c r="J144" s="97">
        <v>152</v>
      </c>
      <c r="K144" s="97" t="s">
        <v>66</v>
      </c>
      <c r="L144" s="102" t="s">
        <v>67</v>
      </c>
      <c r="M144" s="99"/>
      <c r="N144" s="202">
        <v>0</v>
      </c>
    </row>
    <row r="145" spans="1:14" ht="14.25" x14ac:dyDescent="0.25">
      <c r="A145" s="97">
        <v>107</v>
      </c>
      <c r="B145" s="94">
        <v>212</v>
      </c>
      <c r="C145" s="110" t="s">
        <v>78</v>
      </c>
      <c r="D145" s="111" t="s">
        <v>79</v>
      </c>
      <c r="E145" s="94">
        <v>28.26</v>
      </c>
      <c r="F145" s="115">
        <v>9</v>
      </c>
      <c r="G145" s="116">
        <v>7</v>
      </c>
      <c r="H145" s="116">
        <v>2</v>
      </c>
      <c r="I145" s="116">
        <v>4</v>
      </c>
      <c r="J145" s="97">
        <v>28</v>
      </c>
      <c r="K145" s="116" t="s">
        <v>66</v>
      </c>
      <c r="L145" s="102" t="s">
        <v>67</v>
      </c>
      <c r="M145" s="126"/>
      <c r="N145" s="202">
        <v>0</v>
      </c>
    </row>
    <row r="146" spans="1:14" ht="14.25" x14ac:dyDescent="0.25">
      <c r="A146" s="97">
        <v>108</v>
      </c>
      <c r="B146" s="94">
        <v>213</v>
      </c>
      <c r="C146" s="110" t="s">
        <v>78</v>
      </c>
      <c r="D146" s="111" t="s">
        <v>79</v>
      </c>
      <c r="E146" s="94">
        <v>37.68</v>
      </c>
      <c r="F146" s="115">
        <v>12</v>
      </c>
      <c r="G146" s="116">
        <v>8</v>
      </c>
      <c r="H146" s="116">
        <v>2</v>
      </c>
      <c r="I146" s="116">
        <v>5</v>
      </c>
      <c r="J146" s="97">
        <v>40</v>
      </c>
      <c r="K146" s="116" t="s">
        <v>66</v>
      </c>
      <c r="L146" s="102" t="s">
        <v>67</v>
      </c>
      <c r="M146" s="126"/>
      <c r="N146" s="202">
        <v>0</v>
      </c>
    </row>
    <row r="147" spans="1:14" ht="14.25" x14ac:dyDescent="0.25">
      <c r="A147" s="97">
        <v>109</v>
      </c>
      <c r="B147" s="94">
        <v>216</v>
      </c>
      <c r="C147" s="110" t="s">
        <v>40</v>
      </c>
      <c r="D147" s="111" t="s">
        <v>41</v>
      </c>
      <c r="E147" s="94">
        <v>178.98000000000002</v>
      </c>
      <c r="F147" s="115">
        <v>57</v>
      </c>
      <c r="G147" s="116">
        <v>21</v>
      </c>
      <c r="H147" s="116">
        <v>4</v>
      </c>
      <c r="I147" s="116">
        <v>12</v>
      </c>
      <c r="J147" s="97">
        <v>252</v>
      </c>
      <c r="K147" s="116" t="s">
        <v>66</v>
      </c>
      <c r="L147" s="102" t="s">
        <v>67</v>
      </c>
      <c r="M147" s="126"/>
      <c r="N147" s="202">
        <v>0</v>
      </c>
    </row>
    <row r="148" spans="1:14" ht="14.25" x14ac:dyDescent="0.25">
      <c r="A148" s="97">
        <v>110</v>
      </c>
      <c r="B148" s="94">
        <v>220</v>
      </c>
      <c r="C148" s="110" t="s">
        <v>40</v>
      </c>
      <c r="D148" s="111" t="s">
        <v>41</v>
      </c>
      <c r="E148" s="94">
        <v>122.46000000000001</v>
      </c>
      <c r="F148" s="115">
        <v>39</v>
      </c>
      <c r="G148" s="116">
        <v>16</v>
      </c>
      <c r="H148" s="116">
        <v>4</v>
      </c>
      <c r="I148" s="116">
        <v>8</v>
      </c>
      <c r="J148" s="97">
        <v>128</v>
      </c>
      <c r="K148" s="116" t="s">
        <v>66</v>
      </c>
      <c r="L148" s="102" t="s">
        <v>67</v>
      </c>
      <c r="M148" s="126"/>
      <c r="N148" s="202">
        <v>0</v>
      </c>
    </row>
    <row r="149" spans="1:14" ht="14.25" x14ac:dyDescent="0.25">
      <c r="A149" s="97">
        <v>111</v>
      </c>
      <c r="B149" s="94">
        <v>221</v>
      </c>
      <c r="C149" s="110" t="s">
        <v>40</v>
      </c>
      <c r="D149" s="111" t="s">
        <v>41</v>
      </c>
      <c r="E149" s="94">
        <v>60</v>
      </c>
      <c r="F149" s="115">
        <v>19</v>
      </c>
      <c r="G149" s="116">
        <v>12</v>
      </c>
      <c r="H149" s="116">
        <v>1</v>
      </c>
      <c r="I149" s="116">
        <v>4</v>
      </c>
      <c r="J149" s="97">
        <v>48</v>
      </c>
      <c r="K149" s="116" t="s">
        <v>66</v>
      </c>
      <c r="L149" s="102" t="s">
        <v>67</v>
      </c>
      <c r="M149" s="126"/>
      <c r="N149" s="202">
        <v>0</v>
      </c>
    </row>
    <row r="150" spans="1:14" ht="14.25" x14ac:dyDescent="0.25">
      <c r="A150" s="97">
        <v>112</v>
      </c>
      <c r="B150" s="94">
        <v>222</v>
      </c>
      <c r="C150" s="110" t="s">
        <v>40</v>
      </c>
      <c r="D150" s="111" t="s">
        <v>41</v>
      </c>
      <c r="E150" s="94">
        <v>104</v>
      </c>
      <c r="F150" s="115">
        <v>33</v>
      </c>
      <c r="G150" s="116">
        <v>20</v>
      </c>
      <c r="H150" s="116">
        <v>2</v>
      </c>
      <c r="I150" s="116">
        <v>9</v>
      </c>
      <c r="J150" s="97">
        <v>180</v>
      </c>
      <c r="K150" s="116" t="s">
        <v>66</v>
      </c>
      <c r="L150" s="102" t="s">
        <v>67</v>
      </c>
      <c r="M150" s="126"/>
      <c r="N150" s="202">
        <v>0</v>
      </c>
    </row>
    <row r="151" spans="1:14" ht="14.25" x14ac:dyDescent="0.25">
      <c r="A151" s="97">
        <v>113</v>
      </c>
      <c r="B151" s="94">
        <v>223</v>
      </c>
      <c r="C151" s="110" t="s">
        <v>40</v>
      </c>
      <c r="D151" s="111" t="s">
        <v>41</v>
      </c>
      <c r="E151" s="94">
        <v>91</v>
      </c>
      <c r="F151" s="115">
        <v>29</v>
      </c>
      <c r="G151" s="116">
        <v>17</v>
      </c>
      <c r="H151" s="116">
        <v>4</v>
      </c>
      <c r="I151" s="116">
        <v>7</v>
      </c>
      <c r="J151" s="97">
        <v>119</v>
      </c>
      <c r="K151" s="116" t="s">
        <v>66</v>
      </c>
      <c r="L151" s="102" t="s">
        <v>67</v>
      </c>
      <c r="M151" s="126"/>
      <c r="N151" s="202">
        <v>0</v>
      </c>
    </row>
    <row r="152" spans="1:14" ht="14.25" x14ac:dyDescent="0.25">
      <c r="A152" s="97">
        <v>114</v>
      </c>
      <c r="B152" s="94">
        <v>224</v>
      </c>
      <c r="C152" s="110" t="s">
        <v>40</v>
      </c>
      <c r="D152" s="111" t="s">
        <v>41</v>
      </c>
      <c r="E152" s="94">
        <v>126</v>
      </c>
      <c r="F152" s="115">
        <v>40</v>
      </c>
      <c r="G152" s="116">
        <v>16</v>
      </c>
      <c r="H152" s="116">
        <v>5</v>
      </c>
      <c r="I152" s="116">
        <v>7</v>
      </c>
      <c r="J152" s="97">
        <v>112</v>
      </c>
      <c r="K152" s="116" t="s">
        <v>66</v>
      </c>
      <c r="L152" s="102" t="s">
        <v>67</v>
      </c>
      <c r="M152" s="126"/>
      <c r="N152" s="202">
        <v>0</v>
      </c>
    </row>
    <row r="153" spans="1:14" ht="14.25" x14ac:dyDescent="0.25">
      <c r="A153" s="97">
        <v>115</v>
      </c>
      <c r="B153" s="94">
        <v>225</v>
      </c>
      <c r="C153" s="110" t="s">
        <v>40</v>
      </c>
      <c r="D153" s="111" t="s">
        <v>41</v>
      </c>
      <c r="E153" s="94">
        <v>131.88</v>
      </c>
      <c r="F153" s="115">
        <v>42</v>
      </c>
      <c r="G153" s="116">
        <v>18</v>
      </c>
      <c r="H153" s="116">
        <v>7</v>
      </c>
      <c r="I153" s="116">
        <v>11</v>
      </c>
      <c r="J153" s="97">
        <v>198</v>
      </c>
      <c r="K153" s="116" t="s">
        <v>66</v>
      </c>
      <c r="L153" s="102" t="s">
        <v>67</v>
      </c>
      <c r="M153" s="126"/>
      <c r="N153" s="202">
        <v>0</v>
      </c>
    </row>
    <row r="154" spans="1:14" ht="14.25" x14ac:dyDescent="0.25">
      <c r="A154" s="114">
        <v>116</v>
      </c>
      <c r="B154" s="105">
        <v>226</v>
      </c>
      <c r="C154" s="112" t="s">
        <v>40</v>
      </c>
      <c r="D154" s="113" t="s">
        <v>41</v>
      </c>
      <c r="E154" s="105">
        <v>182.12</v>
      </c>
      <c r="F154" s="117">
        <v>58</v>
      </c>
      <c r="G154" s="118">
        <v>20</v>
      </c>
      <c r="H154" s="118">
        <v>3</v>
      </c>
      <c r="I154" s="118">
        <v>12</v>
      </c>
      <c r="J154" s="114">
        <v>240</v>
      </c>
      <c r="K154" s="118" t="s">
        <v>66</v>
      </c>
      <c r="L154" s="119" t="s">
        <v>67</v>
      </c>
      <c r="M154" s="127"/>
      <c r="N154" s="202">
        <v>0</v>
      </c>
    </row>
    <row r="155" spans="1:14" ht="14.25" x14ac:dyDescent="0.25">
      <c r="A155" s="114">
        <v>116</v>
      </c>
      <c r="B155" s="105">
        <v>226</v>
      </c>
      <c r="C155" s="112" t="s">
        <v>40</v>
      </c>
      <c r="D155" s="113" t="s">
        <v>41</v>
      </c>
      <c r="E155" s="105">
        <v>182.12</v>
      </c>
      <c r="F155" s="117">
        <v>58</v>
      </c>
      <c r="G155" s="118">
        <v>20</v>
      </c>
      <c r="H155" s="118">
        <v>3</v>
      </c>
      <c r="I155" s="118">
        <v>12</v>
      </c>
      <c r="J155" s="114">
        <v>240</v>
      </c>
      <c r="K155" s="118" t="s">
        <v>70</v>
      </c>
      <c r="L155" s="120" t="s">
        <v>71</v>
      </c>
      <c r="M155" s="127"/>
      <c r="N155" s="202">
        <v>0</v>
      </c>
    </row>
    <row r="156" spans="1:14" ht="14.25" x14ac:dyDescent="0.25">
      <c r="A156" s="97">
        <v>117</v>
      </c>
      <c r="B156" s="94">
        <v>228</v>
      </c>
      <c r="C156" s="110" t="s">
        <v>40</v>
      </c>
      <c r="D156" s="111" t="s">
        <v>41</v>
      </c>
      <c r="E156" s="94">
        <v>182.12</v>
      </c>
      <c r="F156" s="115">
        <v>58</v>
      </c>
      <c r="G156" s="116">
        <v>19</v>
      </c>
      <c r="H156" s="116">
        <v>4</v>
      </c>
      <c r="I156" s="116">
        <v>14</v>
      </c>
      <c r="J156" s="97">
        <v>266</v>
      </c>
      <c r="K156" s="116" t="s">
        <v>66</v>
      </c>
      <c r="L156" s="102" t="s">
        <v>67</v>
      </c>
      <c r="M156" s="126"/>
      <c r="N156" s="202">
        <v>0</v>
      </c>
    </row>
    <row r="157" spans="1:14" ht="14.25" x14ac:dyDescent="0.25">
      <c r="A157" s="114">
        <v>118</v>
      </c>
      <c r="B157" s="105">
        <v>231</v>
      </c>
      <c r="C157" s="112" t="s">
        <v>40</v>
      </c>
      <c r="D157" s="113" t="s">
        <v>41</v>
      </c>
      <c r="E157" s="105">
        <v>166.42000000000002</v>
      </c>
      <c r="F157" s="117">
        <v>53</v>
      </c>
      <c r="G157" s="118">
        <v>20</v>
      </c>
      <c r="H157" s="118">
        <v>4</v>
      </c>
      <c r="I157" s="118">
        <v>10</v>
      </c>
      <c r="J157" s="114">
        <v>200</v>
      </c>
      <c r="K157" s="118" t="s">
        <v>66</v>
      </c>
      <c r="L157" s="119" t="s">
        <v>67</v>
      </c>
      <c r="M157" s="127"/>
      <c r="N157" s="202">
        <v>0</v>
      </c>
    </row>
    <row r="158" spans="1:14" ht="14.25" x14ac:dyDescent="0.25">
      <c r="A158" s="114">
        <v>118</v>
      </c>
      <c r="B158" s="105">
        <v>231</v>
      </c>
      <c r="C158" s="112" t="s">
        <v>40</v>
      </c>
      <c r="D158" s="113" t="s">
        <v>41</v>
      </c>
      <c r="E158" s="105">
        <v>166.42000000000002</v>
      </c>
      <c r="F158" s="117">
        <v>53</v>
      </c>
      <c r="G158" s="118">
        <v>20</v>
      </c>
      <c r="H158" s="118">
        <v>4</v>
      </c>
      <c r="I158" s="118">
        <v>10</v>
      </c>
      <c r="J158" s="114">
        <v>200</v>
      </c>
      <c r="K158" s="118" t="s">
        <v>70</v>
      </c>
      <c r="L158" s="120" t="s">
        <v>71</v>
      </c>
      <c r="M158" s="127"/>
      <c r="N158" s="202">
        <v>0</v>
      </c>
    </row>
    <row r="159" spans="1:14" ht="14.25" x14ac:dyDescent="0.25">
      <c r="A159" s="97">
        <v>119</v>
      </c>
      <c r="B159" s="94">
        <v>238</v>
      </c>
      <c r="C159" s="110" t="s">
        <v>40</v>
      </c>
      <c r="D159" s="111" t="s">
        <v>41</v>
      </c>
      <c r="E159" s="94">
        <v>25.12</v>
      </c>
      <c r="F159" s="115">
        <v>8</v>
      </c>
      <c r="G159" s="116">
        <v>4</v>
      </c>
      <c r="H159" s="116">
        <v>1</v>
      </c>
      <c r="I159" s="116">
        <v>3</v>
      </c>
      <c r="J159" s="97">
        <v>12</v>
      </c>
      <c r="K159" s="116" t="s">
        <v>68</v>
      </c>
      <c r="L159" s="102" t="s">
        <v>69</v>
      </c>
      <c r="M159" s="126"/>
      <c r="N159" s="202">
        <v>0</v>
      </c>
    </row>
    <row r="160" spans="1:14" ht="14.25" x14ac:dyDescent="0.25">
      <c r="A160" s="97">
        <v>120</v>
      </c>
      <c r="B160" s="94">
        <v>239</v>
      </c>
      <c r="C160" s="110" t="s">
        <v>40</v>
      </c>
      <c r="D160" s="111" t="s">
        <v>41</v>
      </c>
      <c r="E160" s="94">
        <v>21.98</v>
      </c>
      <c r="F160" s="115">
        <v>7</v>
      </c>
      <c r="G160" s="116">
        <v>5</v>
      </c>
      <c r="H160" s="116">
        <v>1</v>
      </c>
      <c r="I160" s="116">
        <v>3</v>
      </c>
      <c r="J160" s="97">
        <v>15</v>
      </c>
      <c r="K160" s="116" t="s">
        <v>68</v>
      </c>
      <c r="L160" s="102" t="s">
        <v>69</v>
      </c>
      <c r="M160" s="126"/>
      <c r="N160" s="202">
        <v>0</v>
      </c>
    </row>
    <row r="161" spans="1:14" ht="14.25" x14ac:dyDescent="0.25">
      <c r="A161" s="97">
        <v>121</v>
      </c>
      <c r="B161" s="94">
        <v>242</v>
      </c>
      <c r="C161" s="110" t="s">
        <v>78</v>
      </c>
      <c r="D161" s="111" t="s">
        <v>79</v>
      </c>
      <c r="E161" s="94">
        <v>21.98</v>
      </c>
      <c r="F161" s="115">
        <v>7</v>
      </c>
      <c r="G161" s="116">
        <v>5</v>
      </c>
      <c r="H161" s="116">
        <v>2</v>
      </c>
      <c r="I161" s="116">
        <v>2</v>
      </c>
      <c r="J161" s="97">
        <v>10</v>
      </c>
      <c r="K161" s="116" t="s">
        <v>68</v>
      </c>
      <c r="L161" s="102" t="s">
        <v>69</v>
      </c>
      <c r="M161" s="126"/>
      <c r="N161" s="202">
        <v>0</v>
      </c>
    </row>
    <row r="162" spans="1:14" ht="14.25" x14ac:dyDescent="0.25">
      <c r="A162" s="97">
        <v>122</v>
      </c>
      <c r="B162" s="94">
        <v>243</v>
      </c>
      <c r="C162" s="110" t="s">
        <v>78</v>
      </c>
      <c r="D162" s="111" t="s">
        <v>79</v>
      </c>
      <c r="E162" s="94">
        <v>28.26</v>
      </c>
      <c r="F162" s="115">
        <v>9</v>
      </c>
      <c r="G162" s="116">
        <v>5</v>
      </c>
      <c r="H162" s="116">
        <v>2</v>
      </c>
      <c r="I162" s="116">
        <v>3</v>
      </c>
      <c r="J162" s="97">
        <v>15</v>
      </c>
      <c r="K162" s="116" t="s">
        <v>68</v>
      </c>
      <c r="L162" s="102" t="s">
        <v>69</v>
      </c>
      <c r="M162" s="126"/>
      <c r="N162" s="202">
        <v>0</v>
      </c>
    </row>
    <row r="163" spans="1:14" ht="14.25" x14ac:dyDescent="0.25">
      <c r="A163" s="97">
        <v>123</v>
      </c>
      <c r="B163" s="94">
        <v>244</v>
      </c>
      <c r="C163" s="110" t="s">
        <v>78</v>
      </c>
      <c r="D163" s="111" t="s">
        <v>79</v>
      </c>
      <c r="E163" s="94">
        <v>28.26</v>
      </c>
      <c r="F163" s="115">
        <v>9</v>
      </c>
      <c r="G163" s="116">
        <v>6</v>
      </c>
      <c r="H163" s="116">
        <v>2</v>
      </c>
      <c r="I163" s="116">
        <v>3</v>
      </c>
      <c r="J163" s="97">
        <v>18</v>
      </c>
      <c r="K163" s="116" t="s">
        <v>68</v>
      </c>
      <c r="L163" s="102" t="s">
        <v>69</v>
      </c>
      <c r="M163" s="126"/>
      <c r="N163" s="202">
        <v>0</v>
      </c>
    </row>
    <row r="164" spans="1:14" ht="14.25" x14ac:dyDescent="0.25">
      <c r="A164" s="97">
        <v>124</v>
      </c>
      <c r="B164" s="94">
        <v>246</v>
      </c>
      <c r="C164" s="110" t="s">
        <v>40</v>
      </c>
      <c r="D164" s="111" t="s">
        <v>41</v>
      </c>
      <c r="E164" s="94">
        <v>103.62</v>
      </c>
      <c r="F164" s="115">
        <v>33</v>
      </c>
      <c r="G164" s="116">
        <v>13</v>
      </c>
      <c r="H164" s="116">
        <v>3</v>
      </c>
      <c r="I164" s="116">
        <v>9</v>
      </c>
      <c r="J164" s="97">
        <v>117</v>
      </c>
      <c r="K164" s="116" t="s">
        <v>66</v>
      </c>
      <c r="L164" s="102" t="s">
        <v>67</v>
      </c>
      <c r="M164" s="126"/>
      <c r="N164" s="202">
        <v>0</v>
      </c>
    </row>
    <row r="165" spans="1:14" s="6" customFormat="1" ht="14.25" x14ac:dyDescent="0.25">
      <c r="A165" s="97">
        <v>125</v>
      </c>
      <c r="B165" s="185">
        <v>248</v>
      </c>
      <c r="C165" s="186" t="s">
        <v>40</v>
      </c>
      <c r="D165" s="187" t="s">
        <v>41</v>
      </c>
      <c r="E165" s="185">
        <v>103.62</v>
      </c>
      <c r="F165" s="188">
        <v>33</v>
      </c>
      <c r="G165" s="189">
        <v>15</v>
      </c>
      <c r="H165" s="189">
        <v>2</v>
      </c>
      <c r="I165" s="189">
        <v>7</v>
      </c>
      <c r="J165" s="92">
        <v>105</v>
      </c>
      <c r="K165" s="189" t="s">
        <v>70</v>
      </c>
      <c r="L165" s="190" t="s">
        <v>71</v>
      </c>
      <c r="M165" s="191"/>
      <c r="N165" s="202">
        <v>0</v>
      </c>
    </row>
    <row r="166" spans="1:14" ht="14.45" customHeight="1" x14ac:dyDescent="0.25">
      <c r="A166" s="92">
        <v>89</v>
      </c>
      <c r="B166" s="265" t="s">
        <v>80</v>
      </c>
      <c r="C166" s="266"/>
      <c r="D166" s="266"/>
      <c r="E166" s="266"/>
      <c r="F166" s="266"/>
      <c r="G166" s="266"/>
      <c r="H166" s="266"/>
      <c r="I166" s="266"/>
      <c r="J166" s="266"/>
      <c r="K166" s="266"/>
      <c r="L166" s="266"/>
      <c r="M166" s="267"/>
      <c r="N166" s="207">
        <v>0</v>
      </c>
    </row>
    <row r="167" spans="1:14" ht="14.25" x14ac:dyDescent="0.25">
      <c r="A167" s="92">
        <v>90</v>
      </c>
      <c r="B167" s="265" t="s">
        <v>81</v>
      </c>
      <c r="C167" s="266"/>
      <c r="D167" s="266"/>
      <c r="E167" s="266"/>
      <c r="F167" s="266"/>
      <c r="G167" s="266"/>
      <c r="H167" s="266"/>
      <c r="I167" s="266"/>
      <c r="J167" s="266"/>
      <c r="K167" s="266"/>
      <c r="L167" s="266"/>
      <c r="M167" s="267"/>
      <c r="N167" s="207">
        <v>0</v>
      </c>
    </row>
    <row r="168" spans="1:14" ht="14.25" x14ac:dyDescent="0.25">
      <c r="A168" s="92">
        <v>91</v>
      </c>
      <c r="B168" s="265" t="s">
        <v>82</v>
      </c>
      <c r="C168" s="266"/>
      <c r="D168" s="266"/>
      <c r="E168" s="266"/>
      <c r="F168" s="266"/>
      <c r="G168" s="266"/>
      <c r="H168" s="266"/>
      <c r="I168" s="266"/>
      <c r="J168" s="266"/>
      <c r="K168" s="266"/>
      <c r="L168" s="266"/>
      <c r="M168" s="267"/>
      <c r="N168" s="207">
        <v>0</v>
      </c>
    </row>
    <row r="169" spans="1:14" ht="14.25" x14ac:dyDescent="0.25">
      <c r="A169" s="92">
        <v>92</v>
      </c>
      <c r="B169" s="265" t="s">
        <v>83</v>
      </c>
      <c r="C169" s="266"/>
      <c r="D169" s="266"/>
      <c r="E169" s="266"/>
      <c r="F169" s="266"/>
      <c r="G169" s="266"/>
      <c r="H169" s="266"/>
      <c r="I169" s="266"/>
      <c r="J169" s="266"/>
      <c r="K169" s="266"/>
      <c r="L169" s="266"/>
      <c r="M169" s="267"/>
      <c r="N169" s="207">
        <v>0</v>
      </c>
    </row>
    <row r="170" spans="1:14" x14ac:dyDescent="0.25">
      <c r="A170" s="252" t="s">
        <v>122</v>
      </c>
      <c r="B170" s="252"/>
      <c r="C170" s="252"/>
      <c r="D170" s="252"/>
      <c r="E170" s="252"/>
      <c r="F170" s="252"/>
      <c r="G170" s="252"/>
      <c r="H170" s="252"/>
      <c r="I170" s="252"/>
      <c r="J170" s="252"/>
      <c r="K170" s="252"/>
      <c r="L170" s="252"/>
      <c r="M170" s="252"/>
      <c r="N170" s="253"/>
    </row>
    <row r="171" spans="1:14" x14ac:dyDescent="0.25">
      <c r="A171" s="254"/>
      <c r="B171" s="254"/>
      <c r="C171" s="254"/>
      <c r="D171" s="254"/>
      <c r="E171" s="254"/>
      <c r="F171" s="254"/>
      <c r="G171" s="254"/>
      <c r="H171" s="254"/>
      <c r="I171" s="254"/>
      <c r="J171" s="254"/>
      <c r="K171" s="254"/>
      <c r="L171" s="254"/>
      <c r="M171" s="254"/>
      <c r="N171" s="255"/>
    </row>
    <row r="172" spans="1:14" x14ac:dyDescent="0.25">
      <c r="A172" s="254"/>
      <c r="B172" s="254"/>
      <c r="C172" s="254"/>
      <c r="D172" s="254"/>
      <c r="E172" s="254"/>
      <c r="F172" s="254"/>
      <c r="G172" s="254"/>
      <c r="H172" s="254"/>
      <c r="I172" s="254"/>
      <c r="J172" s="254"/>
      <c r="K172" s="254"/>
      <c r="L172" s="254"/>
      <c r="M172" s="254"/>
      <c r="N172" s="255"/>
    </row>
    <row r="173" spans="1:14" x14ac:dyDescent="0.25">
      <c r="A173" s="254"/>
      <c r="B173" s="254"/>
      <c r="C173" s="254"/>
      <c r="D173" s="254"/>
      <c r="E173" s="254"/>
      <c r="F173" s="254"/>
      <c r="G173" s="254"/>
      <c r="H173" s="254"/>
      <c r="I173" s="254"/>
      <c r="J173" s="254"/>
      <c r="K173" s="254"/>
      <c r="L173" s="254"/>
      <c r="M173" s="254"/>
      <c r="N173" s="255"/>
    </row>
    <row r="174" spans="1:14" x14ac:dyDescent="0.25">
      <c r="A174" s="254"/>
      <c r="B174" s="254"/>
      <c r="C174" s="254"/>
      <c r="D174" s="254"/>
      <c r="E174" s="254"/>
      <c r="F174" s="254"/>
      <c r="G174" s="254"/>
      <c r="H174" s="254"/>
      <c r="I174" s="254"/>
      <c r="J174" s="254"/>
      <c r="K174" s="254"/>
      <c r="L174" s="254"/>
      <c r="M174" s="254"/>
      <c r="N174" s="255"/>
    </row>
    <row r="175" spans="1:14" x14ac:dyDescent="0.25">
      <c r="A175" s="256"/>
      <c r="B175" s="256"/>
      <c r="C175" s="256"/>
      <c r="D175" s="256"/>
      <c r="E175" s="256"/>
      <c r="F175" s="256"/>
      <c r="G175" s="256"/>
      <c r="H175" s="256"/>
      <c r="I175" s="256"/>
      <c r="J175" s="256"/>
      <c r="K175" s="256"/>
      <c r="L175" s="256"/>
      <c r="M175" s="256"/>
      <c r="N175" s="257"/>
    </row>
    <row r="176" spans="1:14" ht="15" customHeight="1" x14ac:dyDescent="0.25">
      <c r="A176" s="258" t="s">
        <v>23</v>
      </c>
      <c r="B176" s="259"/>
      <c r="C176" s="259"/>
      <c r="D176" s="259"/>
      <c r="E176" s="259"/>
      <c r="F176" s="66"/>
      <c r="G176" s="66"/>
      <c r="H176" s="66"/>
      <c r="I176" s="66"/>
      <c r="J176" s="66"/>
      <c r="K176" s="66"/>
      <c r="L176" s="66"/>
      <c r="M176" s="66"/>
      <c r="N176" s="208">
        <f>SUM(N8:N169)</f>
        <v>0</v>
      </c>
    </row>
    <row r="177" spans="13:14" x14ac:dyDescent="0.25">
      <c r="M177" s="215" t="s">
        <v>132</v>
      </c>
      <c r="N177" s="216">
        <f>SUM(N8:N165)</f>
        <v>0</v>
      </c>
    </row>
    <row r="178" spans="13:14" x14ac:dyDescent="0.25">
      <c r="M178" s="217" t="s">
        <v>133</v>
      </c>
      <c r="N178" s="218">
        <f>SUM(N166:N169)</f>
        <v>0</v>
      </c>
    </row>
    <row r="179" spans="13:14" x14ac:dyDescent="0.25">
      <c r="M179" s="219" t="s">
        <v>134</v>
      </c>
      <c r="N179" s="220">
        <f>SUM(N177:N178)</f>
        <v>0</v>
      </c>
    </row>
  </sheetData>
  <sheetProtection algorithmName="SHA-512" hashValue="RLS8MtZHKFVDBtxj1M4kg6zGAxKpT9NzsyPuzeIIpIs6ppLnp+Hb2lpYCEUaOGnN1Gxfb9U3jeZf/V50Xo/O2w==" saltValue="4fhSoMIcKYwstTcaD93QPw==" spinCount="100000" sheet="1" selectLockedCells="1"/>
  <autoFilter ref="A7:N176" xr:uid="{00000000-0009-0000-0000-000002000000}"/>
  <mergeCells count="11">
    <mergeCell ref="A170:N175"/>
    <mergeCell ref="A176:E176"/>
    <mergeCell ref="B1:N1"/>
    <mergeCell ref="B3:E3"/>
    <mergeCell ref="B4:D4"/>
    <mergeCell ref="B5:D5"/>
    <mergeCell ref="F2:N6"/>
    <mergeCell ref="B166:M166"/>
    <mergeCell ref="B167:M167"/>
    <mergeCell ref="B168:M168"/>
    <mergeCell ref="B169:M169"/>
  </mergeCells>
  <phoneticPr fontId="54" type="noConversion"/>
  <pageMargins left="0.23622047244094491" right="0.23622047244094491" top="0.74803149606299213" bottom="0.74803149606299213" header="0.31496062992125984" footer="0.31496062992125984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6"/>
  <sheetViews>
    <sheetView tabSelected="1" view="pageBreakPreview" zoomScaleNormal="70" zoomScaleSheetLayoutView="100" workbookViewId="0">
      <selection activeCell="E7" sqref="E7"/>
    </sheetView>
  </sheetViews>
  <sheetFormatPr defaultColWidth="9.140625" defaultRowHeight="12" x14ac:dyDescent="0.2"/>
  <cols>
    <col min="1" max="1" width="4.140625" style="36" customWidth="1"/>
    <col min="2" max="2" width="15.42578125" style="36" customWidth="1"/>
    <col min="3" max="3" width="30.42578125" style="36" customWidth="1"/>
    <col min="4" max="4" width="28.28515625" style="36" customWidth="1"/>
    <col min="5" max="5" width="17.5703125" style="38" customWidth="1"/>
    <col min="6" max="6" width="15.42578125" style="36" customWidth="1"/>
    <col min="7" max="7" width="30.7109375" style="36" customWidth="1"/>
    <col min="8" max="16384" width="9.140625" style="36"/>
  </cols>
  <sheetData>
    <row r="1" spans="1:7" ht="15" x14ac:dyDescent="0.2">
      <c r="A1" s="35"/>
      <c r="B1" s="13" t="s">
        <v>51</v>
      </c>
      <c r="E1" s="37"/>
    </row>
    <row r="2" spans="1:7" ht="15" x14ac:dyDescent="0.2">
      <c r="A2" s="7"/>
      <c r="B2" s="8"/>
    </row>
    <row r="3" spans="1:7" ht="14.25" x14ac:dyDescent="0.2">
      <c r="A3" s="6"/>
      <c r="B3" s="58" t="s">
        <v>126</v>
      </c>
    </row>
    <row r="4" spans="1:7" ht="15" x14ac:dyDescent="0.2">
      <c r="A4" s="8"/>
      <c r="B4" s="8" t="s">
        <v>127</v>
      </c>
    </row>
    <row r="5" spans="1:7" ht="15" x14ac:dyDescent="0.2">
      <c r="A5" s="8"/>
      <c r="B5" s="8" t="s">
        <v>28</v>
      </c>
    </row>
    <row r="6" spans="1:7" s="73" customFormat="1" ht="31.5" x14ac:dyDescent="0.25">
      <c r="A6" s="70" t="s">
        <v>30</v>
      </c>
      <c r="B6" s="70" t="s">
        <v>20</v>
      </c>
      <c r="C6" s="70" t="s">
        <v>21</v>
      </c>
      <c r="D6" s="70" t="s">
        <v>29</v>
      </c>
      <c r="E6" s="71" t="s">
        <v>99</v>
      </c>
      <c r="F6" s="72" t="s">
        <v>22</v>
      </c>
      <c r="G6" s="72" t="s">
        <v>13</v>
      </c>
    </row>
    <row r="7" spans="1:7" s="86" customFormat="1" ht="31.5" x14ac:dyDescent="0.25">
      <c r="A7" s="80">
        <v>1</v>
      </c>
      <c r="B7" s="81" t="s">
        <v>40</v>
      </c>
      <c r="C7" s="82" t="s">
        <v>41</v>
      </c>
      <c r="D7" s="83" t="s">
        <v>61</v>
      </c>
      <c r="E7" s="203">
        <v>0</v>
      </c>
      <c r="F7" s="84">
        <v>125</v>
      </c>
      <c r="G7" s="85">
        <f>E7*F7</f>
        <v>0</v>
      </c>
    </row>
    <row r="8" spans="1:7" s="86" customFormat="1" ht="78.75" x14ac:dyDescent="0.25">
      <c r="A8" s="80">
        <v>2</v>
      </c>
      <c r="B8" s="81" t="s">
        <v>125</v>
      </c>
      <c r="C8" s="82" t="s">
        <v>41</v>
      </c>
      <c r="D8" s="83" t="s">
        <v>61</v>
      </c>
      <c r="E8" s="203">
        <v>0</v>
      </c>
      <c r="F8" s="84">
        <v>21</v>
      </c>
      <c r="G8" s="85">
        <f>E8*F8</f>
        <v>0</v>
      </c>
    </row>
    <row r="9" spans="1:7" s="90" customFormat="1" ht="31.5" x14ac:dyDescent="0.25">
      <c r="A9" s="83">
        <v>3</v>
      </c>
      <c r="B9" s="87" t="s">
        <v>52</v>
      </c>
      <c r="C9" s="88" t="s">
        <v>50</v>
      </c>
      <c r="D9" s="83" t="s">
        <v>61</v>
      </c>
      <c r="E9" s="203">
        <v>0</v>
      </c>
      <c r="F9" s="89">
        <v>9</v>
      </c>
      <c r="G9" s="85">
        <f>E9*F9</f>
        <v>0</v>
      </c>
    </row>
    <row r="10" spans="1:7" s="74" customFormat="1" ht="12" customHeight="1" x14ac:dyDescent="0.25">
      <c r="A10" s="268" t="s">
        <v>100</v>
      </c>
      <c r="B10" s="269"/>
      <c r="C10" s="269"/>
      <c r="D10" s="269"/>
      <c r="E10" s="269"/>
      <c r="F10" s="269"/>
      <c r="G10" s="270"/>
    </row>
    <row r="11" spans="1:7" s="74" customFormat="1" ht="12" customHeight="1" x14ac:dyDescent="0.25">
      <c r="A11" s="271"/>
      <c r="B11" s="272"/>
      <c r="C11" s="272"/>
      <c r="D11" s="272"/>
      <c r="E11" s="272"/>
      <c r="F11" s="272"/>
      <c r="G11" s="273"/>
    </row>
    <row r="12" spans="1:7" s="74" customFormat="1" ht="15.75" x14ac:dyDescent="0.25">
      <c r="A12" s="271"/>
      <c r="B12" s="272"/>
      <c r="C12" s="272"/>
      <c r="D12" s="272"/>
      <c r="E12" s="272"/>
      <c r="F12" s="272"/>
      <c r="G12" s="273"/>
    </row>
    <row r="13" spans="1:7" s="74" customFormat="1" ht="15.75" x14ac:dyDescent="0.25">
      <c r="A13" s="271"/>
      <c r="B13" s="272"/>
      <c r="C13" s="272"/>
      <c r="D13" s="272"/>
      <c r="E13" s="272"/>
      <c r="F13" s="272"/>
      <c r="G13" s="273"/>
    </row>
    <row r="14" spans="1:7" s="74" customFormat="1" ht="15.75" x14ac:dyDescent="0.25">
      <c r="A14" s="271"/>
      <c r="B14" s="272"/>
      <c r="C14" s="272"/>
      <c r="D14" s="272"/>
      <c r="E14" s="272"/>
      <c r="F14" s="272"/>
      <c r="G14" s="273"/>
    </row>
    <row r="15" spans="1:7" s="74" customFormat="1" ht="15.75" x14ac:dyDescent="0.25">
      <c r="A15" s="75"/>
      <c r="B15" s="76"/>
      <c r="C15" s="76"/>
      <c r="D15" s="76"/>
      <c r="E15" s="77"/>
      <c r="F15" s="76"/>
      <c r="G15" s="78"/>
    </row>
    <row r="16" spans="1:7" s="74" customFormat="1" ht="15.75" x14ac:dyDescent="0.25">
      <c r="A16" s="274" t="s">
        <v>23</v>
      </c>
      <c r="B16" s="275"/>
      <c r="C16" s="275"/>
      <c r="D16" s="275"/>
      <c r="E16" s="275"/>
      <c r="F16" s="276"/>
      <c r="G16" s="104">
        <f>SUM(G7:G9)</f>
        <v>0</v>
      </c>
    </row>
  </sheetData>
  <sheetProtection algorithmName="SHA-512" hashValue="dxbbpp70VF2wNZUD259MDOok987X3NhX2Zj8A39VGaNdWjeAYnaqijNEdAb8zKKcpeqmTKfGi28i4+GvrgrPLA==" saltValue="49PEGBFqwh8rm6krngBZTw==" spinCount="100000" sheet="1" objects="1" scenarios="1" selectLockedCells="1"/>
  <autoFilter ref="A6:E13" xr:uid="{00000000-0009-0000-0000-000003000000}"/>
  <mergeCells count="2">
    <mergeCell ref="A10:G14"/>
    <mergeCell ref="A16:F16"/>
  </mergeCells>
  <printOptions horizontalCentered="1"/>
  <pageMargins left="0.25" right="0.25" top="0.75" bottom="0.75" header="0.3" footer="0.3"/>
  <pageSetup paperSize="9" scale="69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508"/>
  <sheetViews>
    <sheetView view="pageBreakPreview" topLeftCell="A7" zoomScale="90" zoomScaleNormal="100" zoomScaleSheetLayoutView="90" workbookViewId="0">
      <selection activeCell="I8" sqref="I8"/>
    </sheetView>
  </sheetViews>
  <sheetFormatPr defaultColWidth="9.140625" defaultRowHeight="12" x14ac:dyDescent="0.25"/>
  <cols>
    <col min="1" max="1" width="5.42578125" style="2" customWidth="1"/>
    <col min="2" max="2" width="6.28515625" style="3" customWidth="1"/>
    <col min="3" max="3" width="42.85546875" style="1" customWidth="1"/>
    <col min="4" max="4" width="15.5703125" style="2" customWidth="1"/>
    <col min="5" max="5" width="15.28515625" style="4" customWidth="1"/>
    <col min="6" max="6" width="30.85546875" style="2" customWidth="1"/>
    <col min="7" max="7" width="14.85546875" style="9" customWidth="1"/>
    <col min="8" max="8" width="44.7109375" style="9" customWidth="1"/>
    <col min="9" max="9" width="29.140625" style="1" customWidth="1"/>
    <col min="10" max="16384" width="9.140625" style="1"/>
  </cols>
  <sheetData>
    <row r="1" spans="1:9" ht="24" customHeight="1" x14ac:dyDescent="0.25">
      <c r="A1" s="131"/>
      <c r="B1" s="130"/>
      <c r="C1" s="67" t="s">
        <v>44</v>
      </c>
      <c r="D1" s="68"/>
      <c r="E1" s="68"/>
      <c r="F1" s="68"/>
      <c r="G1" s="67"/>
      <c r="H1" s="68"/>
      <c r="I1" s="277"/>
    </row>
    <row r="2" spans="1:9" ht="16.5" customHeight="1" x14ac:dyDescent="0.25">
      <c r="A2" s="131"/>
      <c r="B2" s="130"/>
      <c r="C2" s="67" t="s">
        <v>126</v>
      </c>
      <c r="D2" s="131"/>
      <c r="E2" s="131"/>
      <c r="F2" s="131"/>
      <c r="G2" s="67"/>
      <c r="H2" s="67"/>
      <c r="I2" s="277"/>
    </row>
    <row r="3" spans="1:9" ht="18.75" customHeight="1" x14ac:dyDescent="0.25">
      <c r="A3" s="131"/>
      <c r="B3" s="130"/>
      <c r="C3" s="69" t="s">
        <v>127</v>
      </c>
      <c r="D3" s="131"/>
      <c r="E3" s="131"/>
      <c r="F3" s="131"/>
      <c r="G3" s="67"/>
      <c r="H3" s="67"/>
      <c r="I3" s="277"/>
    </row>
    <row r="4" spans="1:9" ht="15.75" x14ac:dyDescent="0.25">
      <c r="A4" s="131"/>
      <c r="B4" s="130"/>
      <c r="C4" s="69" t="s">
        <v>37</v>
      </c>
      <c r="D4" s="131"/>
      <c r="E4" s="131"/>
      <c r="F4" s="131"/>
      <c r="G4" s="67"/>
      <c r="H4" s="67"/>
      <c r="I4" s="277"/>
    </row>
    <row r="5" spans="1:9" ht="15" x14ac:dyDescent="0.25">
      <c r="A5" s="131"/>
      <c r="B5" s="130"/>
      <c r="C5" s="68"/>
      <c r="D5" s="131"/>
      <c r="E5" s="131"/>
      <c r="F5" s="131"/>
      <c r="G5" s="67"/>
      <c r="H5" s="67"/>
      <c r="I5" s="277"/>
    </row>
    <row r="6" spans="1:9" s="59" customFormat="1" ht="56.25" customHeight="1" x14ac:dyDescent="0.25">
      <c r="A6" s="10" t="s">
        <v>34</v>
      </c>
      <c r="B6" s="11" t="s">
        <v>0</v>
      </c>
      <c r="C6" s="10" t="s">
        <v>4</v>
      </c>
      <c r="D6" s="10" t="s">
        <v>97</v>
      </c>
      <c r="E6" s="10" t="s">
        <v>98</v>
      </c>
      <c r="F6" s="10" t="s">
        <v>35</v>
      </c>
      <c r="G6" s="10" t="s">
        <v>2</v>
      </c>
      <c r="H6" s="65" t="s">
        <v>6</v>
      </c>
      <c r="I6" s="192" t="s">
        <v>19</v>
      </c>
    </row>
    <row r="7" spans="1:9" s="91" customFormat="1" ht="30" x14ac:dyDescent="0.25">
      <c r="A7" s="132">
        <v>1</v>
      </c>
      <c r="B7" s="133">
        <v>253</v>
      </c>
      <c r="C7" s="134" t="s">
        <v>53</v>
      </c>
      <c r="D7" s="133">
        <v>8</v>
      </c>
      <c r="E7" s="135">
        <v>5</v>
      </c>
      <c r="F7" s="135">
        <v>160</v>
      </c>
      <c r="G7" s="135" t="s">
        <v>59</v>
      </c>
      <c r="H7" s="182" t="s">
        <v>102</v>
      </c>
      <c r="I7" s="204">
        <v>0</v>
      </c>
    </row>
    <row r="8" spans="1:9" s="91" customFormat="1" ht="24" customHeight="1" x14ac:dyDescent="0.25">
      <c r="A8" s="132">
        <v>2</v>
      </c>
      <c r="B8" s="133">
        <v>254</v>
      </c>
      <c r="C8" s="134" t="s">
        <v>84</v>
      </c>
      <c r="D8" s="133">
        <v>10</v>
      </c>
      <c r="E8" s="135">
        <v>6</v>
      </c>
      <c r="F8" s="135">
        <v>28</v>
      </c>
      <c r="G8" s="135" t="s">
        <v>59</v>
      </c>
      <c r="H8" s="183" t="s">
        <v>103</v>
      </c>
      <c r="I8" s="204">
        <v>0</v>
      </c>
    </row>
    <row r="9" spans="1:9" s="91" customFormat="1" ht="24" customHeight="1" x14ac:dyDescent="0.25">
      <c r="A9" s="132">
        <v>3</v>
      </c>
      <c r="B9" s="133">
        <v>255</v>
      </c>
      <c r="C9" s="134" t="s">
        <v>85</v>
      </c>
      <c r="D9" s="133">
        <v>10</v>
      </c>
      <c r="E9" s="135">
        <v>8</v>
      </c>
      <c r="F9" s="135">
        <v>28</v>
      </c>
      <c r="G9" s="135" t="s">
        <v>59</v>
      </c>
      <c r="H9" s="183" t="s">
        <v>103</v>
      </c>
      <c r="I9" s="204">
        <v>0</v>
      </c>
    </row>
    <row r="10" spans="1:9" s="91" customFormat="1" ht="24" customHeight="1" x14ac:dyDescent="0.25">
      <c r="A10" s="132">
        <v>4</v>
      </c>
      <c r="B10" s="133">
        <v>256</v>
      </c>
      <c r="C10" s="134" t="s">
        <v>86</v>
      </c>
      <c r="D10" s="133">
        <v>5</v>
      </c>
      <c r="E10" s="135">
        <v>4</v>
      </c>
      <c r="F10" s="135">
        <v>19</v>
      </c>
      <c r="G10" s="135" t="s">
        <v>59</v>
      </c>
      <c r="H10" s="183" t="s">
        <v>103</v>
      </c>
      <c r="I10" s="204">
        <v>0</v>
      </c>
    </row>
    <row r="11" spans="1:9" s="91" customFormat="1" ht="30" x14ac:dyDescent="0.25">
      <c r="A11" s="132">
        <v>5</v>
      </c>
      <c r="B11" s="133">
        <v>257</v>
      </c>
      <c r="C11" s="134" t="s">
        <v>54</v>
      </c>
      <c r="D11" s="133">
        <v>10</v>
      </c>
      <c r="E11" s="135">
        <v>8</v>
      </c>
      <c r="F11" s="135">
        <v>50</v>
      </c>
      <c r="G11" s="135" t="s">
        <v>59</v>
      </c>
      <c r="H11" s="182" t="s">
        <v>102</v>
      </c>
      <c r="I11" s="204">
        <v>0</v>
      </c>
    </row>
    <row r="12" spans="1:9" s="91" customFormat="1" ht="30" x14ac:dyDescent="0.25">
      <c r="A12" s="132">
        <v>6</v>
      </c>
      <c r="B12" s="133">
        <v>258</v>
      </c>
      <c r="C12" s="134" t="s">
        <v>55</v>
      </c>
      <c r="D12" s="133">
        <v>10</v>
      </c>
      <c r="E12" s="135">
        <v>8</v>
      </c>
      <c r="F12" s="135">
        <v>145</v>
      </c>
      <c r="G12" s="135" t="s">
        <v>59</v>
      </c>
      <c r="H12" s="182" t="s">
        <v>102</v>
      </c>
      <c r="I12" s="204">
        <v>0</v>
      </c>
    </row>
    <row r="13" spans="1:9" s="91" customFormat="1" ht="24" customHeight="1" x14ac:dyDescent="0.25">
      <c r="A13" s="132">
        <v>7</v>
      </c>
      <c r="B13" s="133">
        <v>259</v>
      </c>
      <c r="C13" s="134" t="s">
        <v>86</v>
      </c>
      <c r="D13" s="133">
        <v>10</v>
      </c>
      <c r="E13" s="135">
        <v>6</v>
      </c>
      <c r="F13" s="135">
        <v>13</v>
      </c>
      <c r="G13" s="136" t="s">
        <v>59</v>
      </c>
      <c r="H13" s="137" t="s">
        <v>103</v>
      </c>
      <c r="I13" s="204">
        <v>0</v>
      </c>
    </row>
    <row r="14" spans="1:9" s="91" customFormat="1" ht="24" customHeight="1" x14ac:dyDescent="0.25">
      <c r="A14" s="132">
        <v>8</v>
      </c>
      <c r="B14" s="133">
        <v>260</v>
      </c>
      <c r="C14" s="134" t="s">
        <v>86</v>
      </c>
      <c r="D14" s="133">
        <v>10</v>
      </c>
      <c r="E14" s="135">
        <v>6</v>
      </c>
      <c r="F14" s="135">
        <v>34</v>
      </c>
      <c r="G14" s="136" t="s">
        <v>59</v>
      </c>
      <c r="H14" s="137" t="s">
        <v>103</v>
      </c>
      <c r="I14" s="204">
        <v>0</v>
      </c>
    </row>
    <row r="15" spans="1:9" s="91" customFormat="1" ht="30" customHeight="1" x14ac:dyDescent="0.25">
      <c r="A15" s="132">
        <v>9</v>
      </c>
      <c r="B15" s="133">
        <v>261</v>
      </c>
      <c r="C15" s="134" t="s">
        <v>56</v>
      </c>
      <c r="D15" s="133">
        <v>5</v>
      </c>
      <c r="E15" s="135">
        <v>2</v>
      </c>
      <c r="F15" s="135">
        <v>54</v>
      </c>
      <c r="G15" s="135" t="s">
        <v>59</v>
      </c>
      <c r="H15" s="182" t="s">
        <v>102</v>
      </c>
      <c r="I15" s="204">
        <v>0</v>
      </c>
    </row>
    <row r="16" spans="1:9" s="91" customFormat="1" ht="24" customHeight="1" x14ac:dyDescent="0.25">
      <c r="A16" s="132">
        <v>10</v>
      </c>
      <c r="B16" s="133">
        <v>262</v>
      </c>
      <c r="C16" s="134" t="s">
        <v>87</v>
      </c>
      <c r="D16" s="133">
        <v>3</v>
      </c>
      <c r="E16" s="135">
        <v>3</v>
      </c>
      <c r="F16" s="135">
        <v>7</v>
      </c>
      <c r="G16" s="135" t="s">
        <v>59</v>
      </c>
      <c r="H16" s="183" t="s">
        <v>103</v>
      </c>
      <c r="I16" s="204">
        <v>0</v>
      </c>
    </row>
    <row r="17" spans="1:9" s="91" customFormat="1" ht="30" x14ac:dyDescent="0.25">
      <c r="A17" s="132">
        <v>11</v>
      </c>
      <c r="B17" s="133">
        <v>263</v>
      </c>
      <c r="C17" s="134" t="s">
        <v>55</v>
      </c>
      <c r="D17" s="133">
        <v>10</v>
      </c>
      <c r="E17" s="135">
        <v>10</v>
      </c>
      <c r="F17" s="135">
        <v>66</v>
      </c>
      <c r="G17" s="135" t="s">
        <v>59</v>
      </c>
      <c r="H17" s="182" t="s">
        <v>102</v>
      </c>
      <c r="I17" s="204">
        <v>0</v>
      </c>
    </row>
    <row r="18" spans="1:9" s="91" customFormat="1" ht="30" x14ac:dyDescent="0.25">
      <c r="A18" s="132">
        <v>12</v>
      </c>
      <c r="B18" s="133">
        <v>265</v>
      </c>
      <c r="C18" s="134" t="s">
        <v>57</v>
      </c>
      <c r="D18" s="133">
        <v>8</v>
      </c>
      <c r="E18" s="135">
        <v>10</v>
      </c>
      <c r="F18" s="135">
        <v>74</v>
      </c>
      <c r="G18" s="135" t="s">
        <v>59</v>
      </c>
      <c r="H18" s="182" t="s">
        <v>102</v>
      </c>
      <c r="I18" s="204">
        <v>0</v>
      </c>
    </row>
    <row r="19" spans="1:9" s="91" customFormat="1" ht="24" customHeight="1" x14ac:dyDescent="0.25">
      <c r="A19" s="132">
        <v>13</v>
      </c>
      <c r="B19" s="133">
        <v>266</v>
      </c>
      <c r="C19" s="134" t="s">
        <v>57</v>
      </c>
      <c r="D19" s="133">
        <v>8</v>
      </c>
      <c r="E19" s="135">
        <v>5</v>
      </c>
      <c r="F19" s="135">
        <v>14</v>
      </c>
      <c r="G19" s="135" t="s">
        <v>59</v>
      </c>
      <c r="H19" s="183" t="s">
        <v>103</v>
      </c>
      <c r="I19" s="204">
        <v>0</v>
      </c>
    </row>
    <row r="20" spans="1:9" s="91" customFormat="1" ht="24" customHeight="1" x14ac:dyDescent="0.25">
      <c r="A20" s="132">
        <v>14</v>
      </c>
      <c r="B20" s="133">
        <v>267</v>
      </c>
      <c r="C20" s="134" t="s">
        <v>88</v>
      </c>
      <c r="D20" s="133">
        <v>10</v>
      </c>
      <c r="E20" s="135">
        <v>8</v>
      </c>
      <c r="F20" s="135">
        <v>14</v>
      </c>
      <c r="G20" s="135" t="s">
        <v>59</v>
      </c>
      <c r="H20" s="183" t="s">
        <v>103</v>
      </c>
      <c r="I20" s="204">
        <v>0</v>
      </c>
    </row>
    <row r="21" spans="1:9" s="91" customFormat="1" ht="24" customHeight="1" x14ac:dyDescent="0.25">
      <c r="A21" s="132">
        <v>15</v>
      </c>
      <c r="B21" s="133">
        <v>269</v>
      </c>
      <c r="C21" s="134" t="s">
        <v>86</v>
      </c>
      <c r="D21" s="133">
        <v>8</v>
      </c>
      <c r="E21" s="135">
        <v>5</v>
      </c>
      <c r="F21" s="135">
        <v>20</v>
      </c>
      <c r="G21" s="135" t="s">
        <v>59</v>
      </c>
      <c r="H21" s="183" t="s">
        <v>103</v>
      </c>
      <c r="I21" s="204">
        <v>0</v>
      </c>
    </row>
    <row r="22" spans="1:9" s="91" customFormat="1" ht="24" customHeight="1" x14ac:dyDescent="0.25">
      <c r="A22" s="132">
        <v>16</v>
      </c>
      <c r="B22" s="133">
        <v>270</v>
      </c>
      <c r="C22" s="134" t="s">
        <v>86</v>
      </c>
      <c r="D22" s="133">
        <v>8</v>
      </c>
      <c r="E22" s="135">
        <v>5</v>
      </c>
      <c r="F22" s="135">
        <v>10</v>
      </c>
      <c r="G22" s="135" t="s">
        <v>59</v>
      </c>
      <c r="H22" s="183" t="s">
        <v>103</v>
      </c>
      <c r="I22" s="204">
        <v>0</v>
      </c>
    </row>
    <row r="23" spans="1:9" s="91" customFormat="1" ht="24" customHeight="1" x14ac:dyDescent="0.25">
      <c r="A23" s="132">
        <v>17</v>
      </c>
      <c r="B23" s="133">
        <v>271</v>
      </c>
      <c r="C23" s="134" t="s">
        <v>89</v>
      </c>
      <c r="D23" s="133">
        <v>7</v>
      </c>
      <c r="E23" s="135">
        <v>8</v>
      </c>
      <c r="F23" s="135">
        <v>23</v>
      </c>
      <c r="G23" s="135" t="s">
        <v>59</v>
      </c>
      <c r="H23" s="183" t="s">
        <v>103</v>
      </c>
      <c r="I23" s="204">
        <v>0</v>
      </c>
    </row>
    <row r="24" spans="1:9" s="91" customFormat="1" ht="30" x14ac:dyDescent="0.25">
      <c r="A24" s="132">
        <v>18</v>
      </c>
      <c r="B24" s="133">
        <v>272</v>
      </c>
      <c r="C24" s="134" t="s">
        <v>58</v>
      </c>
      <c r="D24" s="133">
        <v>10</v>
      </c>
      <c r="E24" s="135">
        <v>10</v>
      </c>
      <c r="F24" s="135">
        <v>133</v>
      </c>
      <c r="G24" s="135" t="s">
        <v>59</v>
      </c>
      <c r="H24" s="182" t="s">
        <v>102</v>
      </c>
      <c r="I24" s="204">
        <v>0</v>
      </c>
    </row>
    <row r="25" spans="1:9" s="91" customFormat="1" ht="24" customHeight="1" x14ac:dyDescent="0.25">
      <c r="A25" s="132">
        <v>19</v>
      </c>
      <c r="B25" s="133">
        <v>274</v>
      </c>
      <c r="C25" s="134" t="s">
        <v>57</v>
      </c>
      <c r="D25" s="133">
        <v>10</v>
      </c>
      <c r="E25" s="135">
        <v>10</v>
      </c>
      <c r="F25" s="135">
        <v>26</v>
      </c>
      <c r="G25" s="136" t="s">
        <v>59</v>
      </c>
      <c r="H25" s="137" t="s">
        <v>103</v>
      </c>
      <c r="I25" s="204">
        <v>0</v>
      </c>
    </row>
    <row r="26" spans="1:9" s="91" customFormat="1" ht="24" customHeight="1" x14ac:dyDescent="0.25">
      <c r="A26" s="132">
        <v>20</v>
      </c>
      <c r="B26" s="133">
        <v>275</v>
      </c>
      <c r="C26" s="134" t="s">
        <v>90</v>
      </c>
      <c r="D26" s="133">
        <v>10</v>
      </c>
      <c r="E26" s="135">
        <v>8</v>
      </c>
      <c r="F26" s="135">
        <v>9</v>
      </c>
      <c r="G26" s="138" t="s">
        <v>59</v>
      </c>
      <c r="H26" s="137" t="s">
        <v>103</v>
      </c>
      <c r="I26" s="204">
        <v>0</v>
      </c>
    </row>
    <row r="27" spans="1:9" s="91" customFormat="1" ht="24" customHeight="1" x14ac:dyDescent="0.25">
      <c r="A27" s="132">
        <v>21</v>
      </c>
      <c r="B27" s="133">
        <v>276</v>
      </c>
      <c r="C27" s="134" t="s">
        <v>90</v>
      </c>
      <c r="D27" s="133">
        <v>10</v>
      </c>
      <c r="E27" s="135">
        <v>10</v>
      </c>
      <c r="F27" s="135">
        <v>14</v>
      </c>
      <c r="G27" s="138" t="s">
        <v>59</v>
      </c>
      <c r="H27" s="137" t="s">
        <v>103</v>
      </c>
      <c r="I27" s="204">
        <v>0</v>
      </c>
    </row>
    <row r="28" spans="1:9" s="144" customFormat="1" ht="24" customHeight="1" x14ac:dyDescent="0.25">
      <c r="A28" s="142">
        <v>22</v>
      </c>
      <c r="B28" s="140">
        <v>277</v>
      </c>
      <c r="C28" s="139" t="s">
        <v>91</v>
      </c>
      <c r="D28" s="140">
        <v>5</v>
      </c>
      <c r="E28" s="141">
        <v>4</v>
      </c>
      <c r="F28" s="141">
        <v>4</v>
      </c>
      <c r="G28" s="143" t="s">
        <v>59</v>
      </c>
      <c r="H28" s="137" t="s">
        <v>103</v>
      </c>
      <c r="I28" s="204">
        <v>0</v>
      </c>
    </row>
    <row r="29" spans="1:9" s="91" customFormat="1" ht="24" customHeight="1" x14ac:dyDescent="0.25">
      <c r="A29" s="132">
        <v>23</v>
      </c>
      <c r="B29" s="133">
        <v>278</v>
      </c>
      <c r="C29" s="134" t="s">
        <v>92</v>
      </c>
      <c r="D29" s="133">
        <v>10</v>
      </c>
      <c r="E29" s="135">
        <v>10</v>
      </c>
      <c r="F29" s="135">
        <v>37</v>
      </c>
      <c r="G29" s="138" t="s">
        <v>59</v>
      </c>
      <c r="H29" s="137" t="s">
        <v>103</v>
      </c>
      <c r="I29" s="204">
        <v>0</v>
      </c>
    </row>
    <row r="30" spans="1:9" s="91" customFormat="1" ht="24" customHeight="1" x14ac:dyDescent="0.25">
      <c r="A30" s="132">
        <v>24</v>
      </c>
      <c r="B30" s="133">
        <v>279</v>
      </c>
      <c r="C30" s="134" t="s">
        <v>87</v>
      </c>
      <c r="D30" s="133">
        <v>5</v>
      </c>
      <c r="E30" s="135">
        <v>3</v>
      </c>
      <c r="F30" s="135">
        <v>9</v>
      </c>
      <c r="G30" s="138" t="s">
        <v>59</v>
      </c>
      <c r="H30" s="137" t="s">
        <v>103</v>
      </c>
      <c r="I30" s="204">
        <v>0</v>
      </c>
    </row>
    <row r="31" spans="1:9" s="91" customFormat="1" ht="24" customHeight="1" x14ac:dyDescent="0.25">
      <c r="A31" s="132">
        <v>25</v>
      </c>
      <c r="B31" s="133">
        <v>282</v>
      </c>
      <c r="C31" s="134" t="s">
        <v>93</v>
      </c>
      <c r="D31" s="133">
        <v>10</v>
      </c>
      <c r="E31" s="135">
        <v>8</v>
      </c>
      <c r="F31" s="135">
        <v>16</v>
      </c>
      <c r="G31" s="138" t="s">
        <v>59</v>
      </c>
      <c r="H31" s="137" t="s">
        <v>103</v>
      </c>
      <c r="I31" s="204">
        <v>0</v>
      </c>
    </row>
    <row r="32" spans="1:9" s="91" customFormat="1" ht="24" customHeight="1" x14ac:dyDescent="0.25">
      <c r="A32" s="132">
        <v>26</v>
      </c>
      <c r="B32" s="133">
        <v>283</v>
      </c>
      <c r="C32" s="134" t="s">
        <v>94</v>
      </c>
      <c r="D32" s="133">
        <v>5</v>
      </c>
      <c r="E32" s="135">
        <v>4</v>
      </c>
      <c r="F32" s="135">
        <v>11</v>
      </c>
      <c r="G32" s="138" t="s">
        <v>59</v>
      </c>
      <c r="H32" s="137" t="s">
        <v>103</v>
      </c>
      <c r="I32" s="204">
        <v>0</v>
      </c>
    </row>
    <row r="33" spans="1:9" s="91" customFormat="1" ht="24" customHeight="1" x14ac:dyDescent="0.25">
      <c r="A33" s="132">
        <v>27</v>
      </c>
      <c r="B33" s="133">
        <v>284</v>
      </c>
      <c r="C33" s="134" t="s">
        <v>95</v>
      </c>
      <c r="D33" s="133">
        <v>10</v>
      </c>
      <c r="E33" s="135">
        <v>7</v>
      </c>
      <c r="F33" s="135">
        <v>12</v>
      </c>
      <c r="G33" s="138" t="s">
        <v>59</v>
      </c>
      <c r="H33" s="137" t="s">
        <v>103</v>
      </c>
      <c r="I33" s="204">
        <v>0</v>
      </c>
    </row>
    <row r="34" spans="1:9" s="91" customFormat="1" ht="24" customHeight="1" x14ac:dyDescent="0.25">
      <c r="A34" s="132">
        <v>28</v>
      </c>
      <c r="B34" s="133">
        <v>285</v>
      </c>
      <c r="C34" s="134" t="s">
        <v>86</v>
      </c>
      <c r="D34" s="133">
        <v>5</v>
      </c>
      <c r="E34" s="135">
        <v>4</v>
      </c>
      <c r="F34" s="135">
        <v>8</v>
      </c>
      <c r="G34" s="136" t="s">
        <v>59</v>
      </c>
      <c r="H34" s="137" t="s">
        <v>103</v>
      </c>
      <c r="I34" s="204">
        <v>0</v>
      </c>
    </row>
    <row r="35" spans="1:9" s="91" customFormat="1" ht="24" customHeight="1" x14ac:dyDescent="0.25">
      <c r="A35" s="132">
        <v>29</v>
      </c>
      <c r="B35" s="133">
        <v>286</v>
      </c>
      <c r="C35" s="134" t="s">
        <v>96</v>
      </c>
      <c r="D35" s="133">
        <v>5</v>
      </c>
      <c r="E35" s="135">
        <v>3</v>
      </c>
      <c r="F35" s="135">
        <v>17</v>
      </c>
      <c r="G35" s="136" t="s">
        <v>59</v>
      </c>
      <c r="H35" s="137" t="s">
        <v>103</v>
      </c>
      <c r="I35" s="204">
        <v>0</v>
      </c>
    </row>
    <row r="36" spans="1:9" s="144" customFormat="1" ht="24" customHeight="1" x14ac:dyDescent="0.25">
      <c r="A36" s="142">
        <v>30</v>
      </c>
      <c r="B36" s="140"/>
      <c r="C36" s="139" t="s">
        <v>42</v>
      </c>
      <c r="D36" s="140"/>
      <c r="E36" s="141"/>
      <c r="F36" s="141"/>
      <c r="G36" s="148"/>
      <c r="H36" s="149"/>
      <c r="I36" s="204">
        <v>0</v>
      </c>
    </row>
    <row r="37" spans="1:9" s="60" customFormat="1" x14ac:dyDescent="0.25">
      <c r="A37" s="278" t="s">
        <v>38</v>
      </c>
      <c r="B37" s="279"/>
      <c r="C37" s="279"/>
      <c r="D37" s="279"/>
      <c r="E37" s="279"/>
      <c r="F37" s="279"/>
      <c r="G37" s="279"/>
      <c r="H37" s="279"/>
      <c r="I37" s="280"/>
    </row>
    <row r="38" spans="1:9" s="60" customFormat="1" x14ac:dyDescent="0.25">
      <c r="A38" s="281"/>
      <c r="B38" s="282"/>
      <c r="C38" s="282"/>
      <c r="D38" s="282"/>
      <c r="E38" s="282"/>
      <c r="F38" s="282"/>
      <c r="G38" s="282"/>
      <c r="H38" s="282"/>
      <c r="I38" s="283"/>
    </row>
    <row r="39" spans="1:9" s="60" customFormat="1" x14ac:dyDescent="0.25">
      <c r="A39" s="281"/>
      <c r="B39" s="282"/>
      <c r="C39" s="282"/>
      <c r="D39" s="282"/>
      <c r="E39" s="282"/>
      <c r="F39" s="282"/>
      <c r="G39" s="282"/>
      <c r="H39" s="282"/>
      <c r="I39" s="283"/>
    </row>
    <row r="40" spans="1:9" s="60" customFormat="1" x14ac:dyDescent="0.25">
      <c r="A40" s="284"/>
      <c r="B40" s="285"/>
      <c r="C40" s="285"/>
      <c r="D40" s="285"/>
      <c r="E40" s="285"/>
      <c r="F40" s="285"/>
      <c r="G40" s="285"/>
      <c r="H40" s="285"/>
      <c r="I40" s="286"/>
    </row>
    <row r="41" spans="1:9" s="79" customFormat="1" ht="15.75" x14ac:dyDescent="0.25">
      <c r="A41" s="93" t="s">
        <v>23</v>
      </c>
      <c r="B41" s="128"/>
      <c r="C41" s="128"/>
      <c r="D41" s="128"/>
      <c r="E41" s="128"/>
      <c r="F41" s="128"/>
      <c r="G41" s="128"/>
      <c r="H41" s="128"/>
      <c r="I41" s="193">
        <f>SUM(I7:I36)</f>
        <v>0</v>
      </c>
    </row>
    <row r="42" spans="1:9" s="60" customFormat="1" x14ac:dyDescent="0.25">
      <c r="A42" s="61"/>
      <c r="B42" s="62"/>
      <c r="D42" s="61"/>
      <c r="E42" s="64"/>
      <c r="F42" s="61"/>
      <c r="G42" s="63"/>
      <c r="H42" s="63"/>
    </row>
    <row r="43" spans="1:9" s="60" customFormat="1" x14ac:dyDescent="0.25">
      <c r="A43" s="61"/>
      <c r="B43" s="62"/>
      <c r="D43" s="61"/>
      <c r="E43" s="64"/>
      <c r="F43" s="61"/>
      <c r="G43" s="63"/>
      <c r="H43" s="63"/>
    </row>
    <row r="44" spans="1:9" s="60" customFormat="1" x14ac:dyDescent="0.25">
      <c r="A44" s="61"/>
      <c r="B44" s="62"/>
      <c r="D44" s="61"/>
      <c r="E44" s="64"/>
      <c r="F44" s="61"/>
      <c r="G44" s="63"/>
      <c r="H44" s="63"/>
    </row>
    <row r="45" spans="1:9" s="60" customFormat="1" x14ac:dyDescent="0.25">
      <c r="A45" s="61"/>
      <c r="B45" s="62"/>
      <c r="D45" s="61"/>
      <c r="E45" s="64"/>
      <c r="F45" s="61"/>
      <c r="G45" s="63"/>
      <c r="H45" s="63"/>
    </row>
    <row r="46" spans="1:9" s="60" customFormat="1" x14ac:dyDescent="0.25">
      <c r="A46" s="61"/>
      <c r="B46" s="62"/>
      <c r="D46" s="61"/>
      <c r="E46" s="64"/>
      <c r="F46" s="61"/>
      <c r="G46" s="63"/>
      <c r="H46" s="63"/>
    </row>
    <row r="47" spans="1:9" s="60" customFormat="1" x14ac:dyDescent="0.25">
      <c r="A47" s="61"/>
      <c r="B47" s="62"/>
      <c r="D47" s="61"/>
      <c r="E47" s="64"/>
      <c r="F47" s="61"/>
      <c r="G47" s="63"/>
      <c r="H47" s="63"/>
    </row>
    <row r="48" spans="1:9" s="60" customFormat="1" x14ac:dyDescent="0.25">
      <c r="A48" s="61"/>
      <c r="B48" s="62"/>
      <c r="D48" s="61"/>
      <c r="E48" s="64"/>
      <c r="F48" s="61"/>
      <c r="G48" s="63"/>
      <c r="H48" s="63"/>
    </row>
    <row r="49" spans="1:8" s="60" customFormat="1" x14ac:dyDescent="0.25">
      <c r="A49" s="61"/>
      <c r="B49" s="62"/>
      <c r="D49" s="61"/>
      <c r="E49" s="64"/>
      <c r="F49" s="61"/>
      <c r="G49" s="63"/>
      <c r="H49" s="63"/>
    </row>
    <row r="50" spans="1:8" s="60" customFormat="1" x14ac:dyDescent="0.25">
      <c r="A50" s="61"/>
      <c r="B50" s="62"/>
      <c r="D50" s="61"/>
      <c r="E50" s="64"/>
      <c r="F50" s="61"/>
      <c r="G50" s="63"/>
      <c r="H50" s="63"/>
    </row>
    <row r="51" spans="1:8" s="60" customFormat="1" x14ac:dyDescent="0.25">
      <c r="A51" s="61"/>
      <c r="B51" s="62"/>
      <c r="D51" s="61"/>
      <c r="E51" s="64"/>
      <c r="F51" s="61"/>
      <c r="G51" s="63"/>
      <c r="H51" s="63"/>
    </row>
    <row r="52" spans="1:8" s="60" customFormat="1" x14ac:dyDescent="0.25">
      <c r="A52" s="61"/>
      <c r="B52" s="62"/>
      <c r="D52" s="61"/>
      <c r="E52" s="64"/>
      <c r="F52" s="61"/>
      <c r="G52" s="63"/>
      <c r="H52" s="63"/>
    </row>
    <row r="53" spans="1:8" s="60" customFormat="1" x14ac:dyDescent="0.25">
      <c r="A53" s="61"/>
      <c r="B53" s="62"/>
      <c r="D53" s="61"/>
      <c r="E53" s="64"/>
      <c r="F53" s="61"/>
      <c r="G53" s="63"/>
      <c r="H53" s="63"/>
    </row>
    <row r="54" spans="1:8" s="60" customFormat="1" x14ac:dyDescent="0.25">
      <c r="A54" s="61"/>
      <c r="B54" s="62"/>
      <c r="D54" s="61"/>
      <c r="E54" s="64"/>
      <c r="F54" s="61"/>
      <c r="G54" s="63"/>
      <c r="H54" s="63"/>
    </row>
    <row r="55" spans="1:8" s="60" customFormat="1" x14ac:dyDescent="0.25">
      <c r="A55" s="61"/>
      <c r="B55" s="62"/>
      <c r="D55" s="61"/>
      <c r="E55" s="64"/>
      <c r="F55" s="61"/>
      <c r="G55" s="63"/>
      <c r="H55" s="63"/>
    </row>
    <row r="56" spans="1:8" s="60" customFormat="1" x14ac:dyDescent="0.25">
      <c r="A56" s="61"/>
      <c r="B56" s="62"/>
      <c r="D56" s="61"/>
      <c r="E56" s="64"/>
      <c r="F56" s="61"/>
      <c r="G56" s="63"/>
      <c r="H56" s="63"/>
    </row>
    <row r="57" spans="1:8" s="60" customFormat="1" x14ac:dyDescent="0.25">
      <c r="A57" s="61"/>
      <c r="B57" s="62"/>
      <c r="D57" s="61"/>
      <c r="E57" s="64"/>
      <c r="F57" s="61"/>
      <c r="G57" s="63"/>
      <c r="H57" s="63"/>
    </row>
    <row r="58" spans="1:8" s="60" customFormat="1" x14ac:dyDescent="0.25">
      <c r="A58" s="61"/>
      <c r="B58" s="62"/>
      <c r="D58" s="61"/>
      <c r="E58" s="64"/>
      <c r="F58" s="61"/>
      <c r="G58" s="63"/>
      <c r="H58" s="63"/>
    </row>
    <row r="59" spans="1:8" s="60" customFormat="1" x14ac:dyDescent="0.25">
      <c r="A59" s="61"/>
      <c r="B59" s="62"/>
      <c r="D59" s="61"/>
      <c r="E59" s="64"/>
      <c r="F59" s="61"/>
      <c r="G59" s="63"/>
      <c r="H59" s="63"/>
    </row>
    <row r="60" spans="1:8" s="60" customFormat="1" x14ac:dyDescent="0.25">
      <c r="A60" s="61"/>
      <c r="B60" s="62"/>
      <c r="D60" s="61"/>
      <c r="E60" s="64"/>
      <c r="F60" s="61"/>
      <c r="G60" s="63"/>
      <c r="H60" s="63"/>
    </row>
    <row r="61" spans="1:8" s="60" customFormat="1" x14ac:dyDescent="0.25">
      <c r="A61" s="61"/>
      <c r="B61" s="62"/>
      <c r="D61" s="61"/>
      <c r="E61" s="64"/>
      <c r="F61" s="61"/>
      <c r="G61" s="63"/>
      <c r="H61" s="63"/>
    </row>
    <row r="62" spans="1:8" s="60" customFormat="1" x14ac:dyDescent="0.25">
      <c r="A62" s="61"/>
      <c r="B62" s="62"/>
      <c r="D62" s="61"/>
      <c r="E62" s="64"/>
      <c r="F62" s="61"/>
      <c r="G62" s="63"/>
      <c r="H62" s="63"/>
    </row>
    <row r="63" spans="1:8" s="60" customFormat="1" x14ac:dyDescent="0.25">
      <c r="A63" s="61"/>
      <c r="B63" s="62"/>
      <c r="D63" s="61"/>
      <c r="E63" s="64"/>
      <c r="F63" s="61"/>
      <c r="G63" s="63"/>
      <c r="H63" s="63"/>
    </row>
    <row r="64" spans="1:8" s="60" customFormat="1" x14ac:dyDescent="0.25">
      <c r="A64" s="61"/>
      <c r="B64" s="62"/>
      <c r="D64" s="61"/>
      <c r="E64" s="64"/>
      <c r="F64" s="61"/>
      <c r="G64" s="63"/>
      <c r="H64" s="63"/>
    </row>
    <row r="65" spans="1:8" s="60" customFormat="1" x14ac:dyDescent="0.25">
      <c r="A65" s="61"/>
      <c r="B65" s="62"/>
      <c r="D65" s="61"/>
      <c r="E65" s="64"/>
      <c r="F65" s="61"/>
      <c r="G65" s="63"/>
      <c r="H65" s="63"/>
    </row>
    <row r="66" spans="1:8" s="60" customFormat="1" x14ac:dyDescent="0.25">
      <c r="A66" s="61"/>
      <c r="B66" s="62"/>
      <c r="D66" s="61"/>
      <c r="E66" s="64"/>
      <c r="F66" s="61"/>
      <c r="G66" s="63"/>
      <c r="H66" s="63"/>
    </row>
    <row r="67" spans="1:8" s="60" customFormat="1" x14ac:dyDescent="0.25">
      <c r="A67" s="61"/>
      <c r="B67" s="62"/>
      <c r="D67" s="61"/>
      <c r="E67" s="64"/>
      <c r="F67" s="61"/>
      <c r="G67" s="63"/>
      <c r="H67" s="63"/>
    </row>
    <row r="68" spans="1:8" s="60" customFormat="1" x14ac:dyDescent="0.25">
      <c r="A68" s="61"/>
      <c r="B68" s="62"/>
      <c r="D68" s="61"/>
      <c r="E68" s="64"/>
      <c r="F68" s="61"/>
      <c r="G68" s="63"/>
      <c r="H68" s="63"/>
    </row>
    <row r="69" spans="1:8" s="60" customFormat="1" x14ac:dyDescent="0.25">
      <c r="A69" s="61"/>
      <c r="B69" s="62"/>
      <c r="D69" s="61"/>
      <c r="E69" s="64"/>
      <c r="F69" s="61"/>
      <c r="G69" s="63"/>
      <c r="H69" s="63"/>
    </row>
    <row r="70" spans="1:8" s="60" customFormat="1" x14ac:dyDescent="0.25">
      <c r="A70" s="61"/>
      <c r="B70" s="62"/>
      <c r="D70" s="61"/>
      <c r="E70" s="64"/>
      <c r="F70" s="61"/>
      <c r="G70" s="63"/>
      <c r="H70" s="63"/>
    </row>
    <row r="71" spans="1:8" s="60" customFormat="1" x14ac:dyDescent="0.25">
      <c r="A71" s="61"/>
      <c r="B71" s="62"/>
      <c r="D71" s="61"/>
      <c r="E71" s="64"/>
      <c r="F71" s="61"/>
      <c r="G71" s="63"/>
      <c r="H71" s="63"/>
    </row>
    <row r="72" spans="1:8" s="60" customFormat="1" x14ac:dyDescent="0.25">
      <c r="A72" s="61"/>
      <c r="B72" s="62"/>
      <c r="D72" s="61"/>
      <c r="E72" s="64"/>
      <c r="F72" s="61"/>
      <c r="G72" s="63"/>
      <c r="H72" s="63"/>
    </row>
    <row r="73" spans="1:8" s="60" customFormat="1" x14ac:dyDescent="0.25">
      <c r="A73" s="61"/>
      <c r="B73" s="62"/>
      <c r="D73" s="61"/>
      <c r="E73" s="64"/>
      <c r="F73" s="61"/>
      <c r="G73" s="63"/>
      <c r="H73" s="63"/>
    </row>
    <row r="74" spans="1:8" s="60" customFormat="1" x14ac:dyDescent="0.25">
      <c r="A74" s="61"/>
      <c r="B74" s="62"/>
      <c r="D74" s="61"/>
      <c r="E74" s="64"/>
      <c r="F74" s="61"/>
      <c r="G74" s="63"/>
      <c r="H74" s="63"/>
    </row>
    <row r="75" spans="1:8" s="60" customFormat="1" x14ac:dyDescent="0.25">
      <c r="A75" s="61"/>
      <c r="B75" s="62"/>
      <c r="D75" s="61"/>
      <c r="E75" s="64"/>
      <c r="F75" s="61"/>
      <c r="G75" s="63"/>
      <c r="H75" s="63"/>
    </row>
    <row r="76" spans="1:8" s="60" customFormat="1" x14ac:dyDescent="0.25">
      <c r="A76" s="61"/>
      <c r="B76" s="62"/>
      <c r="D76" s="61"/>
      <c r="E76" s="64"/>
      <c r="F76" s="61"/>
      <c r="G76" s="63"/>
      <c r="H76" s="63"/>
    </row>
    <row r="77" spans="1:8" s="60" customFormat="1" x14ac:dyDescent="0.25">
      <c r="A77" s="61"/>
      <c r="B77" s="62"/>
      <c r="D77" s="61"/>
      <c r="E77" s="64"/>
      <c r="F77" s="61"/>
      <c r="G77" s="63"/>
      <c r="H77" s="63"/>
    </row>
    <row r="78" spans="1:8" s="60" customFormat="1" x14ac:dyDescent="0.25">
      <c r="A78" s="61"/>
      <c r="B78" s="62"/>
      <c r="D78" s="61"/>
      <c r="E78" s="64"/>
      <c r="F78" s="61"/>
      <c r="G78" s="63"/>
      <c r="H78" s="63"/>
    </row>
    <row r="79" spans="1:8" s="60" customFormat="1" x14ac:dyDescent="0.25">
      <c r="A79" s="61"/>
      <c r="B79" s="62"/>
      <c r="D79" s="61"/>
      <c r="E79" s="64"/>
      <c r="F79" s="61"/>
      <c r="G79" s="63"/>
      <c r="H79" s="63"/>
    </row>
    <row r="80" spans="1:8" s="60" customFormat="1" x14ac:dyDescent="0.25">
      <c r="A80" s="61"/>
      <c r="B80" s="62"/>
      <c r="D80" s="61"/>
      <c r="E80" s="64"/>
      <c r="F80" s="61"/>
      <c r="G80" s="63"/>
      <c r="H80" s="63"/>
    </row>
    <row r="81" spans="1:8" s="60" customFormat="1" x14ac:dyDescent="0.25">
      <c r="A81" s="61"/>
      <c r="B81" s="62"/>
      <c r="D81" s="61"/>
      <c r="E81" s="64"/>
      <c r="F81" s="61"/>
      <c r="G81" s="63"/>
      <c r="H81" s="63"/>
    </row>
    <row r="82" spans="1:8" s="60" customFormat="1" x14ac:dyDescent="0.25">
      <c r="A82" s="61"/>
      <c r="B82" s="62"/>
      <c r="D82" s="61"/>
      <c r="E82" s="64"/>
      <c r="F82" s="61"/>
      <c r="G82" s="63"/>
      <c r="H82" s="63"/>
    </row>
    <row r="83" spans="1:8" s="60" customFormat="1" x14ac:dyDescent="0.25">
      <c r="A83" s="61"/>
      <c r="B83" s="62"/>
      <c r="D83" s="61"/>
      <c r="E83" s="64"/>
      <c r="F83" s="61"/>
      <c r="G83" s="63"/>
      <c r="H83" s="63"/>
    </row>
    <row r="84" spans="1:8" s="60" customFormat="1" x14ac:dyDescent="0.25">
      <c r="A84" s="61"/>
      <c r="B84" s="62"/>
      <c r="D84" s="61"/>
      <c r="E84" s="64"/>
      <c r="F84" s="61"/>
      <c r="G84" s="63"/>
      <c r="H84" s="63"/>
    </row>
    <row r="85" spans="1:8" s="60" customFormat="1" x14ac:dyDescent="0.25">
      <c r="A85" s="61"/>
      <c r="B85" s="62"/>
      <c r="D85" s="61"/>
      <c r="E85" s="64"/>
      <c r="F85" s="61"/>
      <c r="G85" s="63"/>
      <c r="H85" s="63"/>
    </row>
    <row r="86" spans="1:8" s="60" customFormat="1" x14ac:dyDescent="0.25">
      <c r="A86" s="61"/>
      <c r="B86" s="62"/>
      <c r="D86" s="61"/>
      <c r="E86" s="64"/>
      <c r="F86" s="61"/>
      <c r="G86" s="63"/>
      <c r="H86" s="63"/>
    </row>
    <row r="87" spans="1:8" s="60" customFormat="1" x14ac:dyDescent="0.25">
      <c r="A87" s="61"/>
      <c r="B87" s="62"/>
      <c r="D87" s="61"/>
      <c r="E87" s="64"/>
      <c r="F87" s="61"/>
      <c r="G87" s="63"/>
      <c r="H87" s="63"/>
    </row>
    <row r="88" spans="1:8" s="60" customFormat="1" x14ac:dyDescent="0.25">
      <c r="A88" s="61"/>
      <c r="B88" s="62"/>
      <c r="D88" s="61"/>
      <c r="E88" s="64"/>
      <c r="F88" s="61"/>
      <c r="G88" s="63"/>
      <c r="H88" s="63"/>
    </row>
    <row r="89" spans="1:8" s="60" customFormat="1" x14ac:dyDescent="0.25">
      <c r="A89" s="61"/>
      <c r="B89" s="62"/>
      <c r="D89" s="61"/>
      <c r="E89" s="64"/>
      <c r="F89" s="61"/>
      <c r="G89" s="63"/>
      <c r="H89" s="63"/>
    </row>
    <row r="90" spans="1:8" s="60" customFormat="1" x14ac:dyDescent="0.25">
      <c r="A90" s="61"/>
      <c r="B90" s="62"/>
      <c r="D90" s="61"/>
      <c r="E90" s="64"/>
      <c r="F90" s="61"/>
      <c r="G90" s="63"/>
      <c r="H90" s="63"/>
    </row>
    <row r="91" spans="1:8" s="60" customFormat="1" x14ac:dyDescent="0.25">
      <c r="A91" s="61"/>
      <c r="B91" s="62"/>
      <c r="D91" s="61"/>
      <c r="E91" s="64"/>
      <c r="F91" s="61"/>
      <c r="G91" s="63"/>
      <c r="H91" s="63"/>
    </row>
    <row r="92" spans="1:8" s="60" customFormat="1" x14ac:dyDescent="0.25">
      <c r="A92" s="61"/>
      <c r="B92" s="62"/>
      <c r="D92" s="61"/>
      <c r="E92" s="64"/>
      <c r="F92" s="61"/>
      <c r="G92" s="63"/>
      <c r="H92" s="63"/>
    </row>
    <row r="93" spans="1:8" s="60" customFormat="1" x14ac:dyDescent="0.25">
      <c r="A93" s="61"/>
      <c r="B93" s="62"/>
      <c r="D93" s="61"/>
      <c r="E93" s="64"/>
      <c r="F93" s="61"/>
      <c r="G93" s="63"/>
      <c r="H93" s="63"/>
    </row>
    <row r="94" spans="1:8" s="60" customFormat="1" x14ac:dyDescent="0.25">
      <c r="A94" s="61"/>
      <c r="B94" s="62"/>
      <c r="D94" s="61"/>
      <c r="E94" s="64"/>
      <c r="F94" s="61"/>
      <c r="G94" s="63"/>
      <c r="H94" s="63"/>
    </row>
    <row r="95" spans="1:8" s="60" customFormat="1" x14ac:dyDescent="0.25">
      <c r="A95" s="61"/>
      <c r="B95" s="62"/>
      <c r="D95" s="61"/>
      <c r="E95" s="64"/>
      <c r="F95" s="61"/>
      <c r="G95" s="63"/>
      <c r="H95" s="63"/>
    </row>
    <row r="96" spans="1:8" s="60" customFormat="1" x14ac:dyDescent="0.25">
      <c r="A96" s="61"/>
      <c r="B96" s="62"/>
      <c r="D96" s="61"/>
      <c r="E96" s="64"/>
      <c r="F96" s="61"/>
      <c r="G96" s="63"/>
      <c r="H96" s="63"/>
    </row>
    <row r="97" spans="1:8" s="60" customFormat="1" x14ac:dyDescent="0.25">
      <c r="A97" s="61"/>
      <c r="B97" s="62"/>
      <c r="D97" s="61"/>
      <c r="E97" s="64"/>
      <c r="F97" s="61"/>
      <c r="G97" s="63"/>
      <c r="H97" s="63"/>
    </row>
    <row r="98" spans="1:8" s="60" customFormat="1" x14ac:dyDescent="0.25">
      <c r="A98" s="61"/>
      <c r="B98" s="62"/>
      <c r="D98" s="61"/>
      <c r="E98" s="64"/>
      <c r="F98" s="61"/>
      <c r="G98" s="63"/>
      <c r="H98" s="63"/>
    </row>
    <row r="99" spans="1:8" s="60" customFormat="1" x14ac:dyDescent="0.25">
      <c r="A99" s="61"/>
      <c r="B99" s="62"/>
      <c r="D99" s="61"/>
      <c r="E99" s="64"/>
      <c r="F99" s="61"/>
      <c r="G99" s="63"/>
      <c r="H99" s="63"/>
    </row>
    <row r="100" spans="1:8" s="60" customFormat="1" x14ac:dyDescent="0.25">
      <c r="A100" s="61"/>
      <c r="B100" s="62"/>
      <c r="D100" s="61"/>
      <c r="E100" s="64"/>
      <c r="F100" s="61"/>
      <c r="G100" s="63"/>
      <c r="H100" s="63"/>
    </row>
    <row r="101" spans="1:8" s="60" customFormat="1" x14ac:dyDescent="0.25">
      <c r="A101" s="61"/>
      <c r="B101" s="62"/>
      <c r="D101" s="61"/>
      <c r="E101" s="64"/>
      <c r="F101" s="61"/>
      <c r="G101" s="63"/>
      <c r="H101" s="63"/>
    </row>
    <row r="102" spans="1:8" s="60" customFormat="1" x14ac:dyDescent="0.25">
      <c r="A102" s="61"/>
      <c r="B102" s="62"/>
      <c r="D102" s="61"/>
      <c r="E102" s="64"/>
      <c r="F102" s="61"/>
      <c r="G102" s="63"/>
      <c r="H102" s="63"/>
    </row>
    <row r="103" spans="1:8" s="60" customFormat="1" x14ac:dyDescent="0.25">
      <c r="A103" s="61"/>
      <c r="B103" s="62"/>
      <c r="D103" s="61"/>
      <c r="E103" s="64"/>
      <c r="F103" s="61"/>
      <c r="G103" s="63"/>
      <c r="H103" s="63"/>
    </row>
    <row r="104" spans="1:8" s="60" customFormat="1" x14ac:dyDescent="0.25">
      <c r="A104" s="61"/>
      <c r="B104" s="62"/>
      <c r="D104" s="61"/>
      <c r="E104" s="64"/>
      <c r="F104" s="61"/>
      <c r="G104" s="63"/>
      <c r="H104" s="63"/>
    </row>
    <row r="105" spans="1:8" s="60" customFormat="1" x14ac:dyDescent="0.25">
      <c r="A105" s="61"/>
      <c r="B105" s="62"/>
      <c r="D105" s="61"/>
      <c r="E105" s="64"/>
      <c r="F105" s="61"/>
      <c r="G105" s="63"/>
      <c r="H105" s="63"/>
    </row>
    <row r="106" spans="1:8" s="60" customFormat="1" x14ac:dyDescent="0.25">
      <c r="A106" s="61"/>
      <c r="B106" s="62"/>
      <c r="D106" s="61"/>
      <c r="E106" s="64"/>
      <c r="F106" s="61"/>
      <c r="G106" s="63"/>
      <c r="H106" s="63"/>
    </row>
    <row r="107" spans="1:8" s="60" customFormat="1" x14ac:dyDescent="0.25">
      <c r="A107" s="61"/>
      <c r="B107" s="62"/>
      <c r="D107" s="61"/>
      <c r="E107" s="64"/>
      <c r="F107" s="61"/>
      <c r="G107" s="63"/>
      <c r="H107" s="63"/>
    </row>
    <row r="108" spans="1:8" s="60" customFormat="1" x14ac:dyDescent="0.25">
      <c r="A108" s="61"/>
      <c r="B108" s="62"/>
      <c r="D108" s="61"/>
      <c r="E108" s="64"/>
      <c r="F108" s="61"/>
      <c r="G108" s="63"/>
      <c r="H108" s="63"/>
    </row>
    <row r="109" spans="1:8" s="60" customFormat="1" x14ac:dyDescent="0.25">
      <c r="A109" s="61"/>
      <c r="B109" s="62"/>
      <c r="D109" s="61"/>
      <c r="E109" s="64"/>
      <c r="F109" s="61"/>
      <c r="G109" s="63"/>
      <c r="H109" s="63"/>
    </row>
    <row r="110" spans="1:8" s="60" customFormat="1" x14ac:dyDescent="0.25">
      <c r="A110" s="61"/>
      <c r="B110" s="62"/>
      <c r="D110" s="61"/>
      <c r="E110" s="64"/>
      <c r="F110" s="61"/>
      <c r="G110" s="63"/>
      <c r="H110" s="63"/>
    </row>
    <row r="111" spans="1:8" s="60" customFormat="1" x14ac:dyDescent="0.25">
      <c r="A111" s="61"/>
      <c r="B111" s="62"/>
      <c r="D111" s="61"/>
      <c r="E111" s="64"/>
      <c r="F111" s="61"/>
      <c r="G111" s="63"/>
      <c r="H111" s="63"/>
    </row>
    <row r="112" spans="1:8" s="60" customFormat="1" x14ac:dyDescent="0.25">
      <c r="A112" s="61"/>
      <c r="B112" s="62"/>
      <c r="D112" s="61"/>
      <c r="E112" s="64"/>
      <c r="F112" s="61"/>
      <c r="G112" s="63"/>
      <c r="H112" s="63"/>
    </row>
    <row r="113" spans="1:8" s="60" customFormat="1" x14ac:dyDescent="0.25">
      <c r="A113" s="61"/>
      <c r="B113" s="62"/>
      <c r="D113" s="61"/>
      <c r="E113" s="64"/>
      <c r="F113" s="61"/>
      <c r="G113" s="63"/>
      <c r="H113" s="63"/>
    </row>
    <row r="114" spans="1:8" s="60" customFormat="1" x14ac:dyDescent="0.25">
      <c r="A114" s="61"/>
      <c r="B114" s="62"/>
      <c r="D114" s="61"/>
      <c r="E114" s="64"/>
      <c r="F114" s="61"/>
      <c r="G114" s="63"/>
      <c r="H114" s="63"/>
    </row>
    <row r="115" spans="1:8" s="60" customFormat="1" x14ac:dyDescent="0.25">
      <c r="A115" s="61"/>
      <c r="B115" s="62"/>
      <c r="D115" s="61"/>
      <c r="E115" s="64"/>
      <c r="F115" s="61"/>
      <c r="G115" s="63"/>
      <c r="H115" s="63"/>
    </row>
    <row r="116" spans="1:8" s="60" customFormat="1" x14ac:dyDescent="0.25">
      <c r="A116" s="61"/>
      <c r="B116" s="62"/>
      <c r="D116" s="61"/>
      <c r="E116" s="64"/>
      <c r="F116" s="61"/>
      <c r="G116" s="63"/>
      <c r="H116" s="63"/>
    </row>
    <row r="117" spans="1:8" s="60" customFormat="1" x14ac:dyDescent="0.25">
      <c r="A117" s="61"/>
      <c r="B117" s="62"/>
      <c r="D117" s="61"/>
      <c r="E117" s="64"/>
      <c r="F117" s="61"/>
      <c r="G117" s="63"/>
      <c r="H117" s="63"/>
    </row>
    <row r="118" spans="1:8" s="60" customFormat="1" x14ac:dyDescent="0.25">
      <c r="A118" s="61"/>
      <c r="B118" s="62"/>
      <c r="D118" s="61"/>
      <c r="E118" s="64"/>
      <c r="F118" s="61"/>
      <c r="G118" s="63"/>
      <c r="H118" s="63"/>
    </row>
    <row r="119" spans="1:8" s="60" customFormat="1" x14ac:dyDescent="0.25">
      <c r="A119" s="61"/>
      <c r="B119" s="62"/>
      <c r="D119" s="61"/>
      <c r="E119" s="64"/>
      <c r="F119" s="61"/>
      <c r="G119" s="63"/>
      <c r="H119" s="63"/>
    </row>
    <row r="120" spans="1:8" s="60" customFormat="1" x14ac:dyDescent="0.25">
      <c r="A120" s="61"/>
      <c r="B120" s="62"/>
      <c r="D120" s="61"/>
      <c r="E120" s="64"/>
      <c r="F120" s="61"/>
      <c r="G120" s="63"/>
      <c r="H120" s="63"/>
    </row>
    <row r="121" spans="1:8" s="60" customFormat="1" x14ac:dyDescent="0.25">
      <c r="A121" s="61"/>
      <c r="B121" s="62"/>
      <c r="D121" s="61"/>
      <c r="E121" s="64"/>
      <c r="F121" s="61"/>
      <c r="G121" s="63"/>
      <c r="H121" s="63"/>
    </row>
    <row r="122" spans="1:8" s="60" customFormat="1" x14ac:dyDescent="0.25">
      <c r="A122" s="61"/>
      <c r="B122" s="62"/>
      <c r="D122" s="61"/>
      <c r="E122" s="64"/>
      <c r="F122" s="61"/>
      <c r="G122" s="63"/>
      <c r="H122" s="63"/>
    </row>
    <row r="123" spans="1:8" s="60" customFormat="1" x14ac:dyDescent="0.25">
      <c r="A123" s="61"/>
      <c r="B123" s="62"/>
      <c r="D123" s="61"/>
      <c r="E123" s="64"/>
      <c r="F123" s="61"/>
      <c r="G123" s="63"/>
      <c r="H123" s="63"/>
    </row>
    <row r="124" spans="1:8" s="60" customFormat="1" x14ac:dyDescent="0.25">
      <c r="A124" s="61"/>
      <c r="B124" s="62"/>
      <c r="D124" s="61"/>
      <c r="E124" s="64"/>
      <c r="F124" s="61"/>
      <c r="G124" s="63"/>
      <c r="H124" s="63"/>
    </row>
    <row r="125" spans="1:8" s="60" customFormat="1" x14ac:dyDescent="0.25">
      <c r="A125" s="61"/>
      <c r="B125" s="62"/>
      <c r="D125" s="61"/>
      <c r="E125" s="64"/>
      <c r="F125" s="61"/>
      <c r="G125" s="63"/>
      <c r="H125" s="63"/>
    </row>
    <row r="126" spans="1:8" s="60" customFormat="1" x14ac:dyDescent="0.25">
      <c r="A126" s="61"/>
      <c r="B126" s="62"/>
      <c r="D126" s="61"/>
      <c r="E126" s="64"/>
      <c r="F126" s="61"/>
      <c r="G126" s="63"/>
      <c r="H126" s="63"/>
    </row>
    <row r="127" spans="1:8" s="60" customFormat="1" x14ac:dyDescent="0.25">
      <c r="A127" s="61"/>
      <c r="B127" s="62"/>
      <c r="D127" s="61"/>
      <c r="E127" s="64"/>
      <c r="F127" s="61"/>
      <c r="G127" s="63"/>
      <c r="H127" s="63"/>
    </row>
    <row r="128" spans="1:8" s="60" customFormat="1" x14ac:dyDescent="0.25">
      <c r="A128" s="61"/>
      <c r="B128" s="62"/>
      <c r="D128" s="61"/>
      <c r="E128" s="64"/>
      <c r="F128" s="61"/>
      <c r="G128" s="63"/>
      <c r="H128" s="63"/>
    </row>
    <row r="129" spans="1:8" s="60" customFormat="1" x14ac:dyDescent="0.25">
      <c r="A129" s="61"/>
      <c r="B129" s="62"/>
      <c r="D129" s="61"/>
      <c r="E129" s="64"/>
      <c r="F129" s="61"/>
      <c r="G129" s="63"/>
      <c r="H129" s="63"/>
    </row>
    <row r="130" spans="1:8" s="60" customFormat="1" x14ac:dyDescent="0.25">
      <c r="A130" s="61"/>
      <c r="B130" s="62"/>
      <c r="D130" s="61"/>
      <c r="E130" s="64"/>
      <c r="F130" s="61"/>
      <c r="G130" s="63"/>
      <c r="H130" s="63"/>
    </row>
    <row r="131" spans="1:8" s="60" customFormat="1" x14ac:dyDescent="0.25">
      <c r="A131" s="61"/>
      <c r="B131" s="62"/>
      <c r="D131" s="61"/>
      <c r="E131" s="64"/>
      <c r="F131" s="61"/>
      <c r="G131" s="63"/>
      <c r="H131" s="63"/>
    </row>
    <row r="132" spans="1:8" s="60" customFormat="1" x14ac:dyDescent="0.25">
      <c r="A132" s="61"/>
      <c r="B132" s="62"/>
      <c r="D132" s="61"/>
      <c r="E132" s="64"/>
      <c r="F132" s="61"/>
      <c r="G132" s="63"/>
      <c r="H132" s="63"/>
    </row>
    <row r="133" spans="1:8" s="60" customFormat="1" x14ac:dyDescent="0.25">
      <c r="A133" s="61"/>
      <c r="B133" s="62"/>
      <c r="D133" s="61"/>
      <c r="E133" s="64"/>
      <c r="F133" s="61"/>
      <c r="G133" s="63"/>
      <c r="H133" s="63"/>
    </row>
    <row r="134" spans="1:8" s="60" customFormat="1" x14ac:dyDescent="0.25">
      <c r="A134" s="61"/>
      <c r="B134" s="62"/>
      <c r="D134" s="61"/>
      <c r="E134" s="64"/>
      <c r="F134" s="61"/>
      <c r="G134" s="63"/>
      <c r="H134" s="63"/>
    </row>
    <row r="135" spans="1:8" s="60" customFormat="1" x14ac:dyDescent="0.25">
      <c r="A135" s="61"/>
      <c r="B135" s="62"/>
      <c r="D135" s="61"/>
      <c r="E135" s="64"/>
      <c r="F135" s="61"/>
      <c r="G135" s="63"/>
      <c r="H135" s="63"/>
    </row>
    <row r="136" spans="1:8" s="60" customFormat="1" x14ac:dyDescent="0.25">
      <c r="A136" s="61"/>
      <c r="B136" s="62"/>
      <c r="D136" s="61"/>
      <c r="E136" s="64"/>
      <c r="F136" s="61"/>
      <c r="G136" s="63"/>
      <c r="H136" s="63"/>
    </row>
    <row r="137" spans="1:8" s="60" customFormat="1" x14ac:dyDescent="0.25">
      <c r="A137" s="61"/>
      <c r="B137" s="62"/>
      <c r="D137" s="61"/>
      <c r="E137" s="64"/>
      <c r="F137" s="61"/>
      <c r="G137" s="63"/>
      <c r="H137" s="63"/>
    </row>
    <row r="138" spans="1:8" s="60" customFormat="1" x14ac:dyDescent="0.25">
      <c r="A138" s="61"/>
      <c r="B138" s="62"/>
      <c r="D138" s="61"/>
      <c r="E138" s="64"/>
      <c r="F138" s="61"/>
      <c r="G138" s="63"/>
      <c r="H138" s="63"/>
    </row>
    <row r="139" spans="1:8" s="60" customFormat="1" x14ac:dyDescent="0.25">
      <c r="A139" s="61"/>
      <c r="B139" s="62"/>
      <c r="D139" s="61"/>
      <c r="E139" s="64"/>
      <c r="F139" s="61"/>
      <c r="G139" s="63"/>
      <c r="H139" s="63"/>
    </row>
    <row r="140" spans="1:8" s="60" customFormat="1" x14ac:dyDescent="0.25">
      <c r="A140" s="61"/>
      <c r="B140" s="62"/>
      <c r="D140" s="61"/>
      <c r="E140" s="64"/>
      <c r="F140" s="61"/>
      <c r="G140" s="63"/>
      <c r="H140" s="63"/>
    </row>
    <row r="141" spans="1:8" s="60" customFormat="1" x14ac:dyDescent="0.25">
      <c r="A141" s="61"/>
      <c r="B141" s="62"/>
      <c r="D141" s="61"/>
      <c r="E141" s="64"/>
      <c r="F141" s="61"/>
      <c r="G141" s="63"/>
      <c r="H141" s="63"/>
    </row>
    <row r="142" spans="1:8" s="60" customFormat="1" x14ac:dyDescent="0.25">
      <c r="A142" s="61"/>
      <c r="B142" s="62"/>
      <c r="D142" s="61"/>
      <c r="E142" s="64"/>
      <c r="F142" s="61"/>
      <c r="G142" s="63"/>
      <c r="H142" s="63"/>
    </row>
    <row r="143" spans="1:8" s="60" customFormat="1" x14ac:dyDescent="0.25">
      <c r="A143" s="61"/>
      <c r="B143" s="62"/>
      <c r="D143" s="61"/>
      <c r="E143" s="64"/>
      <c r="F143" s="61"/>
      <c r="G143" s="63"/>
      <c r="H143" s="63"/>
    </row>
    <row r="144" spans="1:8" s="60" customFormat="1" x14ac:dyDescent="0.25">
      <c r="A144" s="61"/>
      <c r="B144" s="62"/>
      <c r="D144" s="61"/>
      <c r="E144" s="64"/>
      <c r="F144" s="61"/>
      <c r="G144" s="63"/>
      <c r="H144" s="63"/>
    </row>
    <row r="145" spans="1:8" s="60" customFormat="1" x14ac:dyDescent="0.25">
      <c r="A145" s="61"/>
      <c r="B145" s="62"/>
      <c r="D145" s="61"/>
      <c r="E145" s="64"/>
      <c r="F145" s="61"/>
      <c r="G145" s="63"/>
      <c r="H145" s="63"/>
    </row>
    <row r="146" spans="1:8" s="60" customFormat="1" x14ac:dyDescent="0.25">
      <c r="A146" s="61"/>
      <c r="B146" s="62"/>
      <c r="D146" s="61"/>
      <c r="E146" s="64"/>
      <c r="F146" s="61"/>
      <c r="G146" s="63"/>
      <c r="H146" s="63"/>
    </row>
    <row r="147" spans="1:8" s="60" customFormat="1" x14ac:dyDescent="0.25">
      <c r="A147" s="61"/>
      <c r="B147" s="62"/>
      <c r="D147" s="61"/>
      <c r="E147" s="64"/>
      <c r="F147" s="61"/>
      <c r="G147" s="63"/>
      <c r="H147" s="63"/>
    </row>
    <row r="148" spans="1:8" s="60" customFormat="1" x14ac:dyDescent="0.25">
      <c r="A148" s="61"/>
      <c r="B148" s="62"/>
      <c r="D148" s="61"/>
      <c r="E148" s="64"/>
      <c r="F148" s="61"/>
      <c r="G148" s="63"/>
      <c r="H148" s="63"/>
    </row>
    <row r="149" spans="1:8" s="60" customFormat="1" x14ac:dyDescent="0.25">
      <c r="A149" s="61"/>
      <c r="B149" s="62"/>
      <c r="D149" s="61"/>
      <c r="E149" s="64"/>
      <c r="F149" s="61"/>
      <c r="G149" s="63"/>
      <c r="H149" s="63"/>
    </row>
    <row r="150" spans="1:8" s="60" customFormat="1" x14ac:dyDescent="0.25">
      <c r="A150" s="61"/>
      <c r="B150" s="62"/>
      <c r="D150" s="61"/>
      <c r="E150" s="64"/>
      <c r="F150" s="61"/>
      <c r="G150" s="63"/>
      <c r="H150" s="63"/>
    </row>
    <row r="151" spans="1:8" s="60" customFormat="1" x14ac:dyDescent="0.25">
      <c r="A151" s="61"/>
      <c r="B151" s="62"/>
      <c r="D151" s="61"/>
      <c r="E151" s="64"/>
      <c r="F151" s="61"/>
      <c r="G151" s="63"/>
      <c r="H151" s="63"/>
    </row>
    <row r="152" spans="1:8" s="60" customFormat="1" x14ac:dyDescent="0.25">
      <c r="A152" s="61"/>
      <c r="B152" s="62"/>
      <c r="D152" s="61"/>
      <c r="E152" s="64"/>
      <c r="F152" s="61"/>
      <c r="G152" s="63"/>
      <c r="H152" s="63"/>
    </row>
    <row r="153" spans="1:8" s="60" customFormat="1" x14ac:dyDescent="0.25">
      <c r="A153" s="61"/>
      <c r="B153" s="62"/>
      <c r="D153" s="61"/>
      <c r="E153" s="64"/>
      <c r="F153" s="61"/>
      <c r="G153" s="63"/>
      <c r="H153" s="63"/>
    </row>
    <row r="154" spans="1:8" s="60" customFormat="1" x14ac:dyDescent="0.25">
      <c r="A154" s="61"/>
      <c r="B154" s="62"/>
      <c r="D154" s="61"/>
      <c r="E154" s="64"/>
      <c r="F154" s="61"/>
      <c r="G154" s="63"/>
      <c r="H154" s="63"/>
    </row>
    <row r="155" spans="1:8" s="60" customFormat="1" x14ac:dyDescent="0.25">
      <c r="A155" s="61"/>
      <c r="B155" s="62"/>
      <c r="D155" s="61"/>
      <c r="E155" s="64"/>
      <c r="F155" s="61"/>
      <c r="G155" s="63"/>
      <c r="H155" s="63"/>
    </row>
    <row r="156" spans="1:8" s="60" customFormat="1" x14ac:dyDescent="0.25">
      <c r="A156" s="61"/>
      <c r="B156" s="62"/>
      <c r="D156" s="61"/>
      <c r="E156" s="64"/>
      <c r="F156" s="61"/>
      <c r="G156" s="63"/>
      <c r="H156" s="63"/>
    </row>
    <row r="157" spans="1:8" s="60" customFormat="1" x14ac:dyDescent="0.25">
      <c r="A157" s="61"/>
      <c r="B157" s="62"/>
      <c r="D157" s="61"/>
      <c r="E157" s="64"/>
      <c r="F157" s="61"/>
      <c r="G157" s="63"/>
      <c r="H157" s="63"/>
    </row>
    <row r="158" spans="1:8" s="60" customFormat="1" x14ac:dyDescent="0.25">
      <c r="A158" s="61"/>
      <c r="B158" s="62"/>
      <c r="D158" s="61"/>
      <c r="E158" s="64"/>
      <c r="F158" s="61"/>
      <c r="G158" s="63"/>
      <c r="H158" s="63"/>
    </row>
    <row r="159" spans="1:8" s="60" customFormat="1" x14ac:dyDescent="0.25">
      <c r="A159" s="61"/>
      <c r="B159" s="62"/>
      <c r="D159" s="61"/>
      <c r="E159" s="64"/>
      <c r="F159" s="61"/>
      <c r="G159" s="63"/>
      <c r="H159" s="63"/>
    </row>
    <row r="160" spans="1:8" s="60" customFormat="1" x14ac:dyDescent="0.25">
      <c r="A160" s="61"/>
      <c r="B160" s="62"/>
      <c r="D160" s="61"/>
      <c r="E160" s="64"/>
      <c r="F160" s="61"/>
      <c r="G160" s="63"/>
      <c r="H160" s="63"/>
    </row>
    <row r="161" spans="1:8" s="60" customFormat="1" x14ac:dyDescent="0.25">
      <c r="A161" s="61"/>
      <c r="B161" s="62"/>
      <c r="D161" s="61"/>
      <c r="E161" s="64"/>
      <c r="F161" s="61"/>
      <c r="G161" s="63"/>
      <c r="H161" s="63"/>
    </row>
    <row r="162" spans="1:8" s="60" customFormat="1" x14ac:dyDescent="0.25">
      <c r="A162" s="61"/>
      <c r="B162" s="62"/>
      <c r="D162" s="61"/>
      <c r="E162" s="64"/>
      <c r="F162" s="61"/>
      <c r="G162" s="63"/>
      <c r="H162" s="63"/>
    </row>
    <row r="163" spans="1:8" s="60" customFormat="1" x14ac:dyDescent="0.25">
      <c r="A163" s="61"/>
      <c r="B163" s="62"/>
      <c r="D163" s="61"/>
      <c r="E163" s="64"/>
      <c r="F163" s="61"/>
      <c r="G163" s="63"/>
      <c r="H163" s="63"/>
    </row>
    <row r="164" spans="1:8" s="60" customFormat="1" x14ac:dyDescent="0.25">
      <c r="A164" s="61"/>
      <c r="B164" s="62"/>
      <c r="D164" s="61"/>
      <c r="E164" s="64"/>
      <c r="F164" s="61"/>
      <c r="G164" s="63"/>
      <c r="H164" s="63"/>
    </row>
    <row r="165" spans="1:8" s="60" customFormat="1" x14ac:dyDescent="0.25">
      <c r="A165" s="61"/>
      <c r="B165" s="62"/>
      <c r="D165" s="61"/>
      <c r="E165" s="64"/>
      <c r="F165" s="61"/>
      <c r="G165" s="63"/>
      <c r="H165" s="63"/>
    </row>
    <row r="166" spans="1:8" s="60" customFormat="1" x14ac:dyDescent="0.25">
      <c r="A166" s="61"/>
      <c r="B166" s="62"/>
      <c r="D166" s="61"/>
      <c r="E166" s="64"/>
      <c r="F166" s="61"/>
      <c r="G166" s="63"/>
      <c r="H166" s="63"/>
    </row>
    <row r="167" spans="1:8" s="60" customFormat="1" x14ac:dyDescent="0.25">
      <c r="A167" s="61"/>
      <c r="B167" s="62"/>
      <c r="D167" s="61"/>
      <c r="E167" s="64"/>
      <c r="F167" s="61"/>
      <c r="G167" s="63"/>
      <c r="H167" s="63"/>
    </row>
    <row r="168" spans="1:8" s="60" customFormat="1" x14ac:dyDescent="0.25">
      <c r="A168" s="61"/>
      <c r="B168" s="62"/>
      <c r="D168" s="61"/>
      <c r="E168" s="64"/>
      <c r="F168" s="61"/>
      <c r="G168" s="63"/>
      <c r="H168" s="63"/>
    </row>
    <row r="169" spans="1:8" s="60" customFormat="1" x14ac:dyDescent="0.25">
      <c r="A169" s="61"/>
      <c r="B169" s="62"/>
      <c r="D169" s="61"/>
      <c r="E169" s="64"/>
      <c r="F169" s="61"/>
      <c r="G169" s="63"/>
      <c r="H169" s="63"/>
    </row>
    <row r="170" spans="1:8" s="60" customFormat="1" x14ac:dyDescent="0.25">
      <c r="A170" s="61"/>
      <c r="B170" s="62"/>
      <c r="D170" s="61"/>
      <c r="E170" s="64"/>
      <c r="F170" s="61"/>
      <c r="G170" s="63"/>
      <c r="H170" s="63"/>
    </row>
    <row r="171" spans="1:8" s="60" customFormat="1" x14ac:dyDescent="0.25">
      <c r="A171" s="61"/>
      <c r="B171" s="62"/>
      <c r="D171" s="61"/>
      <c r="E171" s="64"/>
      <c r="F171" s="61"/>
      <c r="G171" s="63"/>
      <c r="H171" s="63"/>
    </row>
    <row r="172" spans="1:8" s="60" customFormat="1" x14ac:dyDescent="0.25">
      <c r="A172" s="61"/>
      <c r="B172" s="62"/>
      <c r="D172" s="61"/>
      <c r="E172" s="64"/>
      <c r="F172" s="61"/>
      <c r="G172" s="63"/>
      <c r="H172" s="63"/>
    </row>
    <row r="173" spans="1:8" s="60" customFormat="1" x14ac:dyDescent="0.25">
      <c r="A173" s="61"/>
      <c r="B173" s="62"/>
      <c r="D173" s="61"/>
      <c r="E173" s="64"/>
      <c r="F173" s="61"/>
      <c r="G173" s="63"/>
      <c r="H173" s="63"/>
    </row>
    <row r="174" spans="1:8" s="60" customFormat="1" x14ac:dyDescent="0.25">
      <c r="A174" s="61"/>
      <c r="B174" s="62"/>
      <c r="D174" s="61"/>
      <c r="E174" s="64"/>
      <c r="F174" s="61"/>
      <c r="G174" s="63"/>
      <c r="H174" s="63"/>
    </row>
    <row r="175" spans="1:8" s="60" customFormat="1" x14ac:dyDescent="0.25">
      <c r="A175" s="61"/>
      <c r="B175" s="62"/>
      <c r="D175" s="61"/>
      <c r="E175" s="64"/>
      <c r="F175" s="61"/>
      <c r="G175" s="63"/>
      <c r="H175" s="63"/>
    </row>
    <row r="176" spans="1:8" s="60" customFormat="1" x14ac:dyDescent="0.25">
      <c r="A176" s="61"/>
      <c r="B176" s="62"/>
      <c r="D176" s="61"/>
      <c r="E176" s="64"/>
      <c r="F176" s="61"/>
      <c r="G176" s="63"/>
      <c r="H176" s="63"/>
    </row>
    <row r="177" spans="1:8" s="60" customFormat="1" x14ac:dyDescent="0.25">
      <c r="A177" s="61"/>
      <c r="B177" s="62"/>
      <c r="D177" s="61"/>
      <c r="E177" s="64"/>
      <c r="F177" s="61"/>
      <c r="G177" s="63"/>
      <c r="H177" s="63"/>
    </row>
    <row r="178" spans="1:8" s="60" customFormat="1" x14ac:dyDescent="0.25">
      <c r="A178" s="61"/>
      <c r="B178" s="62"/>
      <c r="D178" s="61"/>
      <c r="E178" s="64"/>
      <c r="F178" s="61"/>
      <c r="G178" s="63"/>
      <c r="H178" s="63"/>
    </row>
    <row r="179" spans="1:8" s="60" customFormat="1" x14ac:dyDescent="0.25">
      <c r="A179" s="61"/>
      <c r="B179" s="62"/>
      <c r="D179" s="61"/>
      <c r="E179" s="64"/>
      <c r="F179" s="61"/>
      <c r="G179" s="63"/>
      <c r="H179" s="63"/>
    </row>
    <row r="180" spans="1:8" s="60" customFormat="1" x14ac:dyDescent="0.25">
      <c r="A180" s="61"/>
      <c r="B180" s="62"/>
      <c r="D180" s="61"/>
      <c r="E180" s="64"/>
      <c r="F180" s="61"/>
      <c r="G180" s="63"/>
      <c r="H180" s="63"/>
    </row>
    <row r="181" spans="1:8" s="60" customFormat="1" x14ac:dyDescent="0.25">
      <c r="A181" s="61"/>
      <c r="B181" s="62"/>
      <c r="D181" s="61"/>
      <c r="E181" s="64"/>
      <c r="F181" s="61"/>
      <c r="G181" s="63"/>
      <c r="H181" s="63"/>
    </row>
    <row r="182" spans="1:8" s="60" customFormat="1" x14ac:dyDescent="0.25">
      <c r="A182" s="61"/>
      <c r="B182" s="62"/>
      <c r="D182" s="61"/>
      <c r="E182" s="64"/>
      <c r="F182" s="61"/>
      <c r="G182" s="63"/>
      <c r="H182" s="63"/>
    </row>
    <row r="183" spans="1:8" s="60" customFormat="1" x14ac:dyDescent="0.25">
      <c r="A183" s="61"/>
      <c r="B183" s="62"/>
      <c r="D183" s="61"/>
      <c r="E183" s="64"/>
      <c r="F183" s="61"/>
      <c r="G183" s="63"/>
      <c r="H183" s="63"/>
    </row>
    <row r="184" spans="1:8" s="60" customFormat="1" x14ac:dyDescent="0.25">
      <c r="A184" s="61"/>
      <c r="B184" s="62"/>
      <c r="D184" s="61"/>
      <c r="E184" s="64"/>
      <c r="F184" s="61"/>
      <c r="G184" s="63"/>
      <c r="H184" s="63"/>
    </row>
    <row r="185" spans="1:8" s="60" customFormat="1" x14ac:dyDescent="0.25">
      <c r="A185" s="61"/>
      <c r="B185" s="62"/>
      <c r="D185" s="61"/>
      <c r="E185" s="64"/>
      <c r="F185" s="61"/>
      <c r="G185" s="63"/>
      <c r="H185" s="63"/>
    </row>
    <row r="186" spans="1:8" s="60" customFormat="1" x14ac:dyDescent="0.25">
      <c r="A186" s="61"/>
      <c r="B186" s="62"/>
      <c r="D186" s="61"/>
      <c r="E186" s="64"/>
      <c r="F186" s="61"/>
      <c r="G186" s="63"/>
      <c r="H186" s="63"/>
    </row>
    <row r="187" spans="1:8" s="60" customFormat="1" x14ac:dyDescent="0.25">
      <c r="A187" s="61"/>
      <c r="B187" s="62"/>
      <c r="D187" s="61"/>
      <c r="E187" s="64"/>
      <c r="F187" s="61"/>
      <c r="G187" s="63"/>
      <c r="H187" s="63"/>
    </row>
    <row r="188" spans="1:8" s="60" customFormat="1" x14ac:dyDescent="0.25">
      <c r="A188" s="61"/>
      <c r="B188" s="62"/>
      <c r="D188" s="61"/>
      <c r="E188" s="64"/>
      <c r="F188" s="61"/>
      <c r="G188" s="63"/>
      <c r="H188" s="63"/>
    </row>
    <row r="189" spans="1:8" s="60" customFormat="1" x14ac:dyDescent="0.25">
      <c r="A189" s="61"/>
      <c r="B189" s="62"/>
      <c r="D189" s="61"/>
      <c r="E189" s="64"/>
      <c r="F189" s="61"/>
      <c r="G189" s="63"/>
      <c r="H189" s="63"/>
    </row>
    <row r="190" spans="1:8" s="60" customFormat="1" x14ac:dyDescent="0.25">
      <c r="A190" s="61"/>
      <c r="B190" s="62"/>
      <c r="D190" s="61"/>
      <c r="E190" s="64"/>
      <c r="F190" s="61"/>
      <c r="G190" s="63"/>
      <c r="H190" s="63"/>
    </row>
    <row r="191" spans="1:8" s="60" customFormat="1" x14ac:dyDescent="0.25">
      <c r="A191" s="61"/>
      <c r="B191" s="62"/>
      <c r="D191" s="61"/>
      <c r="E191" s="64"/>
      <c r="F191" s="61"/>
      <c r="G191" s="63"/>
      <c r="H191" s="63"/>
    </row>
    <row r="192" spans="1:8" s="60" customFormat="1" x14ac:dyDescent="0.25">
      <c r="A192" s="61"/>
      <c r="B192" s="62"/>
      <c r="D192" s="61"/>
      <c r="E192" s="64"/>
      <c r="F192" s="61"/>
      <c r="G192" s="63"/>
      <c r="H192" s="63"/>
    </row>
    <row r="193" spans="1:8" s="60" customFormat="1" x14ac:dyDescent="0.25">
      <c r="A193" s="61"/>
      <c r="B193" s="62"/>
      <c r="D193" s="61"/>
      <c r="E193" s="64"/>
      <c r="F193" s="61"/>
      <c r="G193" s="63"/>
      <c r="H193" s="63"/>
    </row>
    <row r="194" spans="1:8" s="60" customFormat="1" x14ac:dyDescent="0.25">
      <c r="A194" s="61"/>
      <c r="B194" s="62"/>
      <c r="D194" s="61"/>
      <c r="E194" s="64"/>
      <c r="F194" s="61"/>
      <c r="G194" s="63"/>
      <c r="H194" s="63"/>
    </row>
    <row r="195" spans="1:8" s="60" customFormat="1" x14ac:dyDescent="0.25">
      <c r="A195" s="61"/>
      <c r="B195" s="62"/>
      <c r="D195" s="61"/>
      <c r="E195" s="64"/>
      <c r="F195" s="61"/>
      <c r="G195" s="63"/>
      <c r="H195" s="63"/>
    </row>
    <row r="196" spans="1:8" s="60" customFormat="1" x14ac:dyDescent="0.25">
      <c r="A196" s="61"/>
      <c r="B196" s="62"/>
      <c r="D196" s="61"/>
      <c r="E196" s="64"/>
      <c r="F196" s="61"/>
      <c r="G196" s="63"/>
      <c r="H196" s="63"/>
    </row>
    <row r="197" spans="1:8" s="60" customFormat="1" x14ac:dyDescent="0.25">
      <c r="A197" s="61"/>
      <c r="B197" s="62"/>
      <c r="D197" s="61"/>
      <c r="E197" s="64"/>
      <c r="F197" s="61"/>
      <c r="G197" s="63"/>
      <c r="H197" s="63"/>
    </row>
    <row r="198" spans="1:8" s="60" customFormat="1" x14ac:dyDescent="0.25">
      <c r="A198" s="61"/>
      <c r="B198" s="62"/>
      <c r="D198" s="61"/>
      <c r="E198" s="64"/>
      <c r="F198" s="61"/>
      <c r="G198" s="63"/>
      <c r="H198" s="63"/>
    </row>
    <row r="199" spans="1:8" s="60" customFormat="1" x14ac:dyDescent="0.25">
      <c r="A199" s="61"/>
      <c r="B199" s="62"/>
      <c r="D199" s="61"/>
      <c r="E199" s="64"/>
      <c r="F199" s="61"/>
      <c r="G199" s="63"/>
      <c r="H199" s="63"/>
    </row>
    <row r="200" spans="1:8" s="60" customFormat="1" x14ac:dyDescent="0.25">
      <c r="A200" s="61"/>
      <c r="B200" s="62"/>
      <c r="D200" s="61"/>
      <c r="E200" s="64"/>
      <c r="F200" s="61"/>
      <c r="G200" s="63"/>
      <c r="H200" s="63"/>
    </row>
    <row r="201" spans="1:8" s="60" customFormat="1" x14ac:dyDescent="0.25">
      <c r="A201" s="61"/>
      <c r="B201" s="62"/>
      <c r="D201" s="61"/>
      <c r="E201" s="64"/>
      <c r="F201" s="61"/>
      <c r="G201" s="63"/>
      <c r="H201" s="63"/>
    </row>
    <row r="202" spans="1:8" s="60" customFormat="1" x14ac:dyDescent="0.25">
      <c r="A202" s="61"/>
      <c r="B202" s="62"/>
      <c r="D202" s="61"/>
      <c r="E202" s="64"/>
      <c r="F202" s="61"/>
      <c r="G202" s="63"/>
      <c r="H202" s="63"/>
    </row>
    <row r="203" spans="1:8" s="60" customFormat="1" x14ac:dyDescent="0.25">
      <c r="A203" s="61"/>
      <c r="B203" s="62"/>
      <c r="D203" s="61"/>
      <c r="E203" s="64"/>
      <c r="F203" s="61"/>
      <c r="G203" s="63"/>
      <c r="H203" s="63"/>
    </row>
    <row r="204" spans="1:8" s="60" customFormat="1" x14ac:dyDescent="0.25">
      <c r="A204" s="61"/>
      <c r="B204" s="62"/>
      <c r="D204" s="61"/>
      <c r="E204" s="64"/>
      <c r="F204" s="61"/>
      <c r="G204" s="63"/>
      <c r="H204" s="63"/>
    </row>
    <row r="205" spans="1:8" s="60" customFormat="1" x14ac:dyDescent="0.25">
      <c r="A205" s="61"/>
      <c r="B205" s="62"/>
      <c r="D205" s="61"/>
      <c r="E205" s="64"/>
      <c r="F205" s="61"/>
      <c r="G205" s="63"/>
      <c r="H205" s="63"/>
    </row>
    <row r="206" spans="1:8" s="60" customFormat="1" x14ac:dyDescent="0.25">
      <c r="A206" s="61"/>
      <c r="B206" s="62"/>
      <c r="D206" s="61"/>
      <c r="E206" s="64"/>
      <c r="F206" s="61"/>
      <c r="G206" s="63"/>
      <c r="H206" s="63"/>
    </row>
    <row r="207" spans="1:8" s="60" customFormat="1" x14ac:dyDescent="0.25">
      <c r="A207" s="61"/>
      <c r="B207" s="62"/>
      <c r="D207" s="61"/>
      <c r="E207" s="64"/>
      <c r="F207" s="61"/>
      <c r="G207" s="63"/>
      <c r="H207" s="63"/>
    </row>
    <row r="208" spans="1:8" s="60" customFormat="1" x14ac:dyDescent="0.25">
      <c r="A208" s="61"/>
      <c r="B208" s="62"/>
      <c r="D208" s="61"/>
      <c r="E208" s="64"/>
      <c r="F208" s="61"/>
      <c r="G208" s="63"/>
      <c r="H208" s="63"/>
    </row>
    <row r="209" spans="1:8" s="60" customFormat="1" x14ac:dyDescent="0.25">
      <c r="A209" s="61"/>
      <c r="B209" s="62"/>
      <c r="D209" s="61"/>
      <c r="E209" s="64"/>
      <c r="F209" s="61"/>
      <c r="G209" s="63"/>
      <c r="H209" s="63"/>
    </row>
    <row r="210" spans="1:8" s="60" customFormat="1" x14ac:dyDescent="0.25">
      <c r="A210" s="61"/>
      <c r="B210" s="62"/>
      <c r="D210" s="61"/>
      <c r="E210" s="64"/>
      <c r="F210" s="61"/>
      <c r="G210" s="63"/>
      <c r="H210" s="63"/>
    </row>
    <row r="211" spans="1:8" s="60" customFormat="1" x14ac:dyDescent="0.25">
      <c r="A211" s="61"/>
      <c r="B211" s="62"/>
      <c r="D211" s="61"/>
      <c r="E211" s="64"/>
      <c r="F211" s="61"/>
      <c r="G211" s="63"/>
      <c r="H211" s="63"/>
    </row>
    <row r="212" spans="1:8" s="60" customFormat="1" x14ac:dyDescent="0.25">
      <c r="A212" s="61"/>
      <c r="B212" s="62"/>
      <c r="D212" s="61"/>
      <c r="E212" s="64"/>
      <c r="F212" s="61"/>
      <c r="G212" s="63"/>
      <c r="H212" s="63"/>
    </row>
    <row r="213" spans="1:8" s="60" customFormat="1" x14ac:dyDescent="0.25">
      <c r="A213" s="61"/>
      <c r="B213" s="62"/>
      <c r="D213" s="61"/>
      <c r="E213" s="64"/>
      <c r="F213" s="61"/>
      <c r="G213" s="63"/>
      <c r="H213" s="63"/>
    </row>
    <row r="214" spans="1:8" s="60" customFormat="1" x14ac:dyDescent="0.25">
      <c r="A214" s="61"/>
      <c r="B214" s="62"/>
      <c r="D214" s="61"/>
      <c r="E214" s="64"/>
      <c r="F214" s="61"/>
      <c r="G214" s="63"/>
      <c r="H214" s="63"/>
    </row>
    <row r="215" spans="1:8" s="60" customFormat="1" x14ac:dyDescent="0.25">
      <c r="A215" s="61"/>
      <c r="B215" s="62"/>
      <c r="D215" s="61"/>
      <c r="E215" s="64"/>
      <c r="F215" s="61"/>
      <c r="G215" s="63"/>
      <c r="H215" s="63"/>
    </row>
    <row r="216" spans="1:8" s="60" customFormat="1" x14ac:dyDescent="0.25">
      <c r="A216" s="61"/>
      <c r="B216" s="62"/>
      <c r="D216" s="61"/>
      <c r="E216" s="64"/>
      <c r="F216" s="61"/>
      <c r="G216" s="63"/>
      <c r="H216" s="63"/>
    </row>
    <row r="217" spans="1:8" s="60" customFormat="1" x14ac:dyDescent="0.25">
      <c r="A217" s="61"/>
      <c r="B217" s="62"/>
      <c r="D217" s="61"/>
      <c r="E217" s="64"/>
      <c r="F217" s="61"/>
      <c r="G217" s="63"/>
      <c r="H217" s="63"/>
    </row>
    <row r="218" spans="1:8" s="60" customFormat="1" x14ac:dyDescent="0.25">
      <c r="A218" s="61"/>
      <c r="B218" s="62"/>
      <c r="D218" s="61"/>
      <c r="E218" s="64"/>
      <c r="F218" s="61"/>
      <c r="G218" s="63"/>
      <c r="H218" s="63"/>
    </row>
    <row r="219" spans="1:8" s="60" customFormat="1" x14ac:dyDescent="0.25">
      <c r="A219" s="61"/>
      <c r="B219" s="62"/>
      <c r="D219" s="61"/>
      <c r="E219" s="64"/>
      <c r="F219" s="61"/>
      <c r="G219" s="63"/>
      <c r="H219" s="63"/>
    </row>
    <row r="220" spans="1:8" s="60" customFormat="1" x14ac:dyDescent="0.25">
      <c r="A220" s="61"/>
      <c r="B220" s="62"/>
      <c r="D220" s="61"/>
      <c r="E220" s="64"/>
      <c r="F220" s="61"/>
      <c r="G220" s="63"/>
      <c r="H220" s="63"/>
    </row>
    <row r="221" spans="1:8" s="60" customFormat="1" x14ac:dyDescent="0.25">
      <c r="A221" s="61"/>
      <c r="B221" s="62"/>
      <c r="D221" s="61"/>
      <c r="E221" s="64"/>
      <c r="F221" s="61"/>
      <c r="G221" s="63"/>
      <c r="H221" s="63"/>
    </row>
    <row r="222" spans="1:8" s="60" customFormat="1" x14ac:dyDescent="0.25">
      <c r="A222" s="61"/>
      <c r="B222" s="62"/>
      <c r="D222" s="61"/>
      <c r="E222" s="64"/>
      <c r="F222" s="61"/>
      <c r="G222" s="63"/>
      <c r="H222" s="63"/>
    </row>
    <row r="223" spans="1:8" s="60" customFormat="1" x14ac:dyDescent="0.25">
      <c r="A223" s="61"/>
      <c r="B223" s="62"/>
      <c r="D223" s="61"/>
      <c r="E223" s="64"/>
      <c r="F223" s="61"/>
      <c r="G223" s="63"/>
      <c r="H223" s="63"/>
    </row>
    <row r="224" spans="1:8" s="60" customFormat="1" x14ac:dyDescent="0.25">
      <c r="A224" s="61"/>
      <c r="B224" s="62"/>
      <c r="D224" s="61"/>
      <c r="E224" s="64"/>
      <c r="F224" s="61"/>
      <c r="G224" s="63"/>
      <c r="H224" s="63"/>
    </row>
    <row r="225" spans="1:8" s="60" customFormat="1" x14ac:dyDescent="0.25">
      <c r="A225" s="61"/>
      <c r="B225" s="62"/>
      <c r="D225" s="61"/>
      <c r="E225" s="64"/>
      <c r="F225" s="61"/>
      <c r="G225" s="63"/>
      <c r="H225" s="63"/>
    </row>
    <row r="226" spans="1:8" s="60" customFormat="1" x14ac:dyDescent="0.25">
      <c r="A226" s="61"/>
      <c r="B226" s="62"/>
      <c r="D226" s="61"/>
      <c r="E226" s="64"/>
      <c r="F226" s="61"/>
      <c r="G226" s="63"/>
      <c r="H226" s="63"/>
    </row>
    <row r="227" spans="1:8" s="60" customFormat="1" x14ac:dyDescent="0.25">
      <c r="A227" s="61"/>
      <c r="B227" s="62"/>
      <c r="D227" s="61"/>
      <c r="E227" s="64"/>
      <c r="F227" s="61"/>
      <c r="G227" s="63"/>
      <c r="H227" s="63"/>
    </row>
    <row r="228" spans="1:8" s="60" customFormat="1" x14ac:dyDescent="0.25">
      <c r="A228" s="61"/>
      <c r="B228" s="62"/>
      <c r="D228" s="61"/>
      <c r="E228" s="64"/>
      <c r="F228" s="61"/>
      <c r="G228" s="63"/>
      <c r="H228" s="63"/>
    </row>
    <row r="229" spans="1:8" s="60" customFormat="1" x14ac:dyDescent="0.25">
      <c r="A229" s="61"/>
      <c r="B229" s="62"/>
      <c r="D229" s="61"/>
      <c r="E229" s="64"/>
      <c r="F229" s="61"/>
      <c r="G229" s="63"/>
      <c r="H229" s="63"/>
    </row>
    <row r="230" spans="1:8" s="60" customFormat="1" x14ac:dyDescent="0.25">
      <c r="A230" s="61"/>
      <c r="B230" s="62"/>
      <c r="D230" s="61"/>
      <c r="E230" s="64"/>
      <c r="F230" s="61"/>
      <c r="G230" s="63"/>
      <c r="H230" s="63"/>
    </row>
    <row r="231" spans="1:8" s="60" customFormat="1" x14ac:dyDescent="0.25">
      <c r="A231" s="61"/>
      <c r="B231" s="62"/>
      <c r="D231" s="61"/>
      <c r="E231" s="64"/>
      <c r="F231" s="61"/>
      <c r="G231" s="63"/>
      <c r="H231" s="63"/>
    </row>
    <row r="232" spans="1:8" s="60" customFormat="1" x14ac:dyDescent="0.25">
      <c r="A232" s="61"/>
      <c r="B232" s="62"/>
      <c r="D232" s="61"/>
      <c r="E232" s="64"/>
      <c r="F232" s="61"/>
      <c r="G232" s="63"/>
      <c r="H232" s="63"/>
    </row>
    <row r="233" spans="1:8" s="60" customFormat="1" x14ac:dyDescent="0.25">
      <c r="A233" s="61"/>
      <c r="B233" s="62"/>
      <c r="D233" s="61"/>
      <c r="E233" s="64"/>
      <c r="F233" s="61"/>
      <c r="G233" s="63"/>
      <c r="H233" s="63"/>
    </row>
    <row r="234" spans="1:8" s="60" customFormat="1" x14ac:dyDescent="0.25">
      <c r="A234" s="61"/>
      <c r="B234" s="62"/>
      <c r="D234" s="61"/>
      <c r="E234" s="64"/>
      <c r="F234" s="61"/>
      <c r="G234" s="63"/>
      <c r="H234" s="63"/>
    </row>
    <row r="235" spans="1:8" s="60" customFormat="1" x14ac:dyDescent="0.25">
      <c r="A235" s="61"/>
      <c r="B235" s="62"/>
      <c r="D235" s="61"/>
      <c r="E235" s="64"/>
      <c r="F235" s="61"/>
      <c r="G235" s="63"/>
      <c r="H235" s="63"/>
    </row>
    <row r="236" spans="1:8" s="60" customFormat="1" x14ac:dyDescent="0.25">
      <c r="A236" s="61"/>
      <c r="B236" s="62"/>
      <c r="D236" s="61"/>
      <c r="E236" s="64"/>
      <c r="F236" s="61"/>
      <c r="G236" s="63"/>
      <c r="H236" s="63"/>
    </row>
    <row r="237" spans="1:8" s="60" customFormat="1" x14ac:dyDescent="0.25">
      <c r="A237" s="61"/>
      <c r="B237" s="62"/>
      <c r="D237" s="61"/>
      <c r="E237" s="64"/>
      <c r="F237" s="61"/>
      <c r="G237" s="63"/>
      <c r="H237" s="63"/>
    </row>
    <row r="238" spans="1:8" s="60" customFormat="1" x14ac:dyDescent="0.25">
      <c r="A238" s="61"/>
      <c r="B238" s="62"/>
      <c r="D238" s="61"/>
      <c r="E238" s="64"/>
      <c r="F238" s="61"/>
      <c r="G238" s="63"/>
      <c r="H238" s="63"/>
    </row>
    <row r="239" spans="1:8" s="60" customFormat="1" x14ac:dyDescent="0.25">
      <c r="A239" s="61"/>
      <c r="B239" s="62"/>
      <c r="D239" s="61"/>
      <c r="E239" s="64"/>
      <c r="F239" s="61"/>
      <c r="G239" s="63"/>
      <c r="H239" s="63"/>
    </row>
    <row r="240" spans="1:8" s="60" customFormat="1" x14ac:dyDescent="0.25">
      <c r="A240" s="61"/>
      <c r="B240" s="62"/>
      <c r="D240" s="61"/>
      <c r="E240" s="64"/>
      <c r="F240" s="61"/>
      <c r="G240" s="63"/>
      <c r="H240" s="63"/>
    </row>
    <row r="241" spans="1:8" s="60" customFormat="1" x14ac:dyDescent="0.25">
      <c r="A241" s="61"/>
      <c r="B241" s="62"/>
      <c r="D241" s="61"/>
      <c r="E241" s="64"/>
      <c r="F241" s="61"/>
      <c r="G241" s="63"/>
      <c r="H241" s="63"/>
    </row>
    <row r="242" spans="1:8" s="60" customFormat="1" x14ac:dyDescent="0.25">
      <c r="A242" s="61"/>
      <c r="B242" s="62"/>
      <c r="D242" s="61"/>
      <c r="E242" s="64"/>
      <c r="F242" s="61"/>
      <c r="G242" s="63"/>
      <c r="H242" s="63"/>
    </row>
    <row r="243" spans="1:8" s="60" customFormat="1" x14ac:dyDescent="0.25">
      <c r="A243" s="61"/>
      <c r="B243" s="62"/>
      <c r="D243" s="61"/>
      <c r="E243" s="64"/>
      <c r="F243" s="61"/>
      <c r="G243" s="63"/>
      <c r="H243" s="63"/>
    </row>
    <row r="244" spans="1:8" s="60" customFormat="1" x14ac:dyDescent="0.25">
      <c r="A244" s="61"/>
      <c r="B244" s="62"/>
      <c r="D244" s="61"/>
      <c r="E244" s="64"/>
      <c r="F244" s="61"/>
      <c r="G244" s="63"/>
      <c r="H244" s="63"/>
    </row>
    <row r="245" spans="1:8" s="60" customFormat="1" x14ac:dyDescent="0.25">
      <c r="A245" s="61"/>
      <c r="B245" s="62"/>
      <c r="D245" s="61"/>
      <c r="E245" s="64"/>
      <c r="F245" s="61"/>
      <c r="G245" s="63"/>
      <c r="H245" s="63"/>
    </row>
    <row r="246" spans="1:8" s="60" customFormat="1" x14ac:dyDescent="0.25">
      <c r="A246" s="61"/>
      <c r="B246" s="62"/>
      <c r="D246" s="61"/>
      <c r="E246" s="64"/>
      <c r="F246" s="61"/>
      <c r="G246" s="63"/>
      <c r="H246" s="63"/>
    </row>
    <row r="247" spans="1:8" s="60" customFormat="1" x14ac:dyDescent="0.25">
      <c r="A247" s="61"/>
      <c r="B247" s="62"/>
      <c r="D247" s="61"/>
      <c r="E247" s="64"/>
      <c r="F247" s="61"/>
      <c r="G247" s="63"/>
      <c r="H247" s="63"/>
    </row>
    <row r="248" spans="1:8" s="60" customFormat="1" x14ac:dyDescent="0.25">
      <c r="A248" s="61"/>
      <c r="B248" s="62"/>
      <c r="D248" s="61"/>
      <c r="E248" s="64"/>
      <c r="F248" s="61"/>
      <c r="G248" s="63"/>
      <c r="H248" s="63"/>
    </row>
    <row r="249" spans="1:8" s="60" customFormat="1" x14ac:dyDescent="0.25">
      <c r="A249" s="61"/>
      <c r="B249" s="62"/>
      <c r="D249" s="61"/>
      <c r="E249" s="64"/>
      <c r="F249" s="61"/>
      <c r="G249" s="63"/>
      <c r="H249" s="63"/>
    </row>
    <row r="250" spans="1:8" s="60" customFormat="1" x14ac:dyDescent="0.25">
      <c r="A250" s="61"/>
      <c r="B250" s="62"/>
      <c r="D250" s="61"/>
      <c r="E250" s="64"/>
      <c r="F250" s="61"/>
      <c r="G250" s="63"/>
      <c r="H250" s="63"/>
    </row>
    <row r="251" spans="1:8" s="60" customFormat="1" x14ac:dyDescent="0.25">
      <c r="A251" s="61"/>
      <c r="B251" s="62"/>
      <c r="D251" s="61"/>
      <c r="E251" s="64"/>
      <c r="F251" s="61"/>
      <c r="G251" s="63"/>
      <c r="H251" s="63"/>
    </row>
    <row r="252" spans="1:8" s="60" customFormat="1" x14ac:dyDescent="0.25">
      <c r="A252" s="61"/>
      <c r="B252" s="62"/>
      <c r="D252" s="61"/>
      <c r="E252" s="64"/>
      <c r="F252" s="61"/>
      <c r="G252" s="63"/>
      <c r="H252" s="63"/>
    </row>
    <row r="253" spans="1:8" s="60" customFormat="1" x14ac:dyDescent="0.25">
      <c r="A253" s="61"/>
      <c r="B253" s="62"/>
      <c r="D253" s="61"/>
      <c r="E253" s="64"/>
      <c r="F253" s="61"/>
      <c r="G253" s="63"/>
      <c r="H253" s="63"/>
    </row>
    <row r="254" spans="1:8" s="60" customFormat="1" x14ac:dyDescent="0.25">
      <c r="A254" s="61"/>
      <c r="B254" s="62"/>
      <c r="D254" s="61"/>
      <c r="E254" s="64"/>
      <c r="F254" s="61"/>
      <c r="G254" s="63"/>
      <c r="H254" s="63"/>
    </row>
    <row r="255" spans="1:8" s="60" customFormat="1" x14ac:dyDescent="0.25">
      <c r="A255" s="61"/>
      <c r="B255" s="62"/>
      <c r="D255" s="61"/>
      <c r="E255" s="64"/>
      <c r="F255" s="61"/>
      <c r="G255" s="63"/>
      <c r="H255" s="63"/>
    </row>
    <row r="256" spans="1:8" s="60" customFormat="1" x14ac:dyDescent="0.25">
      <c r="A256" s="61"/>
      <c r="B256" s="62"/>
      <c r="D256" s="61"/>
      <c r="E256" s="64"/>
      <c r="F256" s="61"/>
      <c r="G256" s="63"/>
      <c r="H256" s="63"/>
    </row>
    <row r="257" spans="1:8" s="60" customFormat="1" x14ac:dyDescent="0.25">
      <c r="A257" s="61"/>
      <c r="B257" s="62"/>
      <c r="D257" s="61"/>
      <c r="E257" s="64"/>
      <c r="F257" s="61"/>
      <c r="G257" s="63"/>
      <c r="H257" s="63"/>
    </row>
    <row r="258" spans="1:8" s="60" customFormat="1" x14ac:dyDescent="0.25">
      <c r="A258" s="61"/>
      <c r="B258" s="62"/>
      <c r="D258" s="61"/>
      <c r="E258" s="64"/>
      <c r="F258" s="61"/>
      <c r="G258" s="63"/>
      <c r="H258" s="63"/>
    </row>
    <row r="259" spans="1:8" s="60" customFormat="1" x14ac:dyDescent="0.25">
      <c r="A259" s="61"/>
      <c r="B259" s="62"/>
      <c r="D259" s="61"/>
      <c r="E259" s="64"/>
      <c r="F259" s="61"/>
      <c r="G259" s="63"/>
      <c r="H259" s="63"/>
    </row>
    <row r="260" spans="1:8" s="60" customFormat="1" x14ac:dyDescent="0.25">
      <c r="A260" s="61"/>
      <c r="B260" s="62"/>
      <c r="D260" s="61"/>
      <c r="E260" s="64"/>
      <c r="F260" s="61"/>
      <c r="G260" s="63"/>
      <c r="H260" s="63"/>
    </row>
    <row r="261" spans="1:8" s="60" customFormat="1" x14ac:dyDescent="0.25">
      <c r="A261" s="61"/>
      <c r="B261" s="62"/>
      <c r="D261" s="61"/>
      <c r="E261" s="64"/>
      <c r="F261" s="61"/>
      <c r="G261" s="63"/>
      <c r="H261" s="63"/>
    </row>
    <row r="262" spans="1:8" s="60" customFormat="1" x14ac:dyDescent="0.25">
      <c r="A262" s="61"/>
      <c r="B262" s="62"/>
      <c r="D262" s="61"/>
      <c r="E262" s="64"/>
      <c r="F262" s="61"/>
      <c r="G262" s="63"/>
      <c r="H262" s="63"/>
    </row>
    <row r="263" spans="1:8" s="60" customFormat="1" x14ac:dyDescent="0.25">
      <c r="A263" s="61"/>
      <c r="B263" s="62"/>
      <c r="D263" s="61"/>
      <c r="E263" s="64"/>
      <c r="F263" s="61"/>
      <c r="G263" s="63"/>
      <c r="H263" s="63"/>
    </row>
    <row r="264" spans="1:8" s="60" customFormat="1" x14ac:dyDescent="0.25">
      <c r="A264" s="61"/>
      <c r="B264" s="62"/>
      <c r="D264" s="61"/>
      <c r="E264" s="64"/>
      <c r="F264" s="61"/>
      <c r="G264" s="63"/>
      <c r="H264" s="63"/>
    </row>
    <row r="265" spans="1:8" s="60" customFormat="1" x14ac:dyDescent="0.25">
      <c r="A265" s="61"/>
      <c r="B265" s="62"/>
      <c r="D265" s="61"/>
      <c r="E265" s="64"/>
      <c r="F265" s="61"/>
      <c r="G265" s="63"/>
      <c r="H265" s="63"/>
    </row>
    <row r="266" spans="1:8" s="60" customFormat="1" x14ac:dyDescent="0.25">
      <c r="A266" s="61"/>
      <c r="B266" s="62"/>
      <c r="D266" s="61"/>
      <c r="E266" s="64"/>
      <c r="F266" s="61"/>
      <c r="G266" s="63"/>
      <c r="H266" s="63"/>
    </row>
    <row r="267" spans="1:8" s="60" customFormat="1" x14ac:dyDescent="0.25">
      <c r="A267" s="61"/>
      <c r="B267" s="62"/>
      <c r="D267" s="61"/>
      <c r="E267" s="64"/>
      <c r="F267" s="61"/>
      <c r="G267" s="63"/>
      <c r="H267" s="63"/>
    </row>
    <row r="268" spans="1:8" s="60" customFormat="1" x14ac:dyDescent="0.25">
      <c r="A268" s="61"/>
      <c r="B268" s="62"/>
      <c r="D268" s="61"/>
      <c r="E268" s="64"/>
      <c r="F268" s="61"/>
      <c r="G268" s="63"/>
      <c r="H268" s="63"/>
    </row>
    <row r="269" spans="1:8" s="60" customFormat="1" x14ac:dyDescent="0.25">
      <c r="A269" s="61"/>
      <c r="B269" s="62"/>
      <c r="D269" s="61"/>
      <c r="E269" s="64"/>
      <c r="F269" s="61"/>
      <c r="G269" s="63"/>
      <c r="H269" s="63"/>
    </row>
    <row r="270" spans="1:8" s="60" customFormat="1" x14ac:dyDescent="0.25">
      <c r="A270" s="61"/>
      <c r="B270" s="62"/>
      <c r="D270" s="61"/>
      <c r="E270" s="64"/>
      <c r="F270" s="61"/>
      <c r="G270" s="63"/>
      <c r="H270" s="63"/>
    </row>
    <row r="271" spans="1:8" s="60" customFormat="1" x14ac:dyDescent="0.25">
      <c r="A271" s="61"/>
      <c r="B271" s="62"/>
      <c r="D271" s="61"/>
      <c r="E271" s="64"/>
      <c r="F271" s="61"/>
      <c r="G271" s="63"/>
      <c r="H271" s="63"/>
    </row>
    <row r="272" spans="1:8" s="60" customFormat="1" x14ac:dyDescent="0.25">
      <c r="A272" s="61"/>
      <c r="B272" s="62"/>
      <c r="D272" s="61"/>
      <c r="E272" s="64"/>
      <c r="F272" s="61"/>
      <c r="G272" s="63"/>
      <c r="H272" s="63"/>
    </row>
    <row r="273" spans="1:8" s="60" customFormat="1" x14ac:dyDescent="0.25">
      <c r="A273" s="61"/>
      <c r="B273" s="62"/>
      <c r="D273" s="61"/>
      <c r="E273" s="64"/>
      <c r="F273" s="61"/>
      <c r="G273" s="63"/>
      <c r="H273" s="63"/>
    </row>
    <row r="274" spans="1:8" s="60" customFormat="1" x14ac:dyDescent="0.25">
      <c r="A274" s="61"/>
      <c r="B274" s="62"/>
      <c r="D274" s="61"/>
      <c r="E274" s="64"/>
      <c r="F274" s="61"/>
      <c r="G274" s="63"/>
      <c r="H274" s="63"/>
    </row>
    <row r="275" spans="1:8" s="60" customFormat="1" x14ac:dyDescent="0.25">
      <c r="A275" s="61"/>
      <c r="B275" s="62"/>
      <c r="D275" s="61"/>
      <c r="E275" s="64"/>
      <c r="F275" s="61"/>
      <c r="G275" s="63"/>
      <c r="H275" s="63"/>
    </row>
    <row r="276" spans="1:8" s="60" customFormat="1" x14ac:dyDescent="0.25">
      <c r="A276" s="61"/>
      <c r="B276" s="62"/>
      <c r="D276" s="61"/>
      <c r="E276" s="64"/>
      <c r="F276" s="61"/>
      <c r="G276" s="63"/>
      <c r="H276" s="63"/>
    </row>
    <row r="277" spans="1:8" s="60" customFormat="1" x14ac:dyDescent="0.25">
      <c r="A277" s="61"/>
      <c r="B277" s="62"/>
      <c r="D277" s="61"/>
      <c r="E277" s="64"/>
      <c r="F277" s="61"/>
      <c r="G277" s="63"/>
      <c r="H277" s="63"/>
    </row>
    <row r="278" spans="1:8" s="60" customFormat="1" x14ac:dyDescent="0.25">
      <c r="A278" s="61"/>
      <c r="B278" s="62"/>
      <c r="D278" s="61"/>
      <c r="E278" s="64"/>
      <c r="F278" s="61"/>
      <c r="G278" s="63"/>
      <c r="H278" s="63"/>
    </row>
    <row r="279" spans="1:8" s="60" customFormat="1" x14ac:dyDescent="0.25">
      <c r="A279" s="61"/>
      <c r="B279" s="62"/>
      <c r="D279" s="61"/>
      <c r="E279" s="64"/>
      <c r="F279" s="61"/>
      <c r="G279" s="63"/>
      <c r="H279" s="63"/>
    </row>
    <row r="280" spans="1:8" s="60" customFormat="1" x14ac:dyDescent="0.25">
      <c r="A280" s="61"/>
      <c r="B280" s="62"/>
      <c r="D280" s="61"/>
      <c r="E280" s="64"/>
      <c r="F280" s="61"/>
      <c r="G280" s="63"/>
      <c r="H280" s="63"/>
    </row>
    <row r="281" spans="1:8" s="60" customFormat="1" x14ac:dyDescent="0.25">
      <c r="A281" s="61"/>
      <c r="B281" s="62"/>
      <c r="D281" s="61"/>
      <c r="E281" s="64"/>
      <c r="F281" s="61"/>
      <c r="G281" s="63"/>
      <c r="H281" s="63"/>
    </row>
    <row r="282" spans="1:8" s="60" customFormat="1" x14ac:dyDescent="0.25">
      <c r="A282" s="61"/>
      <c r="B282" s="62"/>
      <c r="D282" s="61"/>
      <c r="E282" s="64"/>
      <c r="F282" s="61"/>
      <c r="G282" s="63"/>
      <c r="H282" s="63"/>
    </row>
    <row r="283" spans="1:8" s="60" customFormat="1" x14ac:dyDescent="0.25">
      <c r="A283" s="61"/>
      <c r="B283" s="62"/>
      <c r="D283" s="61"/>
      <c r="E283" s="64"/>
      <c r="F283" s="61"/>
      <c r="G283" s="63"/>
      <c r="H283" s="63"/>
    </row>
    <row r="284" spans="1:8" s="60" customFormat="1" x14ac:dyDescent="0.25">
      <c r="A284" s="61"/>
      <c r="B284" s="62"/>
      <c r="D284" s="61"/>
      <c r="E284" s="64"/>
      <c r="F284" s="61"/>
      <c r="G284" s="63"/>
      <c r="H284" s="63"/>
    </row>
    <row r="285" spans="1:8" s="60" customFormat="1" x14ac:dyDescent="0.25">
      <c r="A285" s="61"/>
      <c r="B285" s="62"/>
      <c r="D285" s="61"/>
      <c r="E285" s="64"/>
      <c r="F285" s="61"/>
      <c r="G285" s="63"/>
      <c r="H285" s="63"/>
    </row>
    <row r="286" spans="1:8" s="60" customFormat="1" x14ac:dyDescent="0.25">
      <c r="A286" s="61"/>
      <c r="B286" s="62"/>
      <c r="D286" s="61"/>
      <c r="E286" s="64"/>
      <c r="F286" s="61"/>
      <c r="G286" s="63"/>
      <c r="H286" s="63"/>
    </row>
    <row r="287" spans="1:8" s="60" customFormat="1" x14ac:dyDescent="0.25">
      <c r="A287" s="61"/>
      <c r="B287" s="62"/>
      <c r="D287" s="61"/>
      <c r="E287" s="64"/>
      <c r="F287" s="61"/>
      <c r="G287" s="63"/>
      <c r="H287" s="63"/>
    </row>
    <row r="288" spans="1:8" s="60" customFormat="1" x14ac:dyDescent="0.25">
      <c r="A288" s="61"/>
      <c r="B288" s="62"/>
      <c r="D288" s="61"/>
      <c r="E288" s="64"/>
      <c r="F288" s="61"/>
      <c r="G288" s="63"/>
      <c r="H288" s="63"/>
    </row>
    <row r="289" spans="1:8" s="60" customFormat="1" x14ac:dyDescent="0.25">
      <c r="A289" s="61"/>
      <c r="B289" s="62"/>
      <c r="D289" s="61"/>
      <c r="E289" s="64"/>
      <c r="F289" s="61"/>
      <c r="G289" s="63"/>
      <c r="H289" s="63"/>
    </row>
    <row r="290" spans="1:8" s="60" customFormat="1" x14ac:dyDescent="0.25">
      <c r="A290" s="61"/>
      <c r="B290" s="62"/>
      <c r="D290" s="61"/>
      <c r="E290" s="64"/>
      <c r="F290" s="61"/>
      <c r="G290" s="63"/>
      <c r="H290" s="63"/>
    </row>
    <row r="291" spans="1:8" s="60" customFormat="1" x14ac:dyDescent="0.25">
      <c r="A291" s="61"/>
      <c r="B291" s="62"/>
      <c r="D291" s="61"/>
      <c r="E291" s="64"/>
      <c r="F291" s="61"/>
      <c r="G291" s="63"/>
      <c r="H291" s="63"/>
    </row>
    <row r="292" spans="1:8" s="60" customFormat="1" x14ac:dyDescent="0.25">
      <c r="A292" s="61"/>
      <c r="B292" s="62"/>
      <c r="D292" s="61"/>
      <c r="E292" s="64"/>
      <c r="F292" s="61"/>
      <c r="G292" s="63"/>
      <c r="H292" s="63"/>
    </row>
    <row r="293" spans="1:8" s="60" customFormat="1" x14ac:dyDescent="0.25">
      <c r="A293" s="61"/>
      <c r="B293" s="62"/>
      <c r="D293" s="61"/>
      <c r="E293" s="64"/>
      <c r="F293" s="61"/>
      <c r="G293" s="63"/>
      <c r="H293" s="63"/>
    </row>
    <row r="294" spans="1:8" s="60" customFormat="1" x14ac:dyDescent="0.25">
      <c r="A294" s="61"/>
      <c r="B294" s="62"/>
      <c r="D294" s="61"/>
      <c r="E294" s="64"/>
      <c r="F294" s="61"/>
      <c r="G294" s="63"/>
      <c r="H294" s="63"/>
    </row>
    <row r="295" spans="1:8" s="60" customFormat="1" x14ac:dyDescent="0.25">
      <c r="A295" s="61"/>
      <c r="B295" s="62"/>
      <c r="D295" s="61"/>
      <c r="E295" s="64"/>
      <c r="F295" s="61"/>
      <c r="G295" s="63"/>
      <c r="H295" s="63"/>
    </row>
    <row r="296" spans="1:8" s="60" customFormat="1" x14ac:dyDescent="0.25">
      <c r="A296" s="61"/>
      <c r="B296" s="62"/>
      <c r="D296" s="61"/>
      <c r="E296" s="64"/>
      <c r="F296" s="61"/>
      <c r="G296" s="63"/>
      <c r="H296" s="63"/>
    </row>
    <row r="297" spans="1:8" s="60" customFormat="1" x14ac:dyDescent="0.25">
      <c r="A297" s="61"/>
      <c r="B297" s="62"/>
      <c r="D297" s="61"/>
      <c r="E297" s="64"/>
      <c r="F297" s="61"/>
      <c r="G297" s="63"/>
      <c r="H297" s="63"/>
    </row>
    <row r="298" spans="1:8" s="60" customFormat="1" x14ac:dyDescent="0.25">
      <c r="A298" s="61"/>
      <c r="B298" s="62"/>
      <c r="D298" s="61"/>
      <c r="E298" s="64"/>
      <c r="F298" s="61"/>
      <c r="G298" s="63"/>
      <c r="H298" s="63"/>
    </row>
    <row r="299" spans="1:8" s="60" customFormat="1" x14ac:dyDescent="0.25">
      <c r="A299" s="61"/>
      <c r="B299" s="62"/>
      <c r="D299" s="61"/>
      <c r="E299" s="64"/>
      <c r="F299" s="61"/>
      <c r="G299" s="63"/>
      <c r="H299" s="63"/>
    </row>
    <row r="300" spans="1:8" s="60" customFormat="1" x14ac:dyDescent="0.25">
      <c r="A300" s="61"/>
      <c r="B300" s="62"/>
      <c r="D300" s="61"/>
      <c r="E300" s="64"/>
      <c r="F300" s="61"/>
      <c r="G300" s="63"/>
      <c r="H300" s="63"/>
    </row>
    <row r="301" spans="1:8" s="60" customFormat="1" x14ac:dyDescent="0.25">
      <c r="A301" s="61"/>
      <c r="B301" s="62"/>
      <c r="D301" s="61"/>
      <c r="E301" s="64"/>
      <c r="F301" s="61"/>
      <c r="G301" s="63"/>
      <c r="H301" s="63"/>
    </row>
    <row r="302" spans="1:8" s="60" customFormat="1" x14ac:dyDescent="0.25">
      <c r="A302" s="61"/>
      <c r="B302" s="62"/>
      <c r="D302" s="61"/>
      <c r="E302" s="64"/>
      <c r="F302" s="61"/>
      <c r="G302" s="63"/>
      <c r="H302" s="63"/>
    </row>
    <row r="303" spans="1:8" s="60" customFormat="1" x14ac:dyDescent="0.25">
      <c r="A303" s="61"/>
      <c r="B303" s="62"/>
      <c r="D303" s="61"/>
      <c r="E303" s="64"/>
      <c r="F303" s="61"/>
      <c r="G303" s="63"/>
      <c r="H303" s="63"/>
    </row>
    <row r="304" spans="1:8" s="60" customFormat="1" x14ac:dyDescent="0.25">
      <c r="A304" s="61"/>
      <c r="B304" s="62"/>
      <c r="D304" s="61"/>
      <c r="E304" s="64"/>
      <c r="F304" s="61"/>
      <c r="G304" s="63"/>
      <c r="H304" s="63"/>
    </row>
    <row r="305" spans="1:8" s="60" customFormat="1" x14ac:dyDescent="0.25">
      <c r="A305" s="61"/>
      <c r="B305" s="62"/>
      <c r="D305" s="61"/>
      <c r="E305" s="64"/>
      <c r="F305" s="61"/>
      <c r="G305" s="63"/>
      <c r="H305" s="63"/>
    </row>
    <row r="306" spans="1:8" s="60" customFormat="1" x14ac:dyDescent="0.25">
      <c r="A306" s="61"/>
      <c r="B306" s="62"/>
      <c r="D306" s="61"/>
      <c r="E306" s="64"/>
      <c r="F306" s="61"/>
      <c r="G306" s="63"/>
      <c r="H306" s="63"/>
    </row>
    <row r="307" spans="1:8" s="60" customFormat="1" x14ac:dyDescent="0.25">
      <c r="A307" s="61"/>
      <c r="B307" s="62"/>
      <c r="D307" s="61"/>
      <c r="E307" s="64"/>
      <c r="F307" s="61"/>
      <c r="G307" s="63"/>
      <c r="H307" s="63"/>
    </row>
    <row r="308" spans="1:8" s="60" customFormat="1" x14ac:dyDescent="0.25">
      <c r="A308" s="61"/>
      <c r="B308" s="62"/>
      <c r="D308" s="61"/>
      <c r="E308" s="64"/>
      <c r="F308" s="61"/>
      <c r="G308" s="63"/>
      <c r="H308" s="63"/>
    </row>
    <row r="309" spans="1:8" s="60" customFormat="1" x14ac:dyDescent="0.25">
      <c r="A309" s="61"/>
      <c r="B309" s="62"/>
      <c r="D309" s="61"/>
      <c r="E309" s="64"/>
      <c r="F309" s="61"/>
      <c r="G309" s="63"/>
      <c r="H309" s="63"/>
    </row>
    <row r="310" spans="1:8" s="60" customFormat="1" x14ac:dyDescent="0.25">
      <c r="A310" s="61"/>
      <c r="B310" s="62"/>
      <c r="D310" s="61"/>
      <c r="E310" s="64"/>
      <c r="F310" s="61"/>
      <c r="G310" s="63"/>
      <c r="H310" s="63"/>
    </row>
    <row r="311" spans="1:8" s="60" customFormat="1" x14ac:dyDescent="0.25">
      <c r="A311" s="61"/>
      <c r="B311" s="62"/>
      <c r="D311" s="61"/>
      <c r="E311" s="64"/>
      <c r="F311" s="61"/>
      <c r="G311" s="63"/>
      <c r="H311" s="63"/>
    </row>
    <row r="312" spans="1:8" s="60" customFormat="1" x14ac:dyDescent="0.25">
      <c r="A312" s="61"/>
      <c r="B312" s="62"/>
      <c r="D312" s="61"/>
      <c r="E312" s="64"/>
      <c r="F312" s="61"/>
      <c r="G312" s="63"/>
      <c r="H312" s="63"/>
    </row>
    <row r="313" spans="1:8" s="60" customFormat="1" x14ac:dyDescent="0.25">
      <c r="A313" s="61"/>
      <c r="B313" s="62"/>
      <c r="D313" s="61"/>
      <c r="E313" s="64"/>
      <c r="F313" s="61"/>
      <c r="G313" s="63"/>
      <c r="H313" s="63"/>
    </row>
    <row r="314" spans="1:8" s="60" customFormat="1" x14ac:dyDescent="0.25">
      <c r="A314" s="61"/>
      <c r="B314" s="62"/>
      <c r="D314" s="61"/>
      <c r="E314" s="64"/>
      <c r="F314" s="61"/>
      <c r="G314" s="63"/>
      <c r="H314" s="63"/>
    </row>
    <row r="315" spans="1:8" s="60" customFormat="1" x14ac:dyDescent="0.25">
      <c r="A315" s="61"/>
      <c r="B315" s="62"/>
      <c r="D315" s="61"/>
      <c r="E315" s="64"/>
      <c r="F315" s="61"/>
      <c r="G315" s="63"/>
      <c r="H315" s="63"/>
    </row>
    <row r="316" spans="1:8" s="60" customFormat="1" x14ac:dyDescent="0.25">
      <c r="A316" s="61"/>
      <c r="B316" s="62"/>
      <c r="D316" s="61"/>
      <c r="E316" s="64"/>
      <c r="F316" s="61"/>
      <c r="G316" s="63"/>
      <c r="H316" s="63"/>
    </row>
    <row r="317" spans="1:8" s="60" customFormat="1" x14ac:dyDescent="0.25">
      <c r="A317" s="61"/>
      <c r="B317" s="62"/>
      <c r="D317" s="61"/>
      <c r="E317" s="64"/>
      <c r="F317" s="61"/>
      <c r="G317" s="63"/>
      <c r="H317" s="63"/>
    </row>
    <row r="318" spans="1:8" s="60" customFormat="1" x14ac:dyDescent="0.25">
      <c r="A318" s="61"/>
      <c r="B318" s="62"/>
      <c r="D318" s="61"/>
      <c r="E318" s="64"/>
      <c r="F318" s="61"/>
      <c r="G318" s="63"/>
      <c r="H318" s="63"/>
    </row>
    <row r="319" spans="1:8" s="60" customFormat="1" x14ac:dyDescent="0.25">
      <c r="A319" s="61"/>
      <c r="B319" s="62"/>
      <c r="D319" s="61"/>
      <c r="E319" s="64"/>
      <c r="F319" s="61"/>
      <c r="G319" s="63"/>
      <c r="H319" s="63"/>
    </row>
    <row r="320" spans="1:8" s="60" customFormat="1" x14ac:dyDescent="0.25">
      <c r="A320" s="61"/>
      <c r="B320" s="62"/>
      <c r="D320" s="61"/>
      <c r="E320" s="64"/>
      <c r="F320" s="61"/>
      <c r="G320" s="63"/>
      <c r="H320" s="63"/>
    </row>
    <row r="321" spans="1:8" s="60" customFormat="1" x14ac:dyDescent="0.25">
      <c r="A321" s="61"/>
      <c r="B321" s="62"/>
      <c r="D321" s="61"/>
      <c r="E321" s="64"/>
      <c r="F321" s="61"/>
      <c r="G321" s="63"/>
      <c r="H321" s="63"/>
    </row>
    <row r="322" spans="1:8" s="60" customFormat="1" x14ac:dyDescent="0.25">
      <c r="A322" s="61"/>
      <c r="B322" s="62"/>
      <c r="D322" s="61"/>
      <c r="E322" s="64"/>
      <c r="F322" s="61"/>
      <c r="G322" s="63"/>
      <c r="H322" s="63"/>
    </row>
    <row r="323" spans="1:8" s="60" customFormat="1" x14ac:dyDescent="0.25">
      <c r="A323" s="61"/>
      <c r="B323" s="62"/>
      <c r="D323" s="61"/>
      <c r="E323" s="64"/>
      <c r="F323" s="61"/>
      <c r="G323" s="63"/>
      <c r="H323" s="63"/>
    </row>
    <row r="324" spans="1:8" s="60" customFormat="1" x14ac:dyDescent="0.25">
      <c r="A324" s="61"/>
      <c r="B324" s="62"/>
      <c r="D324" s="61"/>
      <c r="E324" s="64"/>
      <c r="F324" s="61"/>
      <c r="G324" s="63"/>
      <c r="H324" s="63"/>
    </row>
    <row r="325" spans="1:8" s="60" customFormat="1" x14ac:dyDescent="0.25">
      <c r="A325" s="61"/>
      <c r="B325" s="62"/>
      <c r="D325" s="61"/>
      <c r="E325" s="64"/>
      <c r="F325" s="61"/>
      <c r="G325" s="63"/>
      <c r="H325" s="63"/>
    </row>
    <row r="326" spans="1:8" s="60" customFormat="1" x14ac:dyDescent="0.25">
      <c r="A326" s="61"/>
      <c r="B326" s="62"/>
      <c r="D326" s="61"/>
      <c r="E326" s="64"/>
      <c r="F326" s="61"/>
      <c r="G326" s="63"/>
      <c r="H326" s="63"/>
    </row>
    <row r="327" spans="1:8" s="60" customFormat="1" x14ac:dyDescent="0.25">
      <c r="A327" s="61"/>
      <c r="B327" s="62"/>
      <c r="D327" s="61"/>
      <c r="E327" s="64"/>
      <c r="F327" s="61"/>
      <c r="G327" s="63"/>
      <c r="H327" s="63"/>
    </row>
    <row r="328" spans="1:8" s="60" customFormat="1" x14ac:dyDescent="0.25">
      <c r="A328" s="61"/>
      <c r="B328" s="62"/>
      <c r="D328" s="61"/>
      <c r="E328" s="64"/>
      <c r="F328" s="61"/>
      <c r="G328" s="63"/>
      <c r="H328" s="63"/>
    </row>
    <row r="329" spans="1:8" s="60" customFormat="1" x14ac:dyDescent="0.25">
      <c r="A329" s="61"/>
      <c r="B329" s="62"/>
      <c r="D329" s="61"/>
      <c r="E329" s="64"/>
      <c r="F329" s="61"/>
      <c r="G329" s="63"/>
      <c r="H329" s="63"/>
    </row>
    <row r="330" spans="1:8" s="60" customFormat="1" x14ac:dyDescent="0.25">
      <c r="A330" s="61"/>
      <c r="B330" s="62"/>
      <c r="D330" s="61"/>
      <c r="E330" s="64"/>
      <c r="F330" s="61"/>
      <c r="G330" s="63"/>
      <c r="H330" s="63"/>
    </row>
    <row r="331" spans="1:8" s="60" customFormat="1" x14ac:dyDescent="0.25">
      <c r="A331" s="61"/>
      <c r="B331" s="62"/>
      <c r="D331" s="61"/>
      <c r="E331" s="64"/>
      <c r="F331" s="61"/>
      <c r="G331" s="63"/>
      <c r="H331" s="63"/>
    </row>
    <row r="332" spans="1:8" s="60" customFormat="1" x14ac:dyDescent="0.25">
      <c r="A332" s="61"/>
      <c r="B332" s="62"/>
      <c r="D332" s="61"/>
      <c r="E332" s="64"/>
      <c r="F332" s="61"/>
      <c r="G332" s="63"/>
      <c r="H332" s="63"/>
    </row>
    <row r="333" spans="1:8" s="60" customFormat="1" x14ac:dyDescent="0.25">
      <c r="A333" s="61"/>
      <c r="B333" s="62"/>
      <c r="D333" s="61"/>
      <c r="E333" s="64"/>
      <c r="F333" s="61"/>
      <c r="G333" s="63"/>
      <c r="H333" s="63"/>
    </row>
    <row r="334" spans="1:8" s="60" customFormat="1" x14ac:dyDescent="0.25">
      <c r="A334" s="61"/>
      <c r="B334" s="62"/>
      <c r="D334" s="61"/>
      <c r="E334" s="64"/>
      <c r="F334" s="61"/>
      <c r="G334" s="63"/>
      <c r="H334" s="63"/>
    </row>
    <row r="335" spans="1:8" s="60" customFormat="1" x14ac:dyDescent="0.25">
      <c r="A335" s="61"/>
      <c r="B335" s="62"/>
      <c r="D335" s="61"/>
      <c r="E335" s="64"/>
      <c r="F335" s="61"/>
      <c r="G335" s="63"/>
      <c r="H335" s="63"/>
    </row>
    <row r="336" spans="1:8" s="60" customFormat="1" x14ac:dyDescent="0.25">
      <c r="A336" s="61"/>
      <c r="B336" s="62"/>
      <c r="D336" s="61"/>
      <c r="E336" s="64"/>
      <c r="F336" s="61"/>
      <c r="G336" s="63"/>
      <c r="H336" s="63"/>
    </row>
    <row r="337" spans="1:8" s="60" customFormat="1" x14ac:dyDescent="0.25">
      <c r="A337" s="61"/>
      <c r="B337" s="62"/>
      <c r="D337" s="61"/>
      <c r="E337" s="64"/>
      <c r="F337" s="61"/>
      <c r="G337" s="63"/>
      <c r="H337" s="63"/>
    </row>
    <row r="338" spans="1:8" s="60" customFormat="1" x14ac:dyDescent="0.25">
      <c r="A338" s="61"/>
      <c r="B338" s="62"/>
      <c r="D338" s="61"/>
      <c r="E338" s="64"/>
      <c r="F338" s="61"/>
      <c r="G338" s="63"/>
      <c r="H338" s="63"/>
    </row>
    <row r="339" spans="1:8" s="60" customFormat="1" x14ac:dyDescent="0.25">
      <c r="A339" s="61"/>
      <c r="B339" s="62"/>
      <c r="D339" s="61"/>
      <c r="E339" s="64"/>
      <c r="F339" s="61"/>
      <c r="G339" s="63"/>
      <c r="H339" s="63"/>
    </row>
    <row r="340" spans="1:8" s="60" customFormat="1" x14ac:dyDescent="0.25">
      <c r="A340" s="61"/>
      <c r="B340" s="62"/>
      <c r="D340" s="61"/>
      <c r="E340" s="64"/>
      <c r="F340" s="61"/>
      <c r="G340" s="63"/>
      <c r="H340" s="63"/>
    </row>
    <row r="341" spans="1:8" s="60" customFormat="1" x14ac:dyDescent="0.25">
      <c r="A341" s="61"/>
      <c r="B341" s="62"/>
      <c r="D341" s="61"/>
      <c r="E341" s="64"/>
      <c r="F341" s="61"/>
      <c r="G341" s="63"/>
      <c r="H341" s="63"/>
    </row>
    <row r="342" spans="1:8" s="60" customFormat="1" x14ac:dyDescent="0.25">
      <c r="A342" s="61"/>
      <c r="B342" s="62"/>
      <c r="D342" s="61"/>
      <c r="E342" s="64"/>
      <c r="F342" s="61"/>
      <c r="G342" s="63"/>
      <c r="H342" s="63"/>
    </row>
    <row r="343" spans="1:8" s="60" customFormat="1" x14ac:dyDescent="0.25">
      <c r="A343" s="61"/>
      <c r="B343" s="62"/>
      <c r="D343" s="61"/>
      <c r="E343" s="64"/>
      <c r="F343" s="61"/>
      <c r="G343" s="63"/>
      <c r="H343" s="63"/>
    </row>
    <row r="344" spans="1:8" s="60" customFormat="1" x14ac:dyDescent="0.25">
      <c r="A344" s="61"/>
      <c r="B344" s="62"/>
      <c r="D344" s="61"/>
      <c r="E344" s="64"/>
      <c r="F344" s="61"/>
      <c r="G344" s="63"/>
      <c r="H344" s="63"/>
    </row>
    <row r="345" spans="1:8" s="60" customFormat="1" x14ac:dyDescent="0.25">
      <c r="A345" s="61"/>
      <c r="B345" s="62"/>
      <c r="D345" s="61"/>
      <c r="E345" s="64"/>
      <c r="F345" s="61"/>
      <c r="G345" s="63"/>
      <c r="H345" s="63"/>
    </row>
    <row r="346" spans="1:8" s="60" customFormat="1" x14ac:dyDescent="0.25">
      <c r="A346" s="61"/>
      <c r="B346" s="62"/>
      <c r="D346" s="61"/>
      <c r="E346" s="64"/>
      <c r="F346" s="61"/>
      <c r="G346" s="63"/>
      <c r="H346" s="63"/>
    </row>
    <row r="347" spans="1:8" s="60" customFormat="1" x14ac:dyDescent="0.25">
      <c r="A347" s="61"/>
      <c r="B347" s="62"/>
      <c r="D347" s="61"/>
      <c r="E347" s="64"/>
      <c r="F347" s="61"/>
      <c r="G347" s="63"/>
      <c r="H347" s="63"/>
    </row>
    <row r="348" spans="1:8" s="60" customFormat="1" x14ac:dyDescent="0.25">
      <c r="A348" s="61"/>
      <c r="B348" s="62"/>
      <c r="D348" s="61"/>
      <c r="E348" s="64"/>
      <c r="F348" s="61"/>
      <c r="G348" s="63"/>
      <c r="H348" s="63"/>
    </row>
    <row r="349" spans="1:8" s="60" customFormat="1" x14ac:dyDescent="0.25">
      <c r="A349" s="61"/>
      <c r="B349" s="62"/>
      <c r="D349" s="61"/>
      <c r="E349" s="64"/>
      <c r="F349" s="61"/>
      <c r="G349" s="63"/>
      <c r="H349" s="63"/>
    </row>
    <row r="350" spans="1:8" s="60" customFormat="1" x14ac:dyDescent="0.25">
      <c r="A350" s="61"/>
      <c r="B350" s="62"/>
      <c r="D350" s="61"/>
      <c r="E350" s="64"/>
      <c r="F350" s="61"/>
      <c r="G350" s="63"/>
      <c r="H350" s="63"/>
    </row>
    <row r="351" spans="1:8" s="60" customFormat="1" x14ac:dyDescent="0.25">
      <c r="A351" s="61"/>
      <c r="B351" s="62"/>
      <c r="D351" s="61"/>
      <c r="E351" s="64"/>
      <c r="F351" s="61"/>
      <c r="G351" s="63"/>
      <c r="H351" s="63"/>
    </row>
    <row r="352" spans="1:8" s="60" customFormat="1" x14ac:dyDescent="0.25">
      <c r="A352" s="61"/>
      <c r="B352" s="62"/>
      <c r="D352" s="61"/>
      <c r="E352" s="64"/>
      <c r="F352" s="61"/>
      <c r="G352" s="63"/>
      <c r="H352" s="63"/>
    </row>
    <row r="353" spans="1:8" s="60" customFormat="1" x14ac:dyDescent="0.25">
      <c r="A353" s="61"/>
      <c r="B353" s="62"/>
      <c r="D353" s="61"/>
      <c r="E353" s="64"/>
      <c r="F353" s="61"/>
      <c r="G353" s="63"/>
      <c r="H353" s="63"/>
    </row>
    <row r="354" spans="1:8" s="60" customFormat="1" x14ac:dyDescent="0.25">
      <c r="A354" s="61"/>
      <c r="B354" s="62"/>
      <c r="D354" s="61"/>
      <c r="E354" s="64"/>
      <c r="F354" s="61"/>
      <c r="G354" s="63"/>
      <c r="H354" s="63"/>
    </row>
    <row r="355" spans="1:8" s="60" customFormat="1" x14ac:dyDescent="0.25">
      <c r="A355" s="61"/>
      <c r="B355" s="62"/>
      <c r="D355" s="61"/>
      <c r="E355" s="64"/>
      <c r="F355" s="61"/>
      <c r="G355" s="63"/>
      <c r="H355" s="63"/>
    </row>
    <row r="356" spans="1:8" s="60" customFormat="1" x14ac:dyDescent="0.25">
      <c r="A356" s="61"/>
      <c r="B356" s="62"/>
      <c r="D356" s="61"/>
      <c r="E356" s="64"/>
      <c r="F356" s="61"/>
      <c r="G356" s="63"/>
      <c r="H356" s="63"/>
    </row>
    <row r="357" spans="1:8" s="60" customFormat="1" x14ac:dyDescent="0.25">
      <c r="A357" s="61"/>
      <c r="B357" s="62"/>
      <c r="D357" s="61"/>
      <c r="E357" s="64"/>
      <c r="F357" s="61"/>
      <c r="G357" s="63"/>
      <c r="H357" s="63"/>
    </row>
    <row r="358" spans="1:8" s="60" customFormat="1" x14ac:dyDescent="0.25">
      <c r="A358" s="61"/>
      <c r="B358" s="62"/>
      <c r="D358" s="61"/>
      <c r="E358" s="64"/>
      <c r="F358" s="61"/>
      <c r="G358" s="63"/>
      <c r="H358" s="63"/>
    </row>
    <row r="359" spans="1:8" s="60" customFormat="1" x14ac:dyDescent="0.25">
      <c r="A359" s="61"/>
      <c r="B359" s="62"/>
      <c r="D359" s="61"/>
      <c r="E359" s="64"/>
      <c r="F359" s="61"/>
      <c r="G359" s="63"/>
      <c r="H359" s="63"/>
    </row>
    <row r="360" spans="1:8" s="60" customFormat="1" x14ac:dyDescent="0.25">
      <c r="A360" s="61"/>
      <c r="B360" s="62"/>
      <c r="D360" s="61"/>
      <c r="E360" s="64"/>
      <c r="F360" s="61"/>
      <c r="G360" s="63"/>
      <c r="H360" s="63"/>
    </row>
    <row r="361" spans="1:8" s="60" customFormat="1" x14ac:dyDescent="0.25">
      <c r="A361" s="61"/>
      <c r="B361" s="62"/>
      <c r="D361" s="61"/>
      <c r="E361" s="64"/>
      <c r="F361" s="61"/>
      <c r="G361" s="63"/>
      <c r="H361" s="63"/>
    </row>
    <row r="362" spans="1:8" s="60" customFormat="1" x14ac:dyDescent="0.25">
      <c r="A362" s="61"/>
      <c r="B362" s="62"/>
      <c r="D362" s="61"/>
      <c r="E362" s="64"/>
      <c r="F362" s="61"/>
      <c r="G362" s="63"/>
      <c r="H362" s="63"/>
    </row>
    <row r="363" spans="1:8" s="60" customFormat="1" x14ac:dyDescent="0.25">
      <c r="A363" s="61"/>
      <c r="B363" s="62"/>
      <c r="D363" s="61"/>
      <c r="E363" s="64"/>
      <c r="F363" s="61"/>
      <c r="G363" s="63"/>
      <c r="H363" s="63"/>
    </row>
    <row r="364" spans="1:8" s="60" customFormat="1" x14ac:dyDescent="0.25">
      <c r="A364" s="61"/>
      <c r="B364" s="62"/>
      <c r="D364" s="61"/>
      <c r="E364" s="64"/>
      <c r="F364" s="61"/>
      <c r="G364" s="63"/>
      <c r="H364" s="63"/>
    </row>
    <row r="365" spans="1:8" s="60" customFormat="1" x14ac:dyDescent="0.25">
      <c r="A365" s="61"/>
      <c r="B365" s="62"/>
      <c r="D365" s="61"/>
      <c r="E365" s="64"/>
      <c r="F365" s="61"/>
      <c r="G365" s="63"/>
      <c r="H365" s="63"/>
    </row>
    <row r="366" spans="1:8" s="60" customFormat="1" x14ac:dyDescent="0.25">
      <c r="A366" s="61"/>
      <c r="B366" s="62"/>
      <c r="D366" s="61"/>
      <c r="E366" s="64"/>
      <c r="F366" s="61"/>
      <c r="G366" s="63"/>
      <c r="H366" s="63"/>
    </row>
    <row r="367" spans="1:8" s="60" customFormat="1" x14ac:dyDescent="0.25">
      <c r="A367" s="61"/>
      <c r="B367" s="62"/>
      <c r="D367" s="61"/>
      <c r="E367" s="64"/>
      <c r="F367" s="61"/>
      <c r="G367" s="63"/>
      <c r="H367" s="63"/>
    </row>
    <row r="368" spans="1:8" s="60" customFormat="1" x14ac:dyDescent="0.25">
      <c r="A368" s="61"/>
      <c r="B368" s="62"/>
      <c r="D368" s="61"/>
      <c r="E368" s="64"/>
      <c r="F368" s="61"/>
      <c r="G368" s="63"/>
      <c r="H368" s="63"/>
    </row>
    <row r="369" spans="1:8" s="60" customFormat="1" x14ac:dyDescent="0.25">
      <c r="A369" s="61"/>
      <c r="B369" s="62"/>
      <c r="D369" s="61"/>
      <c r="E369" s="64"/>
      <c r="F369" s="61"/>
      <c r="G369" s="63"/>
      <c r="H369" s="63"/>
    </row>
    <row r="370" spans="1:8" s="60" customFormat="1" x14ac:dyDescent="0.25">
      <c r="A370" s="61"/>
      <c r="B370" s="62"/>
      <c r="D370" s="61"/>
      <c r="E370" s="64"/>
      <c r="F370" s="61"/>
      <c r="G370" s="63"/>
      <c r="H370" s="63"/>
    </row>
    <row r="371" spans="1:8" s="60" customFormat="1" x14ac:dyDescent="0.25">
      <c r="A371" s="61"/>
      <c r="B371" s="62"/>
      <c r="D371" s="61"/>
      <c r="E371" s="64"/>
      <c r="F371" s="61"/>
      <c r="G371" s="63"/>
      <c r="H371" s="63"/>
    </row>
    <row r="372" spans="1:8" s="60" customFormat="1" x14ac:dyDescent="0.25">
      <c r="A372" s="61"/>
      <c r="B372" s="62"/>
      <c r="D372" s="61"/>
      <c r="E372" s="64"/>
      <c r="F372" s="61"/>
      <c r="G372" s="63"/>
      <c r="H372" s="63"/>
    </row>
    <row r="373" spans="1:8" s="60" customFormat="1" x14ac:dyDescent="0.25">
      <c r="A373" s="61"/>
      <c r="B373" s="62"/>
      <c r="D373" s="61"/>
      <c r="E373" s="64"/>
      <c r="F373" s="61"/>
      <c r="G373" s="63"/>
      <c r="H373" s="63"/>
    </row>
    <row r="374" spans="1:8" s="60" customFormat="1" x14ac:dyDescent="0.25">
      <c r="A374" s="61"/>
      <c r="B374" s="62"/>
      <c r="D374" s="61"/>
      <c r="E374" s="64"/>
      <c r="F374" s="61"/>
      <c r="G374" s="63"/>
      <c r="H374" s="63"/>
    </row>
    <row r="375" spans="1:8" s="60" customFormat="1" x14ac:dyDescent="0.25">
      <c r="A375" s="61"/>
      <c r="B375" s="62"/>
      <c r="D375" s="61"/>
      <c r="E375" s="64"/>
      <c r="F375" s="61"/>
      <c r="G375" s="63"/>
      <c r="H375" s="63"/>
    </row>
    <row r="376" spans="1:8" s="60" customFormat="1" x14ac:dyDescent="0.25">
      <c r="A376" s="61"/>
      <c r="B376" s="62"/>
      <c r="D376" s="61"/>
      <c r="E376" s="64"/>
      <c r="F376" s="61"/>
      <c r="G376" s="63"/>
      <c r="H376" s="63"/>
    </row>
    <row r="377" spans="1:8" s="60" customFormat="1" x14ac:dyDescent="0.25">
      <c r="A377" s="61"/>
      <c r="B377" s="62"/>
      <c r="D377" s="61"/>
      <c r="E377" s="64"/>
      <c r="F377" s="61"/>
      <c r="G377" s="63"/>
      <c r="H377" s="63"/>
    </row>
    <row r="378" spans="1:8" s="60" customFormat="1" x14ac:dyDescent="0.25">
      <c r="A378" s="61"/>
      <c r="B378" s="62"/>
      <c r="D378" s="61"/>
      <c r="E378" s="64"/>
      <c r="F378" s="61"/>
      <c r="G378" s="63"/>
      <c r="H378" s="63"/>
    </row>
    <row r="379" spans="1:8" s="60" customFormat="1" x14ac:dyDescent="0.25">
      <c r="A379" s="61"/>
      <c r="B379" s="62"/>
      <c r="D379" s="61"/>
      <c r="E379" s="64"/>
      <c r="F379" s="61"/>
      <c r="G379" s="63"/>
      <c r="H379" s="63"/>
    </row>
    <row r="380" spans="1:8" s="60" customFormat="1" x14ac:dyDescent="0.25">
      <c r="A380" s="61"/>
      <c r="B380" s="62"/>
      <c r="D380" s="61"/>
      <c r="E380" s="64"/>
      <c r="F380" s="61"/>
      <c r="G380" s="63"/>
      <c r="H380" s="63"/>
    </row>
    <row r="381" spans="1:8" s="60" customFormat="1" x14ac:dyDescent="0.25">
      <c r="A381" s="61"/>
      <c r="B381" s="62"/>
      <c r="D381" s="61"/>
      <c r="E381" s="64"/>
      <c r="F381" s="61"/>
      <c r="G381" s="63"/>
      <c r="H381" s="63"/>
    </row>
    <row r="382" spans="1:8" s="60" customFormat="1" x14ac:dyDescent="0.25">
      <c r="A382" s="61"/>
      <c r="B382" s="62"/>
      <c r="D382" s="61"/>
      <c r="E382" s="64"/>
      <c r="F382" s="61"/>
      <c r="G382" s="63"/>
      <c r="H382" s="63"/>
    </row>
    <row r="383" spans="1:8" s="60" customFormat="1" x14ac:dyDescent="0.25">
      <c r="A383" s="61"/>
      <c r="B383" s="62"/>
      <c r="D383" s="61"/>
      <c r="E383" s="64"/>
      <c r="F383" s="61"/>
      <c r="G383" s="63"/>
      <c r="H383" s="63"/>
    </row>
    <row r="384" spans="1:8" s="60" customFormat="1" x14ac:dyDescent="0.25">
      <c r="A384" s="61"/>
      <c r="B384" s="62"/>
      <c r="D384" s="61"/>
      <c r="E384" s="64"/>
      <c r="F384" s="61"/>
      <c r="G384" s="63"/>
      <c r="H384" s="63"/>
    </row>
    <row r="385" spans="1:8" s="60" customFormat="1" x14ac:dyDescent="0.25">
      <c r="A385" s="61"/>
      <c r="B385" s="62"/>
      <c r="D385" s="61"/>
      <c r="E385" s="64"/>
      <c r="F385" s="61"/>
      <c r="G385" s="63"/>
      <c r="H385" s="63"/>
    </row>
    <row r="386" spans="1:8" s="60" customFormat="1" x14ac:dyDescent="0.25">
      <c r="A386" s="61"/>
      <c r="B386" s="62"/>
      <c r="D386" s="61"/>
      <c r="E386" s="64"/>
      <c r="F386" s="61"/>
      <c r="G386" s="63"/>
      <c r="H386" s="63"/>
    </row>
    <row r="387" spans="1:8" s="60" customFormat="1" x14ac:dyDescent="0.25">
      <c r="A387" s="61"/>
      <c r="B387" s="62"/>
      <c r="D387" s="61"/>
      <c r="E387" s="64"/>
      <c r="F387" s="61"/>
      <c r="G387" s="63"/>
      <c r="H387" s="63"/>
    </row>
    <row r="388" spans="1:8" s="60" customFormat="1" x14ac:dyDescent="0.25">
      <c r="A388" s="61"/>
      <c r="B388" s="62"/>
      <c r="D388" s="61"/>
      <c r="E388" s="64"/>
      <c r="F388" s="61"/>
      <c r="G388" s="63"/>
      <c r="H388" s="63"/>
    </row>
    <row r="389" spans="1:8" s="60" customFormat="1" x14ac:dyDescent="0.25">
      <c r="A389" s="61"/>
      <c r="B389" s="62"/>
      <c r="D389" s="61"/>
      <c r="E389" s="64"/>
      <c r="F389" s="61"/>
      <c r="G389" s="63"/>
      <c r="H389" s="63"/>
    </row>
    <row r="390" spans="1:8" s="60" customFormat="1" x14ac:dyDescent="0.25">
      <c r="A390" s="61"/>
      <c r="B390" s="62"/>
      <c r="D390" s="61"/>
      <c r="E390" s="64"/>
      <c r="F390" s="61"/>
      <c r="G390" s="63"/>
      <c r="H390" s="63"/>
    </row>
    <row r="391" spans="1:8" s="60" customFormat="1" x14ac:dyDescent="0.25">
      <c r="A391" s="61"/>
      <c r="B391" s="62"/>
      <c r="D391" s="61"/>
      <c r="E391" s="64"/>
      <c r="F391" s="61"/>
      <c r="G391" s="63"/>
      <c r="H391" s="63"/>
    </row>
    <row r="392" spans="1:8" s="60" customFormat="1" x14ac:dyDescent="0.25">
      <c r="A392" s="61"/>
      <c r="B392" s="62"/>
      <c r="D392" s="61"/>
      <c r="E392" s="64"/>
      <c r="F392" s="61"/>
      <c r="G392" s="63"/>
      <c r="H392" s="63"/>
    </row>
    <row r="393" spans="1:8" s="60" customFormat="1" x14ac:dyDescent="0.25">
      <c r="A393" s="61"/>
      <c r="B393" s="62"/>
      <c r="D393" s="61"/>
      <c r="E393" s="64"/>
      <c r="F393" s="61"/>
      <c r="G393" s="63"/>
      <c r="H393" s="63"/>
    </row>
    <row r="394" spans="1:8" s="60" customFormat="1" x14ac:dyDescent="0.25">
      <c r="A394" s="61"/>
      <c r="B394" s="62"/>
      <c r="D394" s="61"/>
      <c r="E394" s="64"/>
      <c r="F394" s="61"/>
      <c r="G394" s="63"/>
      <c r="H394" s="63"/>
    </row>
    <row r="395" spans="1:8" s="60" customFormat="1" x14ac:dyDescent="0.25">
      <c r="A395" s="61"/>
      <c r="B395" s="62"/>
      <c r="D395" s="61"/>
      <c r="E395" s="64"/>
      <c r="F395" s="61"/>
      <c r="G395" s="63"/>
      <c r="H395" s="63"/>
    </row>
    <row r="396" spans="1:8" s="60" customFormat="1" x14ac:dyDescent="0.25">
      <c r="A396" s="61"/>
      <c r="B396" s="62"/>
      <c r="D396" s="61"/>
      <c r="E396" s="64"/>
      <c r="F396" s="61"/>
      <c r="G396" s="63"/>
      <c r="H396" s="63"/>
    </row>
    <row r="397" spans="1:8" s="60" customFormat="1" x14ac:dyDescent="0.25">
      <c r="A397" s="61"/>
      <c r="B397" s="62"/>
      <c r="D397" s="61"/>
      <c r="E397" s="64"/>
      <c r="F397" s="61"/>
      <c r="G397" s="63"/>
      <c r="H397" s="63"/>
    </row>
    <row r="398" spans="1:8" s="60" customFormat="1" x14ac:dyDescent="0.25">
      <c r="A398" s="61"/>
      <c r="B398" s="62"/>
      <c r="D398" s="61"/>
      <c r="E398" s="64"/>
      <c r="F398" s="61"/>
      <c r="G398" s="63"/>
      <c r="H398" s="63"/>
    </row>
    <row r="399" spans="1:8" s="60" customFormat="1" x14ac:dyDescent="0.25">
      <c r="A399" s="61"/>
      <c r="B399" s="62"/>
      <c r="D399" s="61"/>
      <c r="E399" s="64"/>
      <c r="F399" s="61"/>
      <c r="G399" s="63"/>
      <c r="H399" s="63"/>
    </row>
    <row r="400" spans="1:8" s="60" customFormat="1" x14ac:dyDescent="0.25">
      <c r="A400" s="61"/>
      <c r="B400" s="62"/>
      <c r="D400" s="61"/>
      <c r="E400" s="64"/>
      <c r="F400" s="61"/>
      <c r="G400" s="63"/>
      <c r="H400" s="63"/>
    </row>
    <row r="401" spans="1:8" s="60" customFormat="1" x14ac:dyDescent="0.25">
      <c r="A401" s="61"/>
      <c r="B401" s="62"/>
      <c r="D401" s="61"/>
      <c r="E401" s="64"/>
      <c r="F401" s="61"/>
      <c r="G401" s="63"/>
      <c r="H401" s="63"/>
    </row>
    <row r="402" spans="1:8" s="60" customFormat="1" x14ac:dyDescent="0.25">
      <c r="A402" s="61"/>
      <c r="B402" s="62"/>
      <c r="D402" s="61"/>
      <c r="E402" s="64"/>
      <c r="F402" s="61"/>
      <c r="G402" s="63"/>
      <c r="H402" s="63"/>
    </row>
    <row r="403" spans="1:8" s="60" customFormat="1" x14ac:dyDescent="0.25">
      <c r="A403" s="61"/>
      <c r="B403" s="62"/>
      <c r="D403" s="61"/>
      <c r="E403" s="64"/>
      <c r="F403" s="61"/>
      <c r="G403" s="63"/>
      <c r="H403" s="63"/>
    </row>
    <row r="404" spans="1:8" s="60" customFormat="1" x14ac:dyDescent="0.25">
      <c r="A404" s="61"/>
      <c r="B404" s="62"/>
      <c r="D404" s="61"/>
      <c r="E404" s="64"/>
      <c r="F404" s="61"/>
      <c r="G404" s="63"/>
      <c r="H404" s="63"/>
    </row>
    <row r="405" spans="1:8" s="60" customFormat="1" x14ac:dyDescent="0.25">
      <c r="A405" s="61"/>
      <c r="B405" s="62"/>
      <c r="D405" s="61"/>
      <c r="E405" s="64"/>
      <c r="F405" s="61"/>
      <c r="G405" s="63"/>
      <c r="H405" s="63"/>
    </row>
    <row r="406" spans="1:8" s="60" customFormat="1" x14ac:dyDescent="0.25">
      <c r="A406" s="61"/>
      <c r="B406" s="62"/>
      <c r="D406" s="61"/>
      <c r="E406" s="64"/>
      <c r="F406" s="61"/>
      <c r="G406" s="63"/>
      <c r="H406" s="63"/>
    </row>
    <row r="407" spans="1:8" s="60" customFormat="1" x14ac:dyDescent="0.25">
      <c r="A407" s="61"/>
      <c r="B407" s="62"/>
      <c r="D407" s="61"/>
      <c r="E407" s="64"/>
      <c r="F407" s="61"/>
      <c r="G407" s="63"/>
      <c r="H407" s="63"/>
    </row>
    <row r="408" spans="1:8" s="60" customFormat="1" x14ac:dyDescent="0.25">
      <c r="A408" s="61"/>
      <c r="B408" s="62"/>
      <c r="D408" s="61"/>
      <c r="E408" s="64"/>
      <c r="F408" s="61"/>
      <c r="G408" s="63"/>
      <c r="H408" s="63"/>
    </row>
    <row r="409" spans="1:8" s="60" customFormat="1" x14ac:dyDescent="0.25">
      <c r="A409" s="61"/>
      <c r="B409" s="62"/>
      <c r="D409" s="61"/>
      <c r="E409" s="64"/>
      <c r="F409" s="61"/>
      <c r="G409" s="63"/>
      <c r="H409" s="63"/>
    </row>
    <row r="410" spans="1:8" s="60" customFormat="1" x14ac:dyDescent="0.25">
      <c r="A410" s="61"/>
      <c r="B410" s="62"/>
      <c r="D410" s="61"/>
      <c r="E410" s="64"/>
      <c r="F410" s="61"/>
      <c r="G410" s="63"/>
      <c r="H410" s="63"/>
    </row>
    <row r="411" spans="1:8" s="60" customFormat="1" x14ac:dyDescent="0.25">
      <c r="A411" s="61"/>
      <c r="B411" s="62"/>
      <c r="D411" s="61"/>
      <c r="E411" s="64"/>
      <c r="F411" s="61"/>
      <c r="G411" s="63"/>
      <c r="H411" s="63"/>
    </row>
    <row r="412" spans="1:8" s="60" customFormat="1" x14ac:dyDescent="0.25">
      <c r="A412" s="61"/>
      <c r="B412" s="62"/>
      <c r="D412" s="61"/>
      <c r="E412" s="64"/>
      <c r="F412" s="61"/>
      <c r="G412" s="63"/>
      <c r="H412" s="63"/>
    </row>
    <row r="413" spans="1:8" s="60" customFormat="1" x14ac:dyDescent="0.25">
      <c r="A413" s="61"/>
      <c r="B413" s="62"/>
      <c r="D413" s="61"/>
      <c r="E413" s="64"/>
      <c r="F413" s="61"/>
      <c r="G413" s="63"/>
      <c r="H413" s="63"/>
    </row>
    <row r="414" spans="1:8" s="60" customFormat="1" x14ac:dyDescent="0.25">
      <c r="A414" s="61"/>
      <c r="B414" s="62"/>
      <c r="D414" s="61"/>
      <c r="E414" s="64"/>
      <c r="F414" s="61"/>
      <c r="G414" s="63"/>
      <c r="H414" s="63"/>
    </row>
    <row r="415" spans="1:8" s="60" customFormat="1" x14ac:dyDescent="0.25">
      <c r="A415" s="61"/>
      <c r="B415" s="62"/>
      <c r="D415" s="61"/>
      <c r="E415" s="64"/>
      <c r="F415" s="61"/>
      <c r="G415" s="63"/>
      <c r="H415" s="63"/>
    </row>
    <row r="416" spans="1:8" s="60" customFormat="1" x14ac:dyDescent="0.25">
      <c r="A416" s="61"/>
      <c r="B416" s="62"/>
      <c r="D416" s="61"/>
      <c r="E416" s="64"/>
      <c r="F416" s="61"/>
      <c r="G416" s="63"/>
      <c r="H416" s="63"/>
    </row>
    <row r="417" spans="1:8" s="60" customFormat="1" x14ac:dyDescent="0.25">
      <c r="A417" s="61"/>
      <c r="B417" s="62"/>
      <c r="D417" s="61"/>
      <c r="E417" s="64"/>
      <c r="F417" s="61"/>
      <c r="G417" s="63"/>
      <c r="H417" s="63"/>
    </row>
    <row r="418" spans="1:8" s="60" customFormat="1" x14ac:dyDescent="0.25">
      <c r="A418" s="61"/>
      <c r="B418" s="62"/>
      <c r="D418" s="61"/>
      <c r="E418" s="64"/>
      <c r="F418" s="61"/>
      <c r="G418" s="63"/>
      <c r="H418" s="63"/>
    </row>
    <row r="419" spans="1:8" s="60" customFormat="1" x14ac:dyDescent="0.25">
      <c r="A419" s="61"/>
      <c r="B419" s="62"/>
      <c r="D419" s="61"/>
      <c r="E419" s="64"/>
      <c r="F419" s="61"/>
      <c r="G419" s="63"/>
      <c r="H419" s="63"/>
    </row>
    <row r="420" spans="1:8" s="60" customFormat="1" x14ac:dyDescent="0.25">
      <c r="A420" s="61"/>
      <c r="B420" s="62"/>
      <c r="D420" s="61"/>
      <c r="E420" s="64"/>
      <c r="F420" s="61"/>
      <c r="G420" s="63"/>
      <c r="H420" s="63"/>
    </row>
    <row r="421" spans="1:8" s="60" customFormat="1" x14ac:dyDescent="0.25">
      <c r="A421" s="61"/>
      <c r="B421" s="62"/>
      <c r="D421" s="61"/>
      <c r="E421" s="64"/>
      <c r="F421" s="61"/>
      <c r="G421" s="63"/>
      <c r="H421" s="63"/>
    </row>
    <row r="422" spans="1:8" s="60" customFormat="1" x14ac:dyDescent="0.25">
      <c r="A422" s="61"/>
      <c r="B422" s="62"/>
      <c r="D422" s="61"/>
      <c r="E422" s="64"/>
      <c r="F422" s="61"/>
      <c r="G422" s="63"/>
      <c r="H422" s="63"/>
    </row>
    <row r="423" spans="1:8" s="60" customFormat="1" x14ac:dyDescent="0.25">
      <c r="A423" s="61"/>
      <c r="B423" s="62"/>
      <c r="D423" s="61"/>
      <c r="E423" s="64"/>
      <c r="F423" s="61"/>
      <c r="G423" s="63"/>
      <c r="H423" s="63"/>
    </row>
    <row r="424" spans="1:8" s="60" customFormat="1" x14ac:dyDescent="0.25">
      <c r="A424" s="61"/>
      <c r="B424" s="62"/>
      <c r="D424" s="61"/>
      <c r="E424" s="64"/>
      <c r="F424" s="61"/>
      <c r="G424" s="63"/>
      <c r="H424" s="63"/>
    </row>
    <row r="425" spans="1:8" s="60" customFormat="1" x14ac:dyDescent="0.25">
      <c r="A425" s="61"/>
      <c r="B425" s="62"/>
      <c r="D425" s="61"/>
      <c r="E425" s="64"/>
      <c r="F425" s="61"/>
      <c r="G425" s="63"/>
      <c r="H425" s="63"/>
    </row>
    <row r="426" spans="1:8" s="60" customFormat="1" x14ac:dyDescent="0.25">
      <c r="A426" s="61"/>
      <c r="B426" s="62"/>
      <c r="D426" s="61"/>
      <c r="E426" s="64"/>
      <c r="F426" s="61"/>
      <c r="G426" s="63"/>
      <c r="H426" s="63"/>
    </row>
    <row r="427" spans="1:8" s="60" customFormat="1" x14ac:dyDescent="0.25">
      <c r="A427" s="61"/>
      <c r="B427" s="62"/>
      <c r="D427" s="61"/>
      <c r="E427" s="64"/>
      <c r="F427" s="61"/>
      <c r="G427" s="63"/>
      <c r="H427" s="63"/>
    </row>
    <row r="428" spans="1:8" s="60" customFormat="1" x14ac:dyDescent="0.25">
      <c r="A428" s="61"/>
      <c r="B428" s="62"/>
      <c r="D428" s="61"/>
      <c r="E428" s="64"/>
      <c r="F428" s="61"/>
      <c r="G428" s="63"/>
      <c r="H428" s="63"/>
    </row>
    <row r="429" spans="1:8" s="60" customFormat="1" x14ac:dyDescent="0.25">
      <c r="A429" s="61"/>
      <c r="B429" s="62"/>
      <c r="D429" s="61"/>
      <c r="E429" s="64"/>
      <c r="F429" s="61"/>
      <c r="G429" s="63"/>
      <c r="H429" s="63"/>
    </row>
    <row r="430" spans="1:8" s="60" customFormat="1" x14ac:dyDescent="0.25">
      <c r="A430" s="61"/>
      <c r="B430" s="62"/>
      <c r="D430" s="61"/>
      <c r="E430" s="64"/>
      <c r="F430" s="61"/>
      <c r="G430" s="63"/>
      <c r="H430" s="63"/>
    </row>
    <row r="431" spans="1:8" s="60" customFormat="1" x14ac:dyDescent="0.25">
      <c r="A431" s="61"/>
      <c r="B431" s="62"/>
      <c r="D431" s="61"/>
      <c r="E431" s="64"/>
      <c r="F431" s="61"/>
      <c r="G431" s="63"/>
      <c r="H431" s="63"/>
    </row>
    <row r="432" spans="1:8" s="60" customFormat="1" x14ac:dyDescent="0.25">
      <c r="A432" s="61"/>
      <c r="B432" s="62"/>
      <c r="D432" s="61"/>
      <c r="E432" s="64"/>
      <c r="F432" s="61"/>
      <c r="G432" s="63"/>
      <c r="H432" s="63"/>
    </row>
    <row r="433" spans="1:8" s="60" customFormat="1" x14ac:dyDescent="0.25">
      <c r="A433" s="61"/>
      <c r="B433" s="62"/>
      <c r="D433" s="61"/>
      <c r="E433" s="64"/>
      <c r="F433" s="61"/>
      <c r="G433" s="63"/>
      <c r="H433" s="63"/>
    </row>
    <row r="434" spans="1:8" s="60" customFormat="1" x14ac:dyDescent="0.25">
      <c r="A434" s="61"/>
      <c r="B434" s="62"/>
      <c r="D434" s="61"/>
      <c r="E434" s="64"/>
      <c r="F434" s="61"/>
      <c r="G434" s="63"/>
      <c r="H434" s="63"/>
    </row>
    <row r="435" spans="1:8" s="60" customFormat="1" x14ac:dyDescent="0.25">
      <c r="A435" s="61"/>
      <c r="B435" s="62"/>
      <c r="D435" s="61"/>
      <c r="E435" s="64"/>
      <c r="F435" s="61"/>
      <c r="G435" s="63"/>
      <c r="H435" s="63"/>
    </row>
    <row r="436" spans="1:8" s="60" customFormat="1" x14ac:dyDescent="0.25">
      <c r="A436" s="61"/>
      <c r="B436" s="62"/>
      <c r="D436" s="61"/>
      <c r="E436" s="64"/>
      <c r="F436" s="61"/>
      <c r="G436" s="63"/>
      <c r="H436" s="63"/>
    </row>
    <row r="437" spans="1:8" s="60" customFormat="1" x14ac:dyDescent="0.25">
      <c r="A437" s="61"/>
      <c r="B437" s="62"/>
      <c r="D437" s="61"/>
      <c r="E437" s="64"/>
      <c r="F437" s="61"/>
      <c r="G437" s="63"/>
      <c r="H437" s="63"/>
    </row>
    <row r="438" spans="1:8" s="60" customFormat="1" x14ac:dyDescent="0.25">
      <c r="A438" s="61"/>
      <c r="B438" s="62"/>
      <c r="D438" s="61"/>
      <c r="E438" s="64"/>
      <c r="F438" s="61"/>
      <c r="G438" s="63"/>
      <c r="H438" s="63"/>
    </row>
    <row r="439" spans="1:8" s="60" customFormat="1" x14ac:dyDescent="0.25">
      <c r="A439" s="61"/>
      <c r="B439" s="62"/>
      <c r="D439" s="61"/>
      <c r="E439" s="64"/>
      <c r="F439" s="61"/>
      <c r="G439" s="63"/>
      <c r="H439" s="63"/>
    </row>
    <row r="440" spans="1:8" s="60" customFormat="1" x14ac:dyDescent="0.25">
      <c r="A440" s="61"/>
      <c r="B440" s="62"/>
      <c r="D440" s="61"/>
      <c r="E440" s="64"/>
      <c r="F440" s="61"/>
      <c r="G440" s="63"/>
      <c r="H440" s="63"/>
    </row>
    <row r="441" spans="1:8" s="60" customFormat="1" x14ac:dyDescent="0.25">
      <c r="A441" s="61"/>
      <c r="B441" s="62"/>
      <c r="D441" s="61"/>
      <c r="E441" s="64"/>
      <c r="F441" s="61"/>
      <c r="G441" s="63"/>
      <c r="H441" s="63"/>
    </row>
    <row r="442" spans="1:8" s="60" customFormat="1" x14ac:dyDescent="0.25">
      <c r="A442" s="61"/>
      <c r="B442" s="62"/>
      <c r="D442" s="61"/>
      <c r="E442" s="64"/>
      <c r="F442" s="61"/>
      <c r="G442" s="63"/>
      <c r="H442" s="63"/>
    </row>
    <row r="443" spans="1:8" s="60" customFormat="1" x14ac:dyDescent="0.25">
      <c r="A443" s="61"/>
      <c r="B443" s="62"/>
      <c r="D443" s="61"/>
      <c r="E443" s="64"/>
      <c r="F443" s="61"/>
      <c r="G443" s="63"/>
      <c r="H443" s="63"/>
    </row>
    <row r="444" spans="1:8" s="60" customFormat="1" x14ac:dyDescent="0.25">
      <c r="A444" s="61"/>
      <c r="B444" s="62"/>
      <c r="D444" s="61"/>
      <c r="E444" s="64"/>
      <c r="F444" s="61"/>
      <c r="G444" s="63"/>
      <c r="H444" s="63"/>
    </row>
    <row r="445" spans="1:8" s="60" customFormat="1" x14ac:dyDescent="0.25">
      <c r="A445" s="61"/>
      <c r="B445" s="62"/>
      <c r="D445" s="61"/>
      <c r="E445" s="64"/>
      <c r="F445" s="61"/>
      <c r="G445" s="63"/>
      <c r="H445" s="63"/>
    </row>
    <row r="446" spans="1:8" s="60" customFormat="1" x14ac:dyDescent="0.25">
      <c r="A446" s="61"/>
      <c r="B446" s="62"/>
      <c r="D446" s="61"/>
      <c r="E446" s="64"/>
      <c r="F446" s="61"/>
      <c r="G446" s="63"/>
      <c r="H446" s="63"/>
    </row>
    <row r="447" spans="1:8" s="60" customFormat="1" x14ac:dyDescent="0.25">
      <c r="A447" s="61"/>
      <c r="B447" s="62"/>
      <c r="D447" s="61"/>
      <c r="E447" s="64"/>
      <c r="F447" s="61"/>
      <c r="G447" s="63"/>
      <c r="H447" s="63"/>
    </row>
    <row r="448" spans="1:8" s="60" customFormat="1" x14ac:dyDescent="0.25">
      <c r="A448" s="61"/>
      <c r="B448" s="62"/>
      <c r="D448" s="61"/>
      <c r="E448" s="64"/>
      <c r="F448" s="61"/>
      <c r="G448" s="63"/>
      <c r="H448" s="63"/>
    </row>
    <row r="449" spans="1:8" s="60" customFormat="1" x14ac:dyDescent="0.25">
      <c r="A449" s="61"/>
      <c r="B449" s="62"/>
      <c r="D449" s="61"/>
      <c r="E449" s="64"/>
      <c r="F449" s="61"/>
      <c r="G449" s="63"/>
      <c r="H449" s="63"/>
    </row>
    <row r="450" spans="1:8" s="60" customFormat="1" x14ac:dyDescent="0.25">
      <c r="A450" s="61"/>
      <c r="B450" s="62"/>
      <c r="D450" s="61"/>
      <c r="E450" s="64"/>
      <c r="F450" s="61"/>
      <c r="G450" s="63"/>
      <c r="H450" s="63"/>
    </row>
    <row r="451" spans="1:8" s="60" customFormat="1" x14ac:dyDescent="0.25">
      <c r="A451" s="61"/>
      <c r="B451" s="62"/>
      <c r="D451" s="61"/>
      <c r="E451" s="64"/>
      <c r="F451" s="61"/>
      <c r="G451" s="63"/>
      <c r="H451" s="63"/>
    </row>
    <row r="452" spans="1:8" s="60" customFormat="1" x14ac:dyDescent="0.25">
      <c r="A452" s="61"/>
      <c r="B452" s="62"/>
      <c r="D452" s="61"/>
      <c r="E452" s="64"/>
      <c r="F452" s="61"/>
      <c r="G452" s="63"/>
      <c r="H452" s="63"/>
    </row>
    <row r="453" spans="1:8" s="60" customFormat="1" x14ac:dyDescent="0.25">
      <c r="A453" s="61"/>
      <c r="B453" s="62"/>
      <c r="D453" s="61"/>
      <c r="E453" s="64"/>
      <c r="F453" s="61"/>
      <c r="G453" s="63"/>
      <c r="H453" s="63"/>
    </row>
    <row r="454" spans="1:8" s="60" customFormat="1" x14ac:dyDescent="0.25">
      <c r="A454" s="61"/>
      <c r="B454" s="62"/>
      <c r="D454" s="61"/>
      <c r="E454" s="64"/>
      <c r="F454" s="61"/>
      <c r="G454" s="63"/>
      <c r="H454" s="63"/>
    </row>
    <row r="455" spans="1:8" s="60" customFormat="1" x14ac:dyDescent="0.25">
      <c r="A455" s="61"/>
      <c r="B455" s="62"/>
      <c r="D455" s="61"/>
      <c r="E455" s="64"/>
      <c r="F455" s="61"/>
      <c r="G455" s="63"/>
      <c r="H455" s="63"/>
    </row>
    <row r="456" spans="1:8" s="60" customFormat="1" x14ac:dyDescent="0.25">
      <c r="A456" s="61"/>
      <c r="B456" s="62"/>
      <c r="D456" s="61"/>
      <c r="E456" s="64"/>
      <c r="F456" s="61"/>
      <c r="G456" s="63"/>
      <c r="H456" s="63"/>
    </row>
    <row r="457" spans="1:8" s="60" customFormat="1" x14ac:dyDescent="0.25">
      <c r="A457" s="61"/>
      <c r="B457" s="62"/>
      <c r="D457" s="61"/>
      <c r="E457" s="64"/>
      <c r="F457" s="61"/>
      <c r="G457" s="63"/>
      <c r="H457" s="63"/>
    </row>
    <row r="458" spans="1:8" s="60" customFormat="1" x14ac:dyDescent="0.25">
      <c r="A458" s="61"/>
      <c r="B458" s="62"/>
      <c r="D458" s="61"/>
      <c r="E458" s="64"/>
      <c r="F458" s="61"/>
      <c r="G458" s="63"/>
      <c r="H458" s="63"/>
    </row>
    <row r="459" spans="1:8" s="60" customFormat="1" x14ac:dyDescent="0.25">
      <c r="A459" s="61"/>
      <c r="B459" s="62"/>
      <c r="D459" s="61"/>
      <c r="E459" s="64"/>
      <c r="F459" s="61"/>
      <c r="G459" s="63"/>
      <c r="H459" s="63"/>
    </row>
    <row r="460" spans="1:8" s="60" customFormat="1" x14ac:dyDescent="0.25">
      <c r="A460" s="61"/>
      <c r="B460" s="62"/>
      <c r="D460" s="61"/>
      <c r="E460" s="64"/>
      <c r="F460" s="61"/>
      <c r="G460" s="63"/>
      <c r="H460" s="63"/>
    </row>
    <row r="461" spans="1:8" s="60" customFormat="1" x14ac:dyDescent="0.25">
      <c r="A461" s="61"/>
      <c r="B461" s="62"/>
      <c r="D461" s="61"/>
      <c r="E461" s="64"/>
      <c r="F461" s="61"/>
      <c r="G461" s="63"/>
      <c r="H461" s="63"/>
    </row>
    <row r="462" spans="1:8" s="60" customFormat="1" x14ac:dyDescent="0.25">
      <c r="A462" s="61"/>
      <c r="B462" s="62"/>
      <c r="D462" s="61"/>
      <c r="E462" s="64"/>
      <c r="F462" s="61"/>
      <c r="G462" s="63"/>
      <c r="H462" s="63"/>
    </row>
    <row r="463" spans="1:8" s="60" customFormat="1" x14ac:dyDescent="0.25">
      <c r="A463" s="61"/>
      <c r="B463" s="62"/>
      <c r="D463" s="61"/>
      <c r="E463" s="64"/>
      <c r="F463" s="61"/>
      <c r="G463" s="63"/>
      <c r="H463" s="63"/>
    </row>
    <row r="464" spans="1:8" s="60" customFormat="1" x14ac:dyDescent="0.25">
      <c r="A464" s="61"/>
      <c r="B464" s="62"/>
      <c r="D464" s="61"/>
      <c r="E464" s="64"/>
      <c r="F464" s="61"/>
      <c r="G464" s="63"/>
      <c r="H464" s="63"/>
    </row>
    <row r="465" spans="1:8" s="60" customFormat="1" x14ac:dyDescent="0.25">
      <c r="A465" s="61"/>
      <c r="B465" s="62"/>
      <c r="D465" s="61"/>
      <c r="E465" s="64"/>
      <c r="F465" s="61"/>
      <c r="G465" s="63"/>
      <c r="H465" s="63"/>
    </row>
    <row r="466" spans="1:8" s="60" customFormat="1" x14ac:dyDescent="0.25">
      <c r="A466" s="61"/>
      <c r="B466" s="62"/>
      <c r="D466" s="61"/>
      <c r="E466" s="64"/>
      <c r="F466" s="61"/>
      <c r="G466" s="63"/>
      <c r="H466" s="63"/>
    </row>
    <row r="467" spans="1:8" s="60" customFormat="1" x14ac:dyDescent="0.25">
      <c r="A467" s="61"/>
      <c r="B467" s="62"/>
      <c r="D467" s="61"/>
      <c r="E467" s="64"/>
      <c r="F467" s="61"/>
      <c r="G467" s="63"/>
      <c r="H467" s="63"/>
    </row>
    <row r="468" spans="1:8" s="60" customFormat="1" x14ac:dyDescent="0.25">
      <c r="A468" s="61"/>
      <c r="B468" s="62"/>
      <c r="D468" s="61"/>
      <c r="E468" s="64"/>
      <c r="F468" s="61"/>
      <c r="G468" s="63"/>
      <c r="H468" s="63"/>
    </row>
    <row r="469" spans="1:8" s="60" customFormat="1" x14ac:dyDescent="0.25">
      <c r="A469" s="61"/>
      <c r="B469" s="62"/>
      <c r="D469" s="61"/>
      <c r="E469" s="64"/>
      <c r="F469" s="61"/>
      <c r="G469" s="63"/>
      <c r="H469" s="63"/>
    </row>
    <row r="470" spans="1:8" s="60" customFormat="1" x14ac:dyDescent="0.25">
      <c r="A470" s="61"/>
      <c r="B470" s="62"/>
      <c r="D470" s="61"/>
      <c r="E470" s="64"/>
      <c r="F470" s="61"/>
      <c r="G470" s="63"/>
      <c r="H470" s="63"/>
    </row>
    <row r="471" spans="1:8" s="60" customFormat="1" x14ac:dyDescent="0.25">
      <c r="A471" s="61"/>
      <c r="B471" s="62"/>
      <c r="D471" s="61"/>
      <c r="E471" s="64"/>
      <c r="F471" s="61"/>
      <c r="G471" s="63"/>
      <c r="H471" s="63"/>
    </row>
    <row r="472" spans="1:8" s="60" customFormat="1" x14ac:dyDescent="0.25">
      <c r="A472" s="61"/>
      <c r="B472" s="62"/>
      <c r="D472" s="61"/>
      <c r="E472" s="64"/>
      <c r="F472" s="61"/>
      <c r="G472" s="63"/>
      <c r="H472" s="63"/>
    </row>
    <row r="473" spans="1:8" s="60" customFormat="1" x14ac:dyDescent="0.25">
      <c r="A473" s="61"/>
      <c r="B473" s="62"/>
      <c r="D473" s="61"/>
      <c r="E473" s="64"/>
      <c r="F473" s="61"/>
      <c r="G473" s="63"/>
      <c r="H473" s="63"/>
    </row>
    <row r="474" spans="1:8" s="60" customFormat="1" x14ac:dyDescent="0.25">
      <c r="A474" s="61"/>
      <c r="B474" s="62"/>
      <c r="D474" s="61"/>
      <c r="E474" s="64"/>
      <c r="F474" s="61"/>
      <c r="G474" s="63"/>
      <c r="H474" s="63"/>
    </row>
    <row r="475" spans="1:8" s="60" customFormat="1" x14ac:dyDescent="0.25">
      <c r="A475" s="61"/>
      <c r="B475" s="62"/>
      <c r="D475" s="61"/>
      <c r="E475" s="64"/>
      <c r="F475" s="61"/>
      <c r="G475" s="63"/>
      <c r="H475" s="63"/>
    </row>
    <row r="476" spans="1:8" s="60" customFormat="1" x14ac:dyDescent="0.25">
      <c r="A476" s="61"/>
      <c r="B476" s="62"/>
      <c r="D476" s="61"/>
      <c r="E476" s="64"/>
      <c r="F476" s="61"/>
      <c r="G476" s="63"/>
      <c r="H476" s="63"/>
    </row>
    <row r="477" spans="1:8" s="60" customFormat="1" x14ac:dyDescent="0.25">
      <c r="A477" s="61"/>
      <c r="B477" s="62"/>
      <c r="D477" s="61"/>
      <c r="E477" s="64"/>
      <c r="F477" s="61"/>
      <c r="G477" s="63"/>
      <c r="H477" s="63"/>
    </row>
    <row r="478" spans="1:8" s="60" customFormat="1" x14ac:dyDescent="0.25">
      <c r="A478" s="61"/>
      <c r="B478" s="62"/>
      <c r="D478" s="61"/>
      <c r="E478" s="64"/>
      <c r="F478" s="61"/>
      <c r="G478" s="63"/>
      <c r="H478" s="63"/>
    </row>
    <row r="479" spans="1:8" s="60" customFormat="1" x14ac:dyDescent="0.25">
      <c r="A479" s="61"/>
      <c r="B479" s="62"/>
      <c r="D479" s="61"/>
      <c r="E479" s="64"/>
      <c r="F479" s="61"/>
      <c r="G479" s="63"/>
      <c r="H479" s="63"/>
    </row>
    <row r="480" spans="1:8" s="60" customFormat="1" x14ac:dyDescent="0.25">
      <c r="A480" s="61"/>
      <c r="B480" s="62"/>
      <c r="D480" s="61"/>
      <c r="E480" s="64"/>
      <c r="F480" s="61"/>
      <c r="G480" s="63"/>
      <c r="H480" s="63"/>
    </row>
    <row r="481" spans="1:8" s="60" customFormat="1" x14ac:dyDescent="0.25">
      <c r="A481" s="61"/>
      <c r="B481" s="62"/>
      <c r="D481" s="61"/>
      <c r="E481" s="64"/>
      <c r="F481" s="61"/>
      <c r="G481" s="63"/>
      <c r="H481" s="63"/>
    </row>
    <row r="482" spans="1:8" s="60" customFormat="1" x14ac:dyDescent="0.25">
      <c r="A482" s="61"/>
      <c r="B482" s="62"/>
      <c r="D482" s="61"/>
      <c r="E482" s="64"/>
      <c r="F482" s="61"/>
      <c r="G482" s="63"/>
      <c r="H482" s="63"/>
    </row>
    <row r="483" spans="1:8" s="60" customFormat="1" x14ac:dyDescent="0.25">
      <c r="A483" s="61"/>
      <c r="B483" s="62"/>
      <c r="D483" s="61"/>
      <c r="E483" s="64"/>
      <c r="F483" s="61"/>
      <c r="G483" s="63"/>
      <c r="H483" s="63"/>
    </row>
    <row r="484" spans="1:8" s="60" customFormat="1" x14ac:dyDescent="0.25">
      <c r="A484" s="61"/>
      <c r="B484" s="62"/>
      <c r="D484" s="61"/>
      <c r="E484" s="64"/>
      <c r="F484" s="61"/>
      <c r="G484" s="63"/>
      <c r="H484" s="63"/>
    </row>
    <row r="485" spans="1:8" s="60" customFormat="1" x14ac:dyDescent="0.25">
      <c r="A485" s="61"/>
      <c r="B485" s="62"/>
      <c r="D485" s="61"/>
      <c r="E485" s="64"/>
      <c r="F485" s="61"/>
      <c r="G485" s="63"/>
      <c r="H485" s="63"/>
    </row>
    <row r="486" spans="1:8" s="60" customFormat="1" x14ac:dyDescent="0.25">
      <c r="A486" s="61"/>
      <c r="B486" s="62"/>
      <c r="D486" s="61"/>
      <c r="E486" s="64"/>
      <c r="F486" s="61"/>
      <c r="G486" s="63"/>
      <c r="H486" s="63"/>
    </row>
    <row r="487" spans="1:8" s="60" customFormat="1" x14ac:dyDescent="0.25">
      <c r="A487" s="61"/>
      <c r="B487" s="62"/>
      <c r="D487" s="61"/>
      <c r="E487" s="64"/>
      <c r="F487" s="61"/>
      <c r="G487" s="63"/>
      <c r="H487" s="63"/>
    </row>
    <row r="488" spans="1:8" s="60" customFormat="1" x14ac:dyDescent="0.25">
      <c r="A488" s="61"/>
      <c r="B488" s="62"/>
      <c r="D488" s="61"/>
      <c r="E488" s="64"/>
      <c r="F488" s="61"/>
      <c r="G488" s="63"/>
      <c r="H488" s="63"/>
    </row>
    <row r="489" spans="1:8" s="60" customFormat="1" x14ac:dyDescent="0.25">
      <c r="A489" s="61"/>
      <c r="B489" s="62"/>
      <c r="D489" s="61"/>
      <c r="E489" s="64"/>
      <c r="F489" s="61"/>
      <c r="G489" s="63"/>
      <c r="H489" s="63"/>
    </row>
    <row r="490" spans="1:8" s="60" customFormat="1" x14ac:dyDescent="0.25">
      <c r="A490" s="61"/>
      <c r="B490" s="62"/>
      <c r="D490" s="61"/>
      <c r="E490" s="64"/>
      <c r="F490" s="61"/>
      <c r="G490" s="63"/>
      <c r="H490" s="63"/>
    </row>
    <row r="491" spans="1:8" s="60" customFormat="1" x14ac:dyDescent="0.25">
      <c r="A491" s="61"/>
      <c r="B491" s="62"/>
      <c r="D491" s="61"/>
      <c r="E491" s="64"/>
      <c r="F491" s="61"/>
      <c r="G491" s="63"/>
      <c r="H491" s="63"/>
    </row>
    <row r="492" spans="1:8" s="60" customFormat="1" x14ac:dyDescent="0.25">
      <c r="A492" s="61"/>
      <c r="B492" s="62"/>
      <c r="D492" s="61"/>
      <c r="E492" s="64"/>
      <c r="F492" s="61"/>
      <c r="G492" s="63"/>
      <c r="H492" s="63"/>
    </row>
    <row r="493" spans="1:8" s="60" customFormat="1" x14ac:dyDescent="0.25">
      <c r="A493" s="61"/>
      <c r="B493" s="62"/>
      <c r="D493" s="61"/>
      <c r="E493" s="64"/>
      <c r="F493" s="61"/>
      <c r="G493" s="63"/>
      <c r="H493" s="63"/>
    </row>
    <row r="494" spans="1:8" s="60" customFormat="1" x14ac:dyDescent="0.25">
      <c r="A494" s="61"/>
      <c r="B494" s="62"/>
      <c r="D494" s="61"/>
      <c r="E494" s="64"/>
      <c r="F494" s="61"/>
      <c r="G494" s="63"/>
      <c r="H494" s="63"/>
    </row>
    <row r="495" spans="1:8" s="60" customFormat="1" x14ac:dyDescent="0.25">
      <c r="A495" s="61"/>
      <c r="B495" s="62"/>
      <c r="D495" s="61"/>
      <c r="E495" s="64"/>
      <c r="F495" s="61"/>
      <c r="G495" s="63"/>
      <c r="H495" s="63"/>
    </row>
    <row r="496" spans="1:8" s="60" customFormat="1" x14ac:dyDescent="0.25">
      <c r="A496" s="61"/>
      <c r="B496" s="62"/>
      <c r="D496" s="61"/>
      <c r="E496" s="64"/>
      <c r="F496" s="61"/>
      <c r="G496" s="63"/>
      <c r="H496" s="63"/>
    </row>
    <row r="497" spans="1:8" s="60" customFormat="1" x14ac:dyDescent="0.25">
      <c r="A497" s="61"/>
      <c r="B497" s="62"/>
      <c r="D497" s="61"/>
      <c r="E497" s="64"/>
      <c r="F497" s="61"/>
      <c r="G497" s="63"/>
      <c r="H497" s="63"/>
    </row>
    <row r="498" spans="1:8" s="60" customFormat="1" x14ac:dyDescent="0.25">
      <c r="A498" s="61"/>
      <c r="B498" s="62"/>
      <c r="D498" s="61"/>
      <c r="E498" s="64"/>
      <c r="F498" s="61"/>
      <c r="G498" s="63"/>
      <c r="H498" s="63"/>
    </row>
    <row r="499" spans="1:8" s="60" customFormat="1" x14ac:dyDescent="0.25">
      <c r="A499" s="61"/>
      <c r="B499" s="62"/>
      <c r="D499" s="61"/>
      <c r="E499" s="64"/>
      <c r="F499" s="61"/>
      <c r="G499" s="63"/>
      <c r="H499" s="63"/>
    </row>
    <row r="500" spans="1:8" s="60" customFormat="1" x14ac:dyDescent="0.25">
      <c r="A500" s="61"/>
      <c r="B500" s="62"/>
      <c r="D500" s="61"/>
      <c r="E500" s="64"/>
      <c r="F500" s="61"/>
      <c r="G500" s="63"/>
      <c r="H500" s="63"/>
    </row>
    <row r="501" spans="1:8" s="60" customFormat="1" x14ac:dyDescent="0.25">
      <c r="A501" s="61"/>
      <c r="B501" s="62"/>
      <c r="D501" s="61"/>
      <c r="E501" s="64"/>
      <c r="F501" s="61"/>
      <c r="G501" s="63"/>
      <c r="H501" s="63"/>
    </row>
    <row r="502" spans="1:8" s="60" customFormat="1" x14ac:dyDescent="0.25">
      <c r="A502" s="61"/>
      <c r="B502" s="62"/>
      <c r="D502" s="61"/>
      <c r="E502" s="64"/>
      <c r="F502" s="61"/>
      <c r="G502" s="63"/>
      <c r="H502" s="63"/>
    </row>
    <row r="503" spans="1:8" s="60" customFormat="1" x14ac:dyDescent="0.25">
      <c r="A503" s="61"/>
      <c r="B503" s="62"/>
      <c r="D503" s="61"/>
      <c r="E503" s="64"/>
      <c r="F503" s="61"/>
      <c r="G503" s="63"/>
      <c r="H503" s="63"/>
    </row>
    <row r="504" spans="1:8" s="60" customFormat="1" x14ac:dyDescent="0.25">
      <c r="A504" s="61"/>
      <c r="B504" s="62"/>
      <c r="D504" s="61"/>
      <c r="E504" s="64"/>
      <c r="F504" s="61"/>
      <c r="G504" s="63"/>
      <c r="H504" s="63"/>
    </row>
    <row r="505" spans="1:8" s="60" customFormat="1" x14ac:dyDescent="0.25">
      <c r="A505" s="61"/>
      <c r="B505" s="62"/>
      <c r="D505" s="61"/>
      <c r="E505" s="64"/>
      <c r="F505" s="61"/>
      <c r="G505" s="63"/>
      <c r="H505" s="63"/>
    </row>
    <row r="506" spans="1:8" s="60" customFormat="1" x14ac:dyDescent="0.25">
      <c r="A506" s="61"/>
      <c r="B506" s="62"/>
      <c r="D506" s="61"/>
      <c r="E506" s="64"/>
      <c r="F506" s="61"/>
      <c r="G506" s="63"/>
      <c r="H506" s="63"/>
    </row>
    <row r="507" spans="1:8" s="60" customFormat="1" x14ac:dyDescent="0.25">
      <c r="A507" s="61"/>
      <c r="B507" s="62"/>
      <c r="D507" s="61"/>
      <c r="E507" s="64"/>
      <c r="F507" s="61"/>
      <c r="G507" s="63"/>
      <c r="H507" s="63"/>
    </row>
    <row r="508" spans="1:8" s="60" customFormat="1" x14ac:dyDescent="0.25">
      <c r="A508" s="61"/>
      <c r="B508" s="62"/>
      <c r="D508" s="61"/>
      <c r="E508" s="64"/>
      <c r="F508" s="61"/>
      <c r="G508" s="63"/>
      <c r="H508" s="63"/>
    </row>
  </sheetData>
  <sheetProtection algorithmName="SHA-512" hashValue="cSJwWAItO99tph/k2QcvAGgJyvWg0dsjE8R86IcI5zrwGkZn7bmQP74Yx88R0AgnJptbJgEcpPb6Y78UttNd5A==" saltValue="0RQmbjqDEYIZEe3XYEgyAw==" spinCount="100000" sheet="1" objects="1" scenarios="1" selectLockedCells="1"/>
  <autoFilter ref="A6:I40" xr:uid="{6B19F93F-4682-42E9-9251-96DB716324D2}"/>
  <mergeCells count="2">
    <mergeCell ref="I1:I5"/>
    <mergeCell ref="A37:I40"/>
  </mergeCells>
  <pageMargins left="0.7" right="0.7" top="0.78740157499999996" bottom="0.78740157499999996" header="0.3" footer="0.3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FF56-7453-40F6-8FD9-6B2B833CBDF3}">
  <dimension ref="A1:K50"/>
  <sheetViews>
    <sheetView workbookViewId="0">
      <selection activeCell="C8" sqref="C8"/>
    </sheetView>
  </sheetViews>
  <sheetFormatPr defaultColWidth="9.140625" defaultRowHeight="12" x14ac:dyDescent="0.2"/>
  <cols>
    <col min="1" max="1" width="6" style="36" customWidth="1"/>
    <col min="2" max="2" width="51.85546875" style="36" customWidth="1"/>
    <col min="3" max="3" width="9.7109375" style="36" customWidth="1"/>
    <col min="4" max="6" width="7.7109375" style="36" customWidth="1"/>
    <col min="7" max="7" width="8.85546875" style="36" bestFit="1" customWidth="1"/>
    <col min="8" max="8" width="7.7109375" style="36" customWidth="1"/>
    <col min="9" max="11" width="14.7109375" style="36" customWidth="1"/>
    <col min="12" max="16384" width="9.140625" style="36"/>
  </cols>
  <sheetData>
    <row r="1" spans="1:11" ht="15" x14ac:dyDescent="0.2">
      <c r="A1" s="35"/>
      <c r="B1" s="57" t="s">
        <v>43</v>
      </c>
      <c r="C1" s="57"/>
      <c r="D1" s="57"/>
      <c r="E1" s="57"/>
      <c r="F1" s="57"/>
      <c r="G1" s="57"/>
      <c r="H1" s="57"/>
    </row>
    <row r="2" spans="1:11" ht="15" x14ac:dyDescent="0.2">
      <c r="A2" s="7"/>
      <c r="B2" s="8"/>
      <c r="C2" s="8"/>
      <c r="D2" s="8"/>
      <c r="E2" s="8"/>
      <c r="F2" s="8"/>
      <c r="G2" s="8"/>
      <c r="H2" s="8"/>
    </row>
    <row r="3" spans="1:11" ht="12.75" x14ac:dyDescent="0.2">
      <c r="A3" s="6"/>
      <c r="B3" s="7" t="s">
        <v>126</v>
      </c>
      <c r="C3" s="7"/>
      <c r="D3" s="7"/>
      <c r="E3" s="7"/>
      <c r="F3" s="7"/>
      <c r="G3" s="7"/>
      <c r="H3" s="7"/>
    </row>
    <row r="4" spans="1:11" ht="15" x14ac:dyDescent="0.2">
      <c r="A4" s="8"/>
      <c r="B4" s="8" t="s">
        <v>127</v>
      </c>
      <c r="C4" s="8"/>
      <c r="D4" s="8"/>
      <c r="E4" s="8"/>
      <c r="F4" s="8"/>
      <c r="G4" s="8"/>
      <c r="H4" s="8"/>
    </row>
    <row r="5" spans="1:11" s="151" customFormat="1" ht="15" x14ac:dyDescent="0.2">
      <c r="A5" s="150"/>
      <c r="B5" s="150" t="s">
        <v>101</v>
      </c>
      <c r="C5" s="150"/>
      <c r="D5" s="150"/>
      <c r="E5" s="150"/>
      <c r="F5" s="150"/>
      <c r="G5" s="150"/>
      <c r="H5" s="150"/>
    </row>
    <row r="6" spans="1:11" s="39" customFormat="1" ht="24" x14ac:dyDescent="0.2">
      <c r="A6" s="45" t="s">
        <v>24</v>
      </c>
      <c r="B6" s="45" t="s">
        <v>25</v>
      </c>
      <c r="C6" s="46" t="s">
        <v>107</v>
      </c>
      <c r="D6" s="45" t="s">
        <v>22</v>
      </c>
      <c r="E6" s="45" t="s">
        <v>22</v>
      </c>
      <c r="F6" s="45" t="s">
        <v>136</v>
      </c>
      <c r="G6" s="45"/>
      <c r="H6" s="45"/>
      <c r="I6" s="47" t="s">
        <v>26</v>
      </c>
      <c r="J6" s="47" t="s">
        <v>27</v>
      </c>
      <c r="K6" s="47" t="s">
        <v>60</v>
      </c>
    </row>
    <row r="7" spans="1:11" s="39" customFormat="1" x14ac:dyDescent="0.2">
      <c r="A7" s="48"/>
      <c r="B7" s="49" t="s">
        <v>108</v>
      </c>
      <c r="C7" s="49"/>
      <c r="D7" s="49"/>
      <c r="E7" s="49"/>
      <c r="F7" s="49"/>
      <c r="G7" s="49"/>
      <c r="H7" s="49"/>
      <c r="I7" s="50"/>
      <c r="J7" s="50"/>
      <c r="K7" s="51"/>
    </row>
    <row r="8" spans="1:11" s="40" customFormat="1" x14ac:dyDescent="0.2">
      <c r="A8" s="152">
        <v>1</v>
      </c>
      <c r="B8" s="153" t="s">
        <v>109</v>
      </c>
      <c r="C8" s="196">
        <v>0</v>
      </c>
      <c r="D8" s="154">
        <v>134</v>
      </c>
      <c r="E8" s="154">
        <v>21</v>
      </c>
      <c r="F8" s="154">
        <f>D8+E8</f>
        <v>155</v>
      </c>
      <c r="G8" s="154"/>
      <c r="H8" s="154"/>
      <c r="I8" s="155">
        <f>C8*F8</f>
        <v>0</v>
      </c>
      <c r="J8" s="156"/>
      <c r="K8" s="157"/>
    </row>
    <row r="9" spans="1:11" s="40" customFormat="1" x14ac:dyDescent="0.2">
      <c r="A9" s="158">
        <v>2</v>
      </c>
      <c r="B9" s="159" t="s">
        <v>110</v>
      </c>
      <c r="C9" s="197">
        <v>0</v>
      </c>
      <c r="D9" s="154">
        <v>134</v>
      </c>
      <c r="E9" s="154">
        <v>21</v>
      </c>
      <c r="F9" s="154">
        <f t="shared" ref="F9:F33" si="0">D9+E9</f>
        <v>155</v>
      </c>
      <c r="G9" s="154"/>
      <c r="H9" s="154"/>
      <c r="I9" s="155">
        <f t="shared" ref="I9:I13" si="1">C9*F9</f>
        <v>0</v>
      </c>
      <c r="J9" s="160"/>
      <c r="K9" s="161"/>
    </row>
    <row r="10" spans="1:11" s="40" customFormat="1" x14ac:dyDescent="0.2">
      <c r="A10" s="152">
        <v>3</v>
      </c>
      <c r="B10" s="159" t="s">
        <v>111</v>
      </c>
      <c r="C10" s="197">
        <v>0</v>
      </c>
      <c r="D10" s="154">
        <v>134</v>
      </c>
      <c r="E10" s="154">
        <v>21</v>
      </c>
      <c r="F10" s="154">
        <f t="shared" si="0"/>
        <v>155</v>
      </c>
      <c r="G10" s="154"/>
      <c r="H10" s="154"/>
      <c r="I10" s="155">
        <f t="shared" si="1"/>
        <v>0</v>
      </c>
      <c r="J10" s="160"/>
      <c r="K10" s="161"/>
    </row>
    <row r="11" spans="1:11" s="40" customFormat="1" x14ac:dyDescent="0.2">
      <c r="A11" s="158">
        <v>4</v>
      </c>
      <c r="B11" s="159" t="s">
        <v>112</v>
      </c>
      <c r="C11" s="197">
        <v>0</v>
      </c>
      <c r="D11" s="154">
        <v>134</v>
      </c>
      <c r="E11" s="154">
        <v>21</v>
      </c>
      <c r="F11" s="154">
        <f t="shared" si="0"/>
        <v>155</v>
      </c>
      <c r="G11" s="154"/>
      <c r="H11" s="154"/>
      <c r="I11" s="155">
        <f t="shared" si="1"/>
        <v>0</v>
      </c>
      <c r="J11" s="160"/>
      <c r="K11" s="161"/>
    </row>
    <row r="12" spans="1:11" s="40" customFormat="1" x14ac:dyDescent="0.2">
      <c r="A12" s="152">
        <v>5</v>
      </c>
      <c r="B12" s="159" t="s">
        <v>113</v>
      </c>
      <c r="C12" s="197">
        <v>0</v>
      </c>
      <c r="D12" s="154">
        <v>134</v>
      </c>
      <c r="E12" s="154">
        <v>21</v>
      </c>
      <c r="F12" s="154">
        <f t="shared" si="0"/>
        <v>155</v>
      </c>
      <c r="G12" s="154"/>
      <c r="H12" s="154"/>
      <c r="I12" s="155">
        <f t="shared" si="1"/>
        <v>0</v>
      </c>
      <c r="J12" s="160"/>
      <c r="K12" s="161"/>
    </row>
    <row r="13" spans="1:11" s="40" customFormat="1" x14ac:dyDescent="0.2">
      <c r="A13" s="158">
        <v>6</v>
      </c>
      <c r="B13" s="159" t="s">
        <v>114</v>
      </c>
      <c r="C13" s="197">
        <v>0</v>
      </c>
      <c r="D13" s="154">
        <v>134</v>
      </c>
      <c r="E13" s="154">
        <v>21</v>
      </c>
      <c r="F13" s="154">
        <f t="shared" si="0"/>
        <v>155</v>
      </c>
      <c r="G13" s="154"/>
      <c r="H13" s="154"/>
      <c r="I13" s="155">
        <f t="shared" si="1"/>
        <v>0</v>
      </c>
      <c r="J13" s="160"/>
      <c r="K13" s="161"/>
    </row>
    <row r="14" spans="1:11" s="40" customFormat="1" x14ac:dyDescent="0.2">
      <c r="A14" s="158"/>
      <c r="B14" s="159"/>
      <c r="C14" s="198"/>
      <c r="D14" s="159"/>
      <c r="E14" s="159"/>
      <c r="F14" s="154"/>
      <c r="G14" s="159"/>
      <c r="H14" s="159"/>
      <c r="I14" s="162"/>
      <c r="J14" s="160"/>
      <c r="K14" s="161"/>
    </row>
    <row r="15" spans="1:11" s="40" customFormat="1" x14ac:dyDescent="0.2">
      <c r="A15" s="163"/>
      <c r="B15" s="164" t="s">
        <v>115</v>
      </c>
      <c r="C15" s="226"/>
      <c r="D15" s="165"/>
      <c r="E15" s="165"/>
      <c r="F15" s="154"/>
      <c r="G15" s="224">
        <f>SUM(C8:C13)</f>
        <v>0</v>
      </c>
      <c r="H15" s="165"/>
      <c r="I15" s="166">
        <f>SUM(I8:I13)</f>
        <v>0</v>
      </c>
      <c r="J15" s="160"/>
      <c r="K15" s="161"/>
    </row>
    <row r="16" spans="1:11" s="40" customFormat="1" x14ac:dyDescent="0.2">
      <c r="A16" s="163">
        <v>7</v>
      </c>
      <c r="B16" s="164" t="s">
        <v>137</v>
      </c>
      <c r="C16" s="226"/>
      <c r="D16" s="195"/>
      <c r="E16" s="231">
        <v>21</v>
      </c>
      <c r="F16" s="154"/>
      <c r="G16" s="225"/>
      <c r="H16" s="195"/>
      <c r="I16" s="166"/>
      <c r="J16" s="160"/>
      <c r="K16" s="161"/>
    </row>
    <row r="17" spans="1:11" s="40" customFormat="1" x14ac:dyDescent="0.2">
      <c r="A17" s="167"/>
      <c r="B17" s="168" t="s">
        <v>116</v>
      </c>
      <c r="C17" s="199"/>
      <c r="D17" s="168"/>
      <c r="E17" s="168"/>
      <c r="F17" s="230"/>
      <c r="G17" s="168"/>
      <c r="H17" s="168"/>
      <c r="I17" s="169"/>
      <c r="J17" s="169"/>
      <c r="K17" s="170"/>
    </row>
    <row r="18" spans="1:11" s="40" customFormat="1" x14ac:dyDescent="0.2">
      <c r="A18" s="152">
        <v>1</v>
      </c>
      <c r="B18" s="153" t="s">
        <v>109</v>
      </c>
      <c r="C18" s="196">
        <v>0</v>
      </c>
      <c r="D18" s="171">
        <v>134</v>
      </c>
      <c r="E18" s="171">
        <v>21</v>
      </c>
      <c r="F18" s="154">
        <f t="shared" si="0"/>
        <v>155</v>
      </c>
      <c r="G18" s="171"/>
      <c r="H18" s="171"/>
      <c r="I18" s="153"/>
      <c r="J18" s="160">
        <f>C18*F18</f>
        <v>0</v>
      </c>
      <c r="K18" s="172"/>
    </row>
    <row r="19" spans="1:11" s="40" customFormat="1" x14ac:dyDescent="0.2">
      <c r="A19" s="158">
        <v>2</v>
      </c>
      <c r="B19" s="159" t="s">
        <v>110</v>
      </c>
      <c r="C19" s="197">
        <v>0</v>
      </c>
      <c r="D19" s="171">
        <v>134</v>
      </c>
      <c r="E19" s="171">
        <v>21</v>
      </c>
      <c r="F19" s="154">
        <f t="shared" si="0"/>
        <v>155</v>
      </c>
      <c r="G19" s="171"/>
      <c r="H19" s="171"/>
      <c r="I19" s="159"/>
      <c r="J19" s="160">
        <f t="shared" ref="J19:J23" si="2">C19*F19</f>
        <v>0</v>
      </c>
      <c r="K19" s="173"/>
    </row>
    <row r="20" spans="1:11" s="40" customFormat="1" x14ac:dyDescent="0.2">
      <c r="A20" s="158">
        <v>3</v>
      </c>
      <c r="B20" s="159" t="s">
        <v>117</v>
      </c>
      <c r="C20" s="197">
        <v>0</v>
      </c>
      <c r="D20" s="171">
        <v>134</v>
      </c>
      <c r="E20" s="171">
        <v>21</v>
      </c>
      <c r="F20" s="154">
        <f t="shared" si="0"/>
        <v>155</v>
      </c>
      <c r="G20" s="171"/>
      <c r="H20" s="171"/>
      <c r="I20" s="159"/>
      <c r="J20" s="160">
        <f t="shared" si="2"/>
        <v>0</v>
      </c>
      <c r="K20" s="173"/>
    </row>
    <row r="21" spans="1:11" s="40" customFormat="1" x14ac:dyDescent="0.2">
      <c r="A21" s="158">
        <v>4</v>
      </c>
      <c r="B21" s="159" t="s">
        <v>112</v>
      </c>
      <c r="C21" s="197">
        <v>0</v>
      </c>
      <c r="D21" s="171">
        <v>134</v>
      </c>
      <c r="E21" s="171">
        <v>21</v>
      </c>
      <c r="F21" s="154">
        <f t="shared" si="0"/>
        <v>155</v>
      </c>
      <c r="G21" s="171"/>
      <c r="H21" s="171"/>
      <c r="I21" s="159"/>
      <c r="J21" s="160">
        <f t="shared" si="2"/>
        <v>0</v>
      </c>
      <c r="K21" s="173"/>
    </row>
    <row r="22" spans="1:11" s="40" customFormat="1" x14ac:dyDescent="0.2">
      <c r="A22" s="158">
        <v>5</v>
      </c>
      <c r="B22" s="159" t="s">
        <v>113</v>
      </c>
      <c r="C22" s="197">
        <v>0</v>
      </c>
      <c r="D22" s="171">
        <v>134</v>
      </c>
      <c r="E22" s="171">
        <v>21</v>
      </c>
      <c r="F22" s="154">
        <f t="shared" si="0"/>
        <v>155</v>
      </c>
      <c r="G22" s="171"/>
      <c r="H22" s="171"/>
      <c r="I22" s="159"/>
      <c r="J22" s="160">
        <f t="shared" si="2"/>
        <v>0</v>
      </c>
      <c r="K22" s="173"/>
    </row>
    <row r="23" spans="1:11" s="40" customFormat="1" x14ac:dyDescent="0.2">
      <c r="A23" s="158">
        <v>6</v>
      </c>
      <c r="B23" s="159" t="s">
        <v>114</v>
      </c>
      <c r="C23" s="197">
        <v>0</v>
      </c>
      <c r="D23" s="171">
        <v>134</v>
      </c>
      <c r="E23" s="171">
        <v>21</v>
      </c>
      <c r="F23" s="154">
        <f t="shared" si="0"/>
        <v>155</v>
      </c>
      <c r="G23" s="171"/>
      <c r="H23" s="171"/>
      <c r="I23" s="159"/>
      <c r="J23" s="160">
        <f t="shared" si="2"/>
        <v>0</v>
      </c>
      <c r="K23" s="173"/>
    </row>
    <row r="24" spans="1:11" s="40" customFormat="1" x14ac:dyDescent="0.2">
      <c r="A24" s="163"/>
      <c r="B24" s="174"/>
      <c r="C24" s="200"/>
      <c r="D24" s="174"/>
      <c r="E24" s="174"/>
      <c r="F24" s="154"/>
      <c r="G24" s="174"/>
      <c r="H24" s="174"/>
      <c r="I24" s="174"/>
      <c r="J24" s="174"/>
      <c r="K24" s="175"/>
    </row>
    <row r="25" spans="1:11" s="40" customFormat="1" x14ac:dyDescent="0.2">
      <c r="A25" s="163"/>
      <c r="B25" s="164" t="s">
        <v>115</v>
      </c>
      <c r="C25" s="226"/>
      <c r="D25" s="176"/>
      <c r="E25" s="176"/>
      <c r="F25" s="154"/>
      <c r="G25" s="227">
        <f>SUM(C18:C23)</f>
        <v>0</v>
      </c>
      <c r="H25" s="176"/>
      <c r="I25" s="174"/>
      <c r="J25" s="177">
        <f>SUM(J18:J23)</f>
        <v>0</v>
      </c>
      <c r="K25" s="175"/>
    </row>
    <row r="26" spans="1:11" s="40" customFormat="1" x14ac:dyDescent="0.2">
      <c r="A26" s="163">
        <v>7</v>
      </c>
      <c r="B26" s="164" t="s">
        <v>137</v>
      </c>
      <c r="C26" s="226"/>
      <c r="D26" s="194"/>
      <c r="E26" s="232">
        <v>21</v>
      </c>
      <c r="F26" s="154"/>
      <c r="G26" s="228"/>
      <c r="H26" s="194"/>
      <c r="I26" s="174"/>
      <c r="J26" s="177"/>
      <c r="K26" s="175"/>
    </row>
    <row r="27" spans="1:11" s="40" customFormat="1" x14ac:dyDescent="0.2">
      <c r="A27" s="167"/>
      <c r="B27" s="168" t="s">
        <v>118</v>
      </c>
      <c r="C27" s="199"/>
      <c r="D27" s="168"/>
      <c r="E27" s="168"/>
      <c r="F27" s="230"/>
      <c r="G27" s="168"/>
      <c r="H27" s="168"/>
      <c r="I27" s="169"/>
      <c r="J27" s="169"/>
      <c r="K27" s="170"/>
    </row>
    <row r="28" spans="1:11" s="40" customFormat="1" x14ac:dyDescent="0.2">
      <c r="A28" s="152">
        <v>1</v>
      </c>
      <c r="B28" s="153" t="s">
        <v>109</v>
      </c>
      <c r="C28" s="196">
        <v>0</v>
      </c>
      <c r="D28" s="171">
        <v>134</v>
      </c>
      <c r="E28" s="221">
        <v>21</v>
      </c>
      <c r="F28" s="154">
        <f t="shared" si="0"/>
        <v>155</v>
      </c>
      <c r="G28" s="221"/>
      <c r="H28" s="221"/>
      <c r="I28" s="174"/>
      <c r="J28" s="174"/>
      <c r="K28" s="178">
        <f>C28*F28</f>
        <v>0</v>
      </c>
    </row>
    <row r="29" spans="1:11" s="40" customFormat="1" x14ac:dyDescent="0.2">
      <c r="A29" s="158">
        <v>2</v>
      </c>
      <c r="B29" s="159" t="s">
        <v>119</v>
      </c>
      <c r="C29" s="197">
        <v>0</v>
      </c>
      <c r="D29" s="179">
        <v>134</v>
      </c>
      <c r="E29" s="222">
        <v>21</v>
      </c>
      <c r="F29" s="154">
        <f t="shared" si="0"/>
        <v>155</v>
      </c>
      <c r="G29" s="222"/>
      <c r="H29" s="222"/>
      <c r="I29" s="174"/>
      <c r="J29" s="174"/>
      <c r="K29" s="178">
        <f t="shared" ref="K29:K33" si="3">C29*F29</f>
        <v>0</v>
      </c>
    </row>
    <row r="30" spans="1:11" s="40" customFormat="1" x14ac:dyDescent="0.2">
      <c r="A30" s="158">
        <v>3</v>
      </c>
      <c r="B30" s="159" t="s">
        <v>120</v>
      </c>
      <c r="C30" s="201"/>
      <c r="D30" s="179"/>
      <c r="E30" s="222"/>
      <c r="F30" s="154">
        <v>0</v>
      </c>
      <c r="G30" s="222"/>
      <c r="H30" s="222"/>
      <c r="I30" s="174"/>
      <c r="J30" s="174"/>
      <c r="K30" s="178"/>
    </row>
    <row r="31" spans="1:11" s="40" customFormat="1" x14ac:dyDescent="0.2">
      <c r="A31" s="158">
        <v>4</v>
      </c>
      <c r="B31" s="159" t="s">
        <v>112</v>
      </c>
      <c r="C31" s="197">
        <v>0</v>
      </c>
      <c r="D31" s="179">
        <v>134</v>
      </c>
      <c r="E31" s="222">
        <v>21</v>
      </c>
      <c r="F31" s="154">
        <f t="shared" si="0"/>
        <v>155</v>
      </c>
      <c r="G31" s="222"/>
      <c r="H31" s="222"/>
      <c r="I31" s="174"/>
      <c r="J31" s="174"/>
      <c r="K31" s="178">
        <f t="shared" si="3"/>
        <v>0</v>
      </c>
    </row>
    <row r="32" spans="1:11" s="40" customFormat="1" x14ac:dyDescent="0.2">
      <c r="A32" s="158">
        <v>5</v>
      </c>
      <c r="B32" s="159" t="s">
        <v>113</v>
      </c>
      <c r="C32" s="197">
        <v>0</v>
      </c>
      <c r="D32" s="179">
        <v>134</v>
      </c>
      <c r="E32" s="222">
        <v>21</v>
      </c>
      <c r="F32" s="154">
        <f t="shared" si="0"/>
        <v>155</v>
      </c>
      <c r="G32" s="222"/>
      <c r="H32" s="222"/>
      <c r="I32" s="174"/>
      <c r="J32" s="174"/>
      <c r="K32" s="178">
        <f t="shared" si="3"/>
        <v>0</v>
      </c>
    </row>
    <row r="33" spans="1:11" s="40" customFormat="1" x14ac:dyDescent="0.2">
      <c r="A33" s="158">
        <v>6</v>
      </c>
      <c r="B33" s="159" t="s">
        <v>114</v>
      </c>
      <c r="C33" s="211">
        <v>0</v>
      </c>
      <c r="D33" s="179">
        <v>134</v>
      </c>
      <c r="E33" s="222">
        <v>21</v>
      </c>
      <c r="F33" s="154">
        <f t="shared" si="0"/>
        <v>155</v>
      </c>
      <c r="G33" s="222"/>
      <c r="H33" s="222"/>
      <c r="I33" s="174"/>
      <c r="J33" s="174"/>
      <c r="K33" s="178">
        <f t="shared" si="3"/>
        <v>0</v>
      </c>
    </row>
    <row r="34" spans="1:11" s="40" customFormat="1" x14ac:dyDescent="0.2">
      <c r="A34" s="163"/>
      <c r="B34" s="174"/>
      <c r="C34" s="174"/>
      <c r="D34" s="174"/>
      <c r="E34" s="174"/>
      <c r="F34" s="174"/>
      <c r="G34" s="174"/>
      <c r="H34" s="174"/>
      <c r="I34" s="174"/>
      <c r="J34" s="174"/>
      <c r="K34" s="175"/>
    </row>
    <row r="35" spans="1:11" s="40" customFormat="1" x14ac:dyDescent="0.2">
      <c r="A35" s="163"/>
      <c r="B35" s="164" t="s">
        <v>115</v>
      </c>
      <c r="C35" s="229"/>
      <c r="D35" s="176"/>
      <c r="E35" s="176"/>
      <c r="F35" s="176"/>
      <c r="G35" s="227">
        <f>SUM(C28:C33)</f>
        <v>0</v>
      </c>
      <c r="H35" s="176"/>
      <c r="I35" s="174"/>
      <c r="J35" s="174"/>
      <c r="K35" s="180">
        <f>SUM(K28:K33)</f>
        <v>0</v>
      </c>
    </row>
    <row r="36" spans="1:11" s="40" customFormat="1" x14ac:dyDescent="0.2">
      <c r="A36" s="163">
        <v>7</v>
      </c>
      <c r="B36" s="164" t="s">
        <v>137</v>
      </c>
      <c r="C36" s="229"/>
      <c r="D36" s="194"/>
      <c r="E36" s="232">
        <v>21</v>
      </c>
      <c r="F36" s="194"/>
      <c r="G36" s="228"/>
      <c r="H36" s="194"/>
      <c r="I36" s="174"/>
      <c r="J36" s="174"/>
      <c r="K36" s="180"/>
    </row>
    <row r="37" spans="1:11" x14ac:dyDescent="0.2">
      <c r="A37" s="41"/>
      <c r="B37" s="233" t="s">
        <v>121</v>
      </c>
      <c r="C37" s="233"/>
      <c r="D37" s="233"/>
      <c r="E37" s="233"/>
      <c r="F37" s="233"/>
      <c r="G37" s="233"/>
      <c r="H37" s="233"/>
      <c r="I37" s="233"/>
      <c r="J37" s="233"/>
      <c r="K37" s="234"/>
    </row>
    <row r="38" spans="1:11" ht="12" customHeight="1" x14ac:dyDescent="0.2">
      <c r="A38" s="26"/>
      <c r="B38" s="235"/>
      <c r="C38" s="235"/>
      <c r="D38" s="235"/>
      <c r="E38" s="235"/>
      <c r="F38" s="235"/>
      <c r="G38" s="235"/>
      <c r="H38" s="235"/>
      <c r="I38" s="235"/>
      <c r="J38" s="235"/>
      <c r="K38" s="236"/>
    </row>
    <row r="39" spans="1:11" x14ac:dyDescent="0.2">
      <c r="A39" s="26"/>
      <c r="B39" s="235"/>
      <c r="C39" s="235"/>
      <c r="D39" s="235"/>
      <c r="E39" s="235"/>
      <c r="F39" s="235"/>
      <c r="G39" s="235"/>
      <c r="H39" s="235"/>
      <c r="I39" s="235"/>
      <c r="J39" s="235"/>
      <c r="K39" s="236"/>
    </row>
    <row r="40" spans="1:11" x14ac:dyDescent="0.2">
      <c r="A40" s="26"/>
      <c r="B40" s="235"/>
      <c r="C40" s="235"/>
      <c r="D40" s="235"/>
      <c r="E40" s="235"/>
      <c r="F40" s="235"/>
      <c r="G40" s="235"/>
      <c r="H40" s="235"/>
      <c r="I40" s="235"/>
      <c r="J40" s="235"/>
      <c r="K40" s="236"/>
    </row>
    <row r="41" spans="1:11" x14ac:dyDescent="0.2">
      <c r="A41" s="26"/>
      <c r="B41" s="235"/>
      <c r="C41" s="235"/>
      <c r="D41" s="235"/>
      <c r="E41" s="235"/>
      <c r="F41" s="235"/>
      <c r="G41" s="235"/>
      <c r="H41" s="235"/>
      <c r="I41" s="235"/>
      <c r="J41" s="235"/>
      <c r="K41" s="236"/>
    </row>
    <row r="42" spans="1:11" x14ac:dyDescent="0.2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4"/>
    </row>
    <row r="43" spans="1:11" s="16" customFormat="1" ht="15" x14ac:dyDescent="0.25">
      <c r="A43" s="237" t="s">
        <v>23</v>
      </c>
      <c r="B43" s="238"/>
      <c r="C43" s="52"/>
      <c r="D43" s="52"/>
      <c r="E43" s="223"/>
      <c r="F43" s="223"/>
      <c r="G43" s="223"/>
      <c r="H43" s="223"/>
      <c r="I43" s="181">
        <f>SUM(I15:I16)</f>
        <v>0</v>
      </c>
      <c r="J43" s="181">
        <f>SUM(J25:J26)</f>
        <v>0</v>
      </c>
      <c r="K43" s="181">
        <f>SUM(K35:K36)</f>
        <v>0</v>
      </c>
    </row>
    <row r="44" spans="1:11" x14ac:dyDescent="0.2">
      <c r="I44" s="239">
        <f>SUM(I43:K43)</f>
        <v>0</v>
      </c>
      <c r="J44" s="240"/>
      <c r="K44" s="241"/>
    </row>
    <row r="50" spans="10:10" x14ac:dyDescent="0.2">
      <c r="J50" s="53"/>
    </row>
  </sheetData>
  <sheetProtection algorithmName="SHA-512" hashValue="dZpFEPYs5Z8kcaSrV0lV9RtwqrTWaoQPAahKVK51JuyFEcZgy7ef+fOgyTvt+yXjvXoDRzJnPrIQr66U+zNZDw==" saltValue="zPywhv2kuK0FF/AoFugM2Q==" spinCount="100000" sheet="1" objects="1" scenarios="1" selectLockedCells="1"/>
  <mergeCells count="3">
    <mergeCell ref="B37:K41"/>
    <mergeCell ref="A43:B43"/>
    <mergeCell ref="I44:K4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2026-06-02T11:36:58Z</cp:lastPrinted>
  <dcterms:created xsi:type="dcterms:W3CDTF">2016-01-20T08:28:42Z</dcterms:created>
  <dcterms:modified xsi:type="dcterms:W3CDTF">2026-07-30T13:03:22Z</dcterms:modified>
</cp:coreProperties>
</file>