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terezia_vasickova_zdielanesluzby_sk/Documents/Pracovná plocha/TOVARY/VO-001552 SOŠ lesnícka_Geonavigačné systémy/"/>
    </mc:Choice>
  </mc:AlternateContent>
  <xr:revisionPtr revIDLastSave="2" documentId="8_{806E27BE-9E03-43B5-A39E-7C9886FA793A}" xr6:coauthVersionLast="47" xr6:coauthVersionMax="47" xr10:uidLastSave="{52CE2881-BD64-450A-89CF-C36B7C4B1DF6}"/>
  <bookViews>
    <workbookView xWindow="-108" yWindow="-108" windowWidth="23256" windowHeight="12456" xr2:uid="{00000000-000D-0000-FFFF-FFFF00000000}"/>
  </bookViews>
  <sheets>
    <sheet name="stroje a zariaden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4" i="1" l="1"/>
  <c r="C152" i="1"/>
  <c r="C153" i="1"/>
  <c r="C79" i="1"/>
  <c r="C147" i="1"/>
  <c r="C118" i="1"/>
  <c r="L8" i="1"/>
  <c r="C149" i="1" l="1"/>
  <c r="C148" i="1"/>
  <c r="C119" i="1"/>
  <c r="C120" i="1"/>
  <c r="C80" i="1"/>
  <c r="C81" i="1"/>
</calcChain>
</file>

<file path=xl/sharedStrings.xml><?xml version="1.0" encoding="utf-8"?>
<sst xmlns="http://schemas.openxmlformats.org/spreadsheetml/2006/main" count="277" uniqueCount="164">
  <si>
    <t>Identifikačné údaje uchádzača (obchodné meno, adresa, IČO):</t>
  </si>
  <si>
    <t>Vyplní zaradený záujemca/uchádzač</t>
  </si>
  <si>
    <t>Kontaktná osoba, Telefón, E-mail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</si>
  <si>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</si>
  <si>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</si>
  <si>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</si>
  <si>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</si>
  <si>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</si>
  <si>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</si>
  <si>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</si>
  <si>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požaduje sa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</si>
  <si>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</si>
  <si>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</si>
  <si>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</si>
  <si>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</si>
  <si>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</si>
  <si>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 xml:space="preserve">Uchádzač vyplní bunky označené žltou farbou. </t>
  </si>
  <si>
    <t xml:space="preserve">Predmet/názov zákazky:  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</si>
  <si>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</si>
  <si>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</si>
  <si>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</si>
  <si>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</si>
  <si>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</si>
  <si>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</si>
  <si>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</si>
  <si>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ks</t>
  </si>
  <si>
    <t>kg</t>
  </si>
  <si>
    <t>cm</t>
  </si>
  <si>
    <t>Príslušenstvo</t>
  </si>
  <si>
    <t>Hz</t>
  </si>
  <si>
    <t>IP</t>
  </si>
  <si>
    <t xml:space="preserve"> </t>
  </si>
  <si>
    <t>Príloha č. 1 Zmluvy -Technická špecifikácia a cenová ponuka</t>
  </si>
  <si>
    <t>Technická špecifikácia a cenová kalkulácia</t>
  </si>
  <si>
    <t>Príloha č. 2b SP - Technická špecifikácia a cenová kalkulácia</t>
  </si>
  <si>
    <t>Uchádzač vyhlasuje a predložením svojej ponuky potvrdzuje, že ním ponúkaný tovar spĺňajú požiadavky na predmet zákazky uvedené v príloha č. 2 SP - Technická špecifikácia a cenová kalkulácia.</t>
  </si>
  <si>
    <t>Platca DPH 23%</t>
  </si>
  <si>
    <t>Sociálny podnik 5%</t>
  </si>
  <si>
    <t>Neplatca DPH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</si>
  <si>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</si>
  <si>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</si>
  <si>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r>
      <t xml:space="preserve">Poznámka: 
- dátum musí byť aktuálny vo vzťahu ku dňu uplynutia lehoty na predkladanie ponúk;
- Technická špecifikácia a cenová kalkulácia musí byť </t>
    </r>
    <r>
      <rPr>
        <sz val="11"/>
        <color rgb="FFFF0000"/>
        <rFont val="Calibri"/>
        <family val="2"/>
        <charset val="238"/>
        <scheme val="minor"/>
      </rPr>
      <t xml:space="preserve">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</si>
  <si>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t>SOŠ lesnícka BŠ - Centrum excelentnosti - Geonavigačné systémy</t>
  </si>
  <si>
    <t>←</t>
  </si>
  <si>
    <t>Dron typu pevné krídlo</t>
  </si>
  <si>
    <t>Pevné motory bez mechanického naklápania</t>
  </si>
  <si>
    <t>Počet motorov dronu</t>
  </si>
  <si>
    <t>Rozpätie krídel</t>
  </si>
  <si>
    <t>Maximálna vzletová hmotnosť dronu</t>
  </si>
  <si>
    <t>Hmotnosť užitočného zaťaženia dronu</t>
  </si>
  <si>
    <t>Vertikálny vzlet a pristátie dronu (VTOL)</t>
  </si>
  <si>
    <t>Minimálna dĺžka letu s RGB kamerou</t>
  </si>
  <si>
    <t>Minimálna dĺžka letu s LiDAR-om</t>
  </si>
  <si>
    <t>Odolnosť voči vetru počas letu - sústavný vietor</t>
  </si>
  <si>
    <t>Batéria pre dron</t>
  </si>
  <si>
    <t>Nabíjačka batérií dronu spolu s adaptérom</t>
  </si>
  <si>
    <t>Ovládač dronu s 2.4 GHz anténou</t>
  </si>
  <si>
    <t>Ovládač je vybavený aplikáciou pre plánovanie letov a ovládanie dronu počas letu</t>
  </si>
  <si>
    <t>Lidarové skenovanie dronom s parametrami</t>
  </si>
  <si>
    <t xml:space="preserve">         * dosah</t>
  </si>
  <si>
    <t xml:space="preserve">         * počet odrazov</t>
  </si>
  <si>
    <t xml:space="preserve">         * váha LiDAR senzora</t>
  </si>
  <si>
    <t xml:space="preserve">         * Možnosť PPK naskenovaných údajov po vykonaní letu</t>
  </si>
  <si>
    <t xml:space="preserve">         * senzor plne kompatibilný s dronom</t>
  </si>
  <si>
    <t xml:space="preserve">         * Aplikácia pre postprocesing lidarových údajov - neobmedzená licencia alebo časovo obmedzená licencia na minimálne 5 rokov</t>
  </si>
  <si>
    <t>Multiaplikačné lidarové SLAM skenovanie s parametrami</t>
  </si>
  <si>
    <t xml:space="preserve">         * relatívna presnosť</t>
  </si>
  <si>
    <t xml:space="preserve">         * Možnosť pripojiť RTK GNSS senzor (ak nie je súčastou)</t>
  </si>
  <si>
    <t xml:space="preserve">         * interné úložisko na naskenované údaje</t>
  </si>
  <si>
    <t xml:space="preserve">         * počet naskenovaných bodov za 1 sekundu pri 3 odrazoch</t>
  </si>
  <si>
    <t xml:space="preserve">         * váha LiDAR senzora bez batérie</t>
  </si>
  <si>
    <t xml:space="preserve">         * RGB kamery</t>
  </si>
  <si>
    <t xml:space="preserve">         * Rúčka pre skenovanie v ruke, ruksak pre skenovanie na chrbte, držiak na auto pre skenovanie, držiak na plece pre skenovanie</t>
  </si>
  <si>
    <t xml:space="preserve">         * batéria pre senzor</t>
  </si>
  <si>
    <t xml:space="preserve">         * nabíjačka batérie pre senzor</t>
  </si>
  <si>
    <t>Fotogrametrická kamera s parametrami</t>
  </si>
  <si>
    <t xml:space="preserve">         * RGB senzor</t>
  </si>
  <si>
    <t xml:space="preserve">         * typ senzora - full frame</t>
  </si>
  <si>
    <t xml:space="preserve">         * rozlíšenie senzora</t>
  </si>
  <si>
    <t xml:space="preserve">         * váha senzora</t>
  </si>
  <si>
    <t xml:space="preserve">         * počet spektrálnych pásiem senzora</t>
  </si>
  <si>
    <t xml:space="preserve">         * svetelný senzor</t>
  </si>
  <si>
    <t xml:space="preserve">         * microSD karta s čítačkou</t>
  </si>
  <si>
    <t xml:space="preserve">         * CF karta s čítačkou</t>
  </si>
  <si>
    <t xml:space="preserve">         * náhradne vrtule pre dron</t>
  </si>
  <si>
    <t xml:space="preserve">         * powerbanka pre nabíjanie batérií dronu v teréne</t>
  </si>
  <si>
    <t xml:space="preserve">         * prenosný kufor pre prenos dronu a príslušenstva</t>
  </si>
  <si>
    <t xml:space="preserve">         * prenosná taška na plecia pre prenos dronu</t>
  </si>
  <si>
    <t xml:space="preserve">         * záručna doba na dron a príslušenstvo</t>
  </si>
  <si>
    <t xml:space="preserve">         * vlícovací bod do terénu 50 x 50 cm</t>
  </si>
  <si>
    <t>Softvér pre spracovanie mračien bodov</t>
  </si>
  <si>
    <t>Softvér pre spracovanie mračien bodov z multiaplikačného lidarového skenovania</t>
  </si>
  <si>
    <t>Softvér pre fotogrametrické spracovanie</t>
  </si>
  <si>
    <t xml:space="preserve">Školenie na obsluhu dronového systému a príslušenstva a školenie na spracovanie dát z dronového systému v sídle obstarávateľa </t>
  </si>
  <si>
    <t>Telefonická a emailová podpora po dobu minimálne 5 rokov</t>
  </si>
  <si>
    <t>ďalšie požiadavky/presné parametre *</t>
  </si>
  <si>
    <t>g</t>
  </si>
  <si>
    <t>minúta</t>
  </si>
  <si>
    <t>m/s</t>
  </si>
  <si>
    <t>meter</t>
  </si>
  <si>
    <t>gram</t>
  </si>
  <si>
    <t>milimeter</t>
  </si>
  <si>
    <t>GB</t>
  </si>
  <si>
    <t>megapixel</t>
  </si>
  <si>
    <t>sada</t>
  </si>
  <si>
    <t>mesiac</t>
  </si>
  <si>
    <t>deň</t>
  </si>
  <si>
    <r>
      <t xml:space="preserve">Doplní uchádzač </t>
    </r>
    <r>
      <rPr>
        <b/>
        <sz val="8"/>
        <color theme="1"/>
        <rFont val="Aptos Narrow"/>
        <family val="2"/>
      </rPr>
      <t>↓</t>
    </r>
  </si>
  <si>
    <t>GNSS prijímač s podporou satelitných systémov GPS, 
GLONASS, Galileo, BeiDou</t>
  </si>
  <si>
    <t>Počet kanálov GNSS prijímača</t>
  </si>
  <si>
    <t>Obnovovacia frekvencia</t>
  </si>
  <si>
    <t>RTK presnosť merania - horizontálna (RMS)</t>
  </si>
  <si>
    <t>8+1ppm</t>
  </si>
  <si>
    <t>RTK presnosť merania - vertikálna (RMS)</t>
  </si>
  <si>
    <t>15+1ppm</t>
  </si>
  <si>
    <t>Možnosť merania s naklonenou výtyčkou za použitia IMU</t>
  </si>
  <si>
    <t>Interný LTE (4G) modem GNSS prijímača</t>
  </si>
  <si>
    <t>Nabijanie batérie pomocou USB-C</t>
  </si>
  <si>
    <t>Kamera pre vizuálne vytyčovanie</t>
  </si>
  <si>
    <t>Integrovaný laserový diaľkomer pre meranie nedostupných bodov</t>
  </si>
  <si>
    <t>Dosah laserového diaľkomera</t>
  </si>
  <si>
    <t>Odolnosť podľa štandardu</t>
  </si>
  <si>
    <t>Rozsah pracovných teplôt</t>
  </si>
  <si>
    <t xml:space="preserve">°C </t>
  </si>
  <si>
    <t>od -20 do 50</t>
  </si>
  <si>
    <t>Kontrolná jednotka pre ovládanie GNSS prijímača</t>
  </si>
  <si>
    <t xml:space="preserve">         * displej</t>
  </si>
  <si>
    <t>palce</t>
  </si>
  <si>
    <t xml:space="preserve">         * odolnosť podľa štandardu</t>
  </si>
  <si>
    <t xml:space="preserve">         * operačný system Android</t>
  </si>
  <si>
    <t xml:space="preserve">         * výdrž batérie</t>
  </si>
  <si>
    <t>hodina</t>
  </si>
  <si>
    <t xml:space="preserve">         * vstavaný 5G modem</t>
  </si>
  <si>
    <t>Poľný softvér pre ovládanie GNSS prijímača nainštalovaný do kontrolnej jednotky. Softvér plne kompatibilný s GNSS prijímačom a kontrolnou jednotkou. Softvér umožňuje minimálne vykonávanie merania a vytyčovania bodov, import a export bodov, DXF súborov. Softvér musí umožňovanie vykonávanie merania s naklonenou výtyčkou, vizuálne vytyčovanie pomocou kamery v GNSS prijímači a meranie nedostupných bodov pomocou laserového diaľkomera integrovaného v GNSS prijímači.</t>
  </si>
  <si>
    <t>Nabíjačka batérie GNSS prijímača</t>
  </si>
  <si>
    <t>Nabíjačka batérie kontrolnej jednotky</t>
  </si>
  <si>
    <t>Teleskopická karbónová výtyčka</t>
  </si>
  <si>
    <t>Držiak kontrolnej jednotky na výtyčku</t>
  </si>
  <si>
    <t>Školenie na obsluhu GPS prístroja v mieste sídla obstarávateľa</t>
  </si>
  <si>
    <t>2. GPS prístroj</t>
  </si>
  <si>
    <t>1. Multisenzorový dronový systém pre 3D mapovanie a diaľkový prieskum</t>
  </si>
  <si>
    <t>3. Bezpilotné lietadlo s RTK</t>
  </si>
  <si>
    <t>Vzletová hmotnosť</t>
  </si>
  <si>
    <t>Horizontálna rýchlosť letu</t>
  </si>
  <si>
    <t>Maximálna doba letu</t>
  </si>
  <si>
    <t>Odolnosť proti vetru</t>
  </si>
  <si>
    <t>Integrovaný GNSS systém s podporou RTK korekcií</t>
  </si>
  <si>
    <t>Podporované satelitné systémy</t>
  </si>
  <si>
    <t>minimálne GPS, Galileo, BeiDou a GLONASS</t>
  </si>
  <si>
    <t>Nabíjací hub pre 4 batérie</t>
  </si>
  <si>
    <t xml:space="preserve">Náhradné vrtule </t>
  </si>
  <si>
    <t>pár</t>
  </si>
  <si>
    <t>Diaľkový ovládač s integrovaným displejom</t>
  </si>
  <si>
    <t>Prepravný kufor s pevnou škrupinou</t>
  </si>
  <si>
    <t>Typ snímača širokouhlej mapovacej kamery</t>
  </si>
  <si>
    <t>CMOS</t>
  </si>
  <si>
    <t>Rozlíšenie širokouhlej mapovacej kamery</t>
  </si>
  <si>
    <t>Mpx</t>
  </si>
  <si>
    <t>Rozlíšenie teleobjektívu alebo teleobjektívov</t>
  </si>
  <si>
    <t>Automatické vyhýbanie sa prekážkam</t>
  </si>
  <si>
    <t>Kamerový systém stabilizovaný mechanickým gimbalom</t>
  </si>
  <si>
    <t>DPH (v EUR)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</si>
  <si>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kritéria)</t>
    </r>
  </si>
  <si>
    <r>
      <t xml:space="preserve">Upozornenie: Verejný obstarávateľ požaduje v rámci každého predmetu zákazky aj - </t>
    </r>
    <r>
      <rPr>
        <b/>
        <sz val="11"/>
        <color rgb="FFFF0000"/>
        <rFont val="Calibri"/>
        <family val="2"/>
        <charset val="238"/>
        <scheme val="minor"/>
      </rPr>
      <t>dovoz a montáž / inštaláciu predmetu zákazky</t>
    </r>
    <r>
      <rPr>
        <b/>
        <sz val="11"/>
        <rFont val="Calibri"/>
        <family val="2"/>
        <charset val="238"/>
        <scheme val="minor"/>
      </rPr>
      <t>. Sumu na uvedené služby zohľadní uchádzač vo svojej celkovej ponukovej cene, nakoľko tieto služby nie sú
samostatnou položkou technickej špecifikácie a cenovej kalkulácie.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</si>
</sst>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Aptos Narrow"/>
      <family val="2"/>
    </font>
    <font>
      <sz val="9"/>
      <color theme="1"/>
      <name val="Aptos Narrow"/>
      <family val="2"/>
      <charset val="238"/>
    </font>
    <font>
      <b/>
      <sz val="8"/>
      <color theme="1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lightDown">
        <bgColor theme="3" tint="0.79998168889431442"/>
      </patternFill>
    </fill>
    <fill>
      <patternFill patternType="lightDown">
        <fgColor auto="1"/>
        <bgColor theme="3" tint="0.79995117038483843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4" borderId="1" xfId="0" applyFill="1" applyBorder="1"/>
    <xf numFmtId="0" fontId="1" fillId="2" borderId="1" xfId="0" applyFont="1" applyFill="1" applyBorder="1"/>
    <xf numFmtId="0" fontId="1" fillId="2" borderId="0" xfId="0" applyFont="1" applyFill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" fontId="0" fillId="3" borderId="1" xfId="0" applyNumberFormat="1" applyFill="1" applyBorder="1"/>
    <xf numFmtId="0" fontId="1" fillId="2" borderId="7" xfId="0" applyFont="1" applyFill="1" applyBorder="1" applyAlignment="1">
      <alignment vertical="center" wrapText="1"/>
    </xf>
    <xf numFmtId="4" fontId="14" fillId="3" borderId="1" xfId="0" applyNumberFormat="1" applyFont="1" applyFill="1" applyBorder="1"/>
    <xf numFmtId="0" fontId="6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left" vertical="top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4" fontId="0" fillId="3" borderId="1" xfId="0" applyNumberFormat="1" applyFill="1" applyBorder="1" applyProtection="1">
      <protection locked="0"/>
    </xf>
    <xf numFmtId="0" fontId="16" fillId="4" borderId="7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5" borderId="1" xfId="0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7" fillId="0" borderId="1" xfId="0" applyFont="1" applyBorder="1" applyAlignment="1">
      <alignment horizontal="center" vertical="center" wrapText="1"/>
    </xf>
    <xf numFmtId="0" fontId="17" fillId="0" borderId="4" xfId="0" applyFont="1" applyBorder="1"/>
    <xf numFmtId="0" fontId="17" fillId="0" borderId="5" xfId="0" applyFont="1" applyBorder="1"/>
    <xf numFmtId="164" fontId="17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6" borderId="1" xfId="0" applyNumberForma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 wrapText="1"/>
    </xf>
    <xf numFmtId="164" fontId="0" fillId="8" borderId="1" xfId="0" applyNumberForma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 vertical="center"/>
    </xf>
    <xf numFmtId="4" fontId="11" fillId="3" borderId="1" xfId="0" applyNumberFormat="1" applyFont="1" applyFill="1" applyBorder="1"/>
    <xf numFmtId="0" fontId="0" fillId="0" borderId="0" xfId="0" applyAlignment="1">
      <alignment horizontal="center"/>
    </xf>
    <xf numFmtId="0" fontId="14" fillId="0" borderId="7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3" borderId="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9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 applyProtection="1">
      <alignment horizontal="center" vertical="top" wrapText="1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0" fillId="3" borderId="14" xfId="0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center" vertical="center" wrapText="1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72"/>
  <sheetViews>
    <sheetView showGridLines="0" tabSelected="1" zoomScale="85" zoomScaleNormal="85" workbookViewId="0">
      <selection activeCell="B164" sqref="B164:C165"/>
    </sheetView>
  </sheetViews>
  <sheetFormatPr defaultRowHeight="14.4" x14ac:dyDescent="0.3"/>
  <cols>
    <col min="1" max="1" width="4.44140625" customWidth="1"/>
    <col min="2" max="2" width="63.44140625" customWidth="1"/>
    <col min="3" max="3" width="17.44140625" customWidth="1"/>
    <col min="4" max="4" width="33.5546875" bestFit="1" customWidth="1"/>
    <col min="5" max="5" width="24" style="18" bestFit="1" customWidth="1"/>
    <col min="6" max="6" width="35.88671875" customWidth="1"/>
    <col min="7" max="7" width="62.44140625" customWidth="1"/>
    <col min="9" max="13" width="0" hidden="1" customWidth="1"/>
  </cols>
  <sheetData>
    <row r="1" spans="1:12" x14ac:dyDescent="0.3">
      <c r="B1" t="s">
        <v>34</v>
      </c>
      <c r="F1" s="54" t="s">
        <v>32</v>
      </c>
      <c r="G1" s="54"/>
    </row>
    <row r="3" spans="1:12" ht="28.8" x14ac:dyDescent="0.55000000000000004">
      <c r="C3" s="77" t="s">
        <v>33</v>
      </c>
      <c r="D3" s="78"/>
      <c r="E3" s="78"/>
      <c r="F3" s="78"/>
      <c r="G3" s="79"/>
    </row>
    <row r="5" spans="1:12" ht="30" customHeight="1" x14ac:dyDescent="0.3">
      <c r="B5" s="10" t="s">
        <v>17</v>
      </c>
      <c r="C5" s="80" t="s">
        <v>42</v>
      </c>
      <c r="D5" s="81"/>
      <c r="E5" s="81"/>
      <c r="F5" s="81"/>
      <c r="G5" s="82"/>
    </row>
    <row r="6" spans="1:12" ht="30" customHeight="1" x14ac:dyDescent="0.3">
      <c r="B6" s="7" t="s">
        <v>0</v>
      </c>
      <c r="C6" s="74" t="s">
        <v>1</v>
      </c>
      <c r="D6" s="75"/>
      <c r="E6" s="75"/>
      <c r="F6" s="75"/>
      <c r="G6" s="76"/>
    </row>
    <row r="7" spans="1:12" ht="30" customHeight="1" x14ac:dyDescent="0.3">
      <c r="B7" s="8" t="s">
        <v>2</v>
      </c>
      <c r="C7" s="74" t="s">
        <v>1</v>
      </c>
      <c r="D7" s="75"/>
      <c r="E7" s="75"/>
      <c r="F7" s="75"/>
      <c r="G7" s="76"/>
    </row>
    <row r="8" spans="1:12" ht="30" customHeight="1" x14ac:dyDescent="0.3">
      <c r="B8" s="22" t="s">
        <v>39</v>
      </c>
      <c r="C8" s="27"/>
      <c r="D8" s="34" t="s">
        <v>43</v>
      </c>
      <c r="E8" s="24"/>
      <c r="F8" s="25"/>
      <c r="G8" s="26"/>
      <c r="I8" t="s">
        <v>36</v>
      </c>
      <c r="J8" t="s">
        <v>37</v>
      </c>
      <c r="K8" t="s">
        <v>38</v>
      </c>
      <c r="L8">
        <f>IF(C8="Platca DPH 23%",23%,IF(C8="Sociálny podnik 5%",5%,0%))</f>
        <v>0</v>
      </c>
    </row>
    <row r="9" spans="1:12" ht="30" customHeight="1" x14ac:dyDescent="0.3">
      <c r="B9" s="97" t="s">
        <v>16</v>
      </c>
      <c r="C9" s="98"/>
      <c r="D9" s="98"/>
      <c r="E9" s="98"/>
      <c r="F9" s="98"/>
      <c r="G9" s="99"/>
    </row>
    <row r="10" spans="1:12" ht="57" customHeight="1" x14ac:dyDescent="0.3">
      <c r="B10" s="108" t="s">
        <v>163</v>
      </c>
      <c r="C10" s="109"/>
      <c r="D10" s="109"/>
      <c r="E10" s="109"/>
      <c r="F10" s="109"/>
      <c r="G10" s="110"/>
    </row>
    <row r="12" spans="1:12" x14ac:dyDescent="0.3">
      <c r="G12" s="28" t="s">
        <v>107</v>
      </c>
    </row>
    <row r="13" spans="1:12" ht="30" customHeight="1" x14ac:dyDescent="0.3">
      <c r="B13" s="11" t="s">
        <v>140</v>
      </c>
      <c r="G13" s="29" t="s">
        <v>18</v>
      </c>
    </row>
    <row r="14" spans="1:12" ht="15" customHeight="1" x14ac:dyDescent="0.3">
      <c r="A14" s="83" t="s">
        <v>3</v>
      </c>
      <c r="B14" s="83" t="s">
        <v>4</v>
      </c>
      <c r="C14" s="92" t="s">
        <v>5</v>
      </c>
      <c r="D14" s="40"/>
      <c r="E14" s="40" t="s">
        <v>6</v>
      </c>
      <c r="F14" s="41"/>
      <c r="G14" s="89" t="s">
        <v>19</v>
      </c>
    </row>
    <row r="15" spans="1:12" x14ac:dyDescent="0.3">
      <c r="A15" s="84"/>
      <c r="B15" s="84"/>
      <c r="C15" s="92"/>
      <c r="D15" s="106" t="s">
        <v>7</v>
      </c>
      <c r="E15" s="106" t="s">
        <v>8</v>
      </c>
      <c r="F15" s="107" t="s">
        <v>95</v>
      </c>
      <c r="G15" s="90"/>
    </row>
    <row r="16" spans="1:12" ht="29.25" customHeight="1" x14ac:dyDescent="0.3">
      <c r="A16" s="85"/>
      <c r="B16" s="85"/>
      <c r="C16" s="92"/>
      <c r="D16" s="106"/>
      <c r="E16" s="106"/>
      <c r="F16" s="107"/>
      <c r="G16" s="91"/>
    </row>
    <row r="17" spans="1:7" x14ac:dyDescent="0.3">
      <c r="A17" s="3">
        <v>1</v>
      </c>
      <c r="B17" s="35" t="s">
        <v>44</v>
      </c>
      <c r="C17" s="39"/>
      <c r="D17" s="42"/>
      <c r="E17" s="42"/>
      <c r="F17" s="14" t="s">
        <v>10</v>
      </c>
      <c r="G17" s="37"/>
    </row>
    <row r="18" spans="1:7" x14ac:dyDescent="0.3">
      <c r="A18" s="9">
        <v>2</v>
      </c>
      <c r="B18" s="35" t="s">
        <v>45</v>
      </c>
      <c r="C18" s="39"/>
      <c r="D18" s="42"/>
      <c r="E18" s="42"/>
      <c r="F18" s="14" t="s">
        <v>10</v>
      </c>
      <c r="G18" s="38"/>
    </row>
    <row r="19" spans="1:7" x14ac:dyDescent="0.3">
      <c r="A19" s="3">
        <v>3</v>
      </c>
      <c r="B19" s="15" t="s">
        <v>46</v>
      </c>
      <c r="C19" s="4" t="s">
        <v>25</v>
      </c>
      <c r="D19" s="43">
        <v>2</v>
      </c>
      <c r="E19" s="44">
        <v>5</v>
      </c>
      <c r="F19" s="3" t="s">
        <v>31</v>
      </c>
      <c r="G19" s="37"/>
    </row>
    <row r="20" spans="1:7" x14ac:dyDescent="0.3">
      <c r="A20" s="9">
        <v>4</v>
      </c>
      <c r="B20" s="15" t="s">
        <v>47</v>
      </c>
      <c r="C20" s="4" t="s">
        <v>27</v>
      </c>
      <c r="D20" s="43"/>
      <c r="E20" s="44">
        <v>270</v>
      </c>
      <c r="F20" s="3"/>
      <c r="G20" s="37"/>
    </row>
    <row r="21" spans="1:7" x14ac:dyDescent="0.3">
      <c r="A21" s="3">
        <v>5</v>
      </c>
      <c r="B21" s="15" t="s">
        <v>48</v>
      </c>
      <c r="C21" s="4" t="s">
        <v>26</v>
      </c>
      <c r="D21" s="43"/>
      <c r="E21" s="44">
        <v>11</v>
      </c>
      <c r="F21" s="3"/>
      <c r="G21" s="37"/>
    </row>
    <row r="22" spans="1:7" x14ac:dyDescent="0.3">
      <c r="A22" s="9">
        <v>6</v>
      </c>
      <c r="B22" s="15" t="s">
        <v>49</v>
      </c>
      <c r="C22" s="4" t="s">
        <v>96</v>
      </c>
      <c r="D22" s="43">
        <v>1100</v>
      </c>
      <c r="E22" s="44"/>
      <c r="F22" s="3"/>
      <c r="G22" s="37"/>
    </row>
    <row r="23" spans="1:7" x14ac:dyDescent="0.3">
      <c r="A23" s="3">
        <v>7</v>
      </c>
      <c r="B23" s="15" t="s">
        <v>50</v>
      </c>
      <c r="C23" s="4"/>
      <c r="D23" s="43"/>
      <c r="E23" s="44"/>
      <c r="F23" s="17" t="s">
        <v>10</v>
      </c>
      <c r="G23" s="37"/>
    </row>
    <row r="24" spans="1:7" x14ac:dyDescent="0.3">
      <c r="A24" s="9">
        <v>8</v>
      </c>
      <c r="B24" s="15" t="s">
        <v>51</v>
      </c>
      <c r="C24" s="4" t="s">
        <v>97</v>
      </c>
      <c r="D24" s="43">
        <v>50</v>
      </c>
      <c r="E24" s="44"/>
      <c r="F24" s="17"/>
      <c r="G24" s="37"/>
    </row>
    <row r="25" spans="1:7" x14ac:dyDescent="0.3">
      <c r="A25" s="3">
        <v>9</v>
      </c>
      <c r="B25" s="15" t="s">
        <v>52</v>
      </c>
      <c r="C25" s="4" t="s">
        <v>97</v>
      </c>
      <c r="D25" s="43">
        <v>40</v>
      </c>
      <c r="E25" s="44"/>
      <c r="F25" s="17"/>
      <c r="G25" s="37"/>
    </row>
    <row r="26" spans="1:7" x14ac:dyDescent="0.3">
      <c r="A26" s="9">
        <v>10</v>
      </c>
      <c r="B26" s="15" t="s">
        <v>53</v>
      </c>
      <c r="C26" s="4" t="s">
        <v>98</v>
      </c>
      <c r="D26" s="43">
        <v>11</v>
      </c>
      <c r="E26" s="44"/>
      <c r="F26" s="17"/>
      <c r="G26" s="37"/>
    </row>
    <row r="27" spans="1:7" x14ac:dyDescent="0.3">
      <c r="A27" s="3">
        <v>11</v>
      </c>
      <c r="B27" s="15" t="s">
        <v>54</v>
      </c>
      <c r="C27" s="4" t="s">
        <v>25</v>
      </c>
      <c r="D27" s="43">
        <v>6</v>
      </c>
      <c r="E27" s="44"/>
      <c r="F27" s="17"/>
      <c r="G27" s="37"/>
    </row>
    <row r="28" spans="1:7" x14ac:dyDescent="0.3">
      <c r="A28" s="9">
        <v>12</v>
      </c>
      <c r="B28" s="15" t="s">
        <v>55</v>
      </c>
      <c r="C28" s="4" t="s">
        <v>25</v>
      </c>
      <c r="D28" s="43">
        <v>1</v>
      </c>
      <c r="E28" s="44"/>
      <c r="F28" s="17"/>
      <c r="G28" s="37"/>
    </row>
    <row r="29" spans="1:7" x14ac:dyDescent="0.3">
      <c r="A29" s="3">
        <v>13</v>
      </c>
      <c r="B29" s="15" t="s">
        <v>56</v>
      </c>
      <c r="C29" s="4"/>
      <c r="D29" s="43"/>
      <c r="E29" s="44"/>
      <c r="F29" s="17" t="s">
        <v>10</v>
      </c>
      <c r="G29" s="37"/>
    </row>
    <row r="30" spans="1:7" ht="28.8" x14ac:dyDescent="0.3">
      <c r="A30" s="9">
        <v>14</v>
      </c>
      <c r="B30" s="15" t="s">
        <v>57</v>
      </c>
      <c r="C30" s="4"/>
      <c r="D30" s="43"/>
      <c r="E30" s="44"/>
      <c r="F30" s="17" t="s">
        <v>10</v>
      </c>
      <c r="G30" s="37"/>
    </row>
    <row r="31" spans="1:7" x14ac:dyDescent="0.3">
      <c r="A31" s="3">
        <v>15</v>
      </c>
      <c r="B31" s="36" t="s">
        <v>58</v>
      </c>
      <c r="C31" s="4"/>
      <c r="D31" s="43"/>
      <c r="E31" s="44"/>
      <c r="F31" s="14" t="s">
        <v>10</v>
      </c>
      <c r="G31" s="37"/>
    </row>
    <row r="32" spans="1:7" x14ac:dyDescent="0.3">
      <c r="A32" s="100"/>
      <c r="B32" s="15" t="s">
        <v>59</v>
      </c>
      <c r="C32" s="4" t="s">
        <v>99</v>
      </c>
      <c r="D32" s="43">
        <v>280</v>
      </c>
      <c r="E32" s="44"/>
      <c r="F32" s="17"/>
      <c r="G32" s="37"/>
    </row>
    <row r="33" spans="1:7" x14ac:dyDescent="0.3">
      <c r="A33" s="101"/>
      <c r="B33" s="15" t="s">
        <v>60</v>
      </c>
      <c r="C33" s="4" t="s">
        <v>25</v>
      </c>
      <c r="D33" s="43">
        <v>3</v>
      </c>
      <c r="E33" s="44"/>
      <c r="F33" s="17"/>
      <c r="G33" s="37"/>
    </row>
    <row r="34" spans="1:7" x14ac:dyDescent="0.3">
      <c r="A34" s="101"/>
      <c r="B34" s="15" t="s">
        <v>61</v>
      </c>
      <c r="C34" s="4" t="s">
        <v>100</v>
      </c>
      <c r="D34" s="43"/>
      <c r="E34" s="44">
        <v>1300</v>
      </c>
      <c r="F34" s="17"/>
      <c r="G34" s="37"/>
    </row>
    <row r="35" spans="1:7" x14ac:dyDescent="0.3">
      <c r="A35" s="101"/>
      <c r="B35" s="15" t="s">
        <v>62</v>
      </c>
      <c r="C35" s="4"/>
      <c r="D35" s="43"/>
      <c r="E35" s="44"/>
      <c r="F35" s="14" t="s">
        <v>10</v>
      </c>
      <c r="G35" s="37"/>
    </row>
    <row r="36" spans="1:7" x14ac:dyDescent="0.3">
      <c r="A36" s="101"/>
      <c r="B36" s="15" t="s">
        <v>63</v>
      </c>
      <c r="C36" s="4"/>
      <c r="D36" s="43"/>
      <c r="E36" s="44"/>
      <c r="F36" s="14" t="s">
        <v>10</v>
      </c>
      <c r="G36" s="37"/>
    </row>
    <row r="37" spans="1:7" ht="28.8" x14ac:dyDescent="0.3">
      <c r="A37" s="102"/>
      <c r="B37" s="15" t="s">
        <v>64</v>
      </c>
      <c r="C37" s="4"/>
      <c r="D37" s="43"/>
      <c r="E37" s="44"/>
      <c r="F37" s="14" t="s">
        <v>10</v>
      </c>
      <c r="G37" s="37"/>
    </row>
    <row r="38" spans="1:7" x14ac:dyDescent="0.3">
      <c r="A38" s="3">
        <v>16</v>
      </c>
      <c r="B38" s="15" t="s">
        <v>65</v>
      </c>
      <c r="C38" s="4"/>
      <c r="D38" s="43"/>
      <c r="E38" s="44"/>
      <c r="F38" s="14" t="s">
        <v>10</v>
      </c>
      <c r="G38" s="37"/>
    </row>
    <row r="39" spans="1:7" x14ac:dyDescent="0.3">
      <c r="A39" s="103"/>
      <c r="B39" s="15" t="s">
        <v>59</v>
      </c>
      <c r="C39" s="4" t="s">
        <v>99</v>
      </c>
      <c r="D39" s="43">
        <v>300</v>
      </c>
      <c r="E39" s="44"/>
      <c r="F39" s="14"/>
      <c r="G39" s="37"/>
    </row>
    <row r="40" spans="1:7" x14ac:dyDescent="0.3">
      <c r="A40" s="104"/>
      <c r="B40" s="15" t="s">
        <v>60</v>
      </c>
      <c r="C40" s="4" t="s">
        <v>25</v>
      </c>
      <c r="D40" s="43">
        <v>3</v>
      </c>
      <c r="E40" s="44"/>
      <c r="F40" s="14"/>
      <c r="G40" s="37"/>
    </row>
    <row r="41" spans="1:7" x14ac:dyDescent="0.3">
      <c r="A41" s="104"/>
      <c r="B41" s="15" t="s">
        <v>66</v>
      </c>
      <c r="C41" s="4" t="s">
        <v>101</v>
      </c>
      <c r="D41" s="43">
        <v>6</v>
      </c>
      <c r="E41" s="44"/>
      <c r="F41" s="14"/>
      <c r="G41" s="37"/>
    </row>
    <row r="42" spans="1:7" ht="30" customHeight="1" x14ac:dyDescent="0.3">
      <c r="A42" s="104"/>
      <c r="B42" s="15" t="s">
        <v>67</v>
      </c>
      <c r="C42" s="4"/>
      <c r="D42" s="43"/>
      <c r="E42" s="44"/>
      <c r="F42" s="14" t="s">
        <v>10</v>
      </c>
      <c r="G42" s="37"/>
    </row>
    <row r="43" spans="1:7" ht="15" customHeight="1" x14ac:dyDescent="0.3">
      <c r="A43" s="104"/>
      <c r="B43" s="15" t="s">
        <v>68</v>
      </c>
      <c r="C43" s="4" t="s">
        <v>102</v>
      </c>
      <c r="D43" s="43">
        <v>500</v>
      </c>
      <c r="E43" s="44"/>
      <c r="F43" s="14"/>
      <c r="G43" s="37"/>
    </row>
    <row r="44" spans="1:7" x14ac:dyDescent="0.3">
      <c r="A44" s="104"/>
      <c r="B44" s="15" t="s">
        <v>69</v>
      </c>
      <c r="C44" s="4" t="s">
        <v>25</v>
      </c>
      <c r="D44" s="43">
        <v>1900000</v>
      </c>
      <c r="E44" s="44"/>
      <c r="F44" s="14"/>
      <c r="G44" s="37"/>
    </row>
    <row r="45" spans="1:7" ht="29.25" customHeight="1" x14ac:dyDescent="0.3">
      <c r="A45" s="104"/>
      <c r="B45" s="15" t="s">
        <v>70</v>
      </c>
      <c r="C45" s="4" t="s">
        <v>100</v>
      </c>
      <c r="D45" s="43"/>
      <c r="E45" s="44">
        <v>1600</v>
      </c>
      <c r="F45" s="14"/>
      <c r="G45" s="37"/>
    </row>
    <row r="46" spans="1:7" x14ac:dyDescent="0.3">
      <c r="A46" s="104"/>
      <c r="B46" s="15" t="s">
        <v>71</v>
      </c>
      <c r="C46" s="4" t="s">
        <v>25</v>
      </c>
      <c r="D46" s="43">
        <v>1</v>
      </c>
      <c r="E46" s="44"/>
      <c r="F46" s="14"/>
      <c r="G46" s="37"/>
    </row>
    <row r="47" spans="1:7" ht="28.8" x14ac:dyDescent="0.3">
      <c r="A47" s="104"/>
      <c r="B47" s="15" t="s">
        <v>72</v>
      </c>
      <c r="C47" s="4"/>
      <c r="D47" s="43"/>
      <c r="E47" s="44"/>
      <c r="F47" s="14" t="s">
        <v>10</v>
      </c>
      <c r="G47" s="38"/>
    </row>
    <row r="48" spans="1:7" x14ac:dyDescent="0.3">
      <c r="A48" s="104"/>
      <c r="B48" s="15" t="s">
        <v>73</v>
      </c>
      <c r="C48" s="4" t="s">
        <v>25</v>
      </c>
      <c r="D48" s="43">
        <v>2</v>
      </c>
      <c r="E48" s="44"/>
      <c r="F48" s="14"/>
      <c r="G48" s="37"/>
    </row>
    <row r="49" spans="1:7" x14ac:dyDescent="0.3">
      <c r="A49" s="104"/>
      <c r="B49" s="15" t="s">
        <v>74</v>
      </c>
      <c r="C49" s="4" t="s">
        <v>25</v>
      </c>
      <c r="D49" s="43">
        <v>1</v>
      </c>
      <c r="E49" s="44"/>
      <c r="F49" s="14"/>
      <c r="G49" s="37"/>
    </row>
    <row r="50" spans="1:7" ht="28.8" x14ac:dyDescent="0.3">
      <c r="A50" s="105"/>
      <c r="B50" s="15" t="s">
        <v>64</v>
      </c>
      <c r="C50" s="4"/>
      <c r="D50" s="43"/>
      <c r="E50" s="44"/>
      <c r="F50" s="14" t="s">
        <v>10</v>
      </c>
      <c r="G50" s="37"/>
    </row>
    <row r="51" spans="1:7" x14ac:dyDescent="0.3">
      <c r="A51" s="9">
        <v>17</v>
      </c>
      <c r="B51" s="36" t="s">
        <v>75</v>
      </c>
      <c r="C51" s="4"/>
      <c r="D51" s="43"/>
      <c r="E51" s="44"/>
      <c r="F51" s="14" t="s">
        <v>10</v>
      </c>
      <c r="G51" s="37"/>
    </row>
    <row r="52" spans="1:7" x14ac:dyDescent="0.3">
      <c r="A52" s="103"/>
      <c r="B52" s="15" t="s">
        <v>76</v>
      </c>
      <c r="C52" s="4"/>
      <c r="D52" s="43"/>
      <c r="E52" s="44"/>
      <c r="F52" s="14" t="s">
        <v>10</v>
      </c>
      <c r="G52" s="37"/>
    </row>
    <row r="53" spans="1:7" x14ac:dyDescent="0.3">
      <c r="A53" s="104"/>
      <c r="B53" s="15" t="s">
        <v>77</v>
      </c>
      <c r="C53" s="4"/>
      <c r="D53" s="43"/>
      <c r="E53" s="44"/>
      <c r="F53" s="14" t="s">
        <v>10</v>
      </c>
      <c r="G53" s="37"/>
    </row>
    <row r="54" spans="1:7" x14ac:dyDescent="0.3">
      <c r="A54" s="104"/>
      <c r="B54" s="15" t="s">
        <v>78</v>
      </c>
      <c r="C54" s="4" t="s">
        <v>103</v>
      </c>
      <c r="D54" s="43">
        <v>60</v>
      </c>
      <c r="E54" s="44"/>
      <c r="F54" s="14"/>
      <c r="G54" s="37"/>
    </row>
    <row r="55" spans="1:7" x14ac:dyDescent="0.3">
      <c r="A55" s="104"/>
      <c r="B55" s="15" t="s">
        <v>79</v>
      </c>
      <c r="C55" s="4" t="s">
        <v>100</v>
      </c>
      <c r="D55" s="43"/>
      <c r="E55" s="44">
        <v>690</v>
      </c>
      <c r="F55" s="17"/>
      <c r="G55" s="37"/>
    </row>
    <row r="56" spans="1:7" x14ac:dyDescent="0.3">
      <c r="A56" s="105"/>
      <c r="B56" s="15" t="s">
        <v>63</v>
      </c>
      <c r="C56" s="4"/>
      <c r="D56" s="43"/>
      <c r="E56" s="44"/>
      <c r="F56" s="14" t="s">
        <v>10</v>
      </c>
      <c r="G56" s="37"/>
    </row>
    <row r="57" spans="1:7" x14ac:dyDescent="0.3">
      <c r="A57" s="9">
        <v>18</v>
      </c>
      <c r="B57" s="36" t="s">
        <v>75</v>
      </c>
      <c r="C57" s="4"/>
      <c r="D57" s="43"/>
      <c r="E57" s="44"/>
      <c r="F57" s="14" t="s">
        <v>10</v>
      </c>
      <c r="G57" s="37"/>
    </row>
    <row r="58" spans="1:7" x14ac:dyDescent="0.3">
      <c r="A58" s="103"/>
      <c r="B58" s="15" t="s">
        <v>80</v>
      </c>
      <c r="C58" s="4" t="s">
        <v>25</v>
      </c>
      <c r="D58" s="43">
        <v>5</v>
      </c>
      <c r="E58" s="44"/>
      <c r="F58" s="14"/>
      <c r="G58" s="37"/>
    </row>
    <row r="59" spans="1:7" x14ac:dyDescent="0.3">
      <c r="A59" s="104"/>
      <c r="B59" s="15" t="s">
        <v>81</v>
      </c>
      <c r="C59" s="4"/>
      <c r="D59" s="43"/>
      <c r="E59" s="44"/>
      <c r="F59" s="14" t="s">
        <v>10</v>
      </c>
      <c r="G59" s="37"/>
    </row>
    <row r="60" spans="1:7" x14ac:dyDescent="0.3">
      <c r="A60" s="104"/>
      <c r="B60" s="15" t="s">
        <v>79</v>
      </c>
      <c r="C60" s="4" t="s">
        <v>100</v>
      </c>
      <c r="D60" s="43"/>
      <c r="E60" s="44">
        <v>490</v>
      </c>
      <c r="F60" s="17"/>
      <c r="G60" s="37"/>
    </row>
    <row r="61" spans="1:7" x14ac:dyDescent="0.3">
      <c r="A61" s="105"/>
      <c r="B61" s="15" t="s">
        <v>63</v>
      </c>
      <c r="C61" s="4"/>
      <c r="D61" s="43"/>
      <c r="E61" s="44"/>
      <c r="F61" s="14" t="s">
        <v>10</v>
      </c>
      <c r="G61" s="37"/>
    </row>
    <row r="62" spans="1:7" x14ac:dyDescent="0.3">
      <c r="A62" s="3">
        <v>19</v>
      </c>
      <c r="B62" s="15" t="s">
        <v>28</v>
      </c>
      <c r="C62" s="47"/>
      <c r="D62" s="48"/>
      <c r="E62" s="50"/>
      <c r="F62" s="49"/>
      <c r="G62" s="49"/>
    </row>
    <row r="63" spans="1:7" x14ac:dyDescent="0.3">
      <c r="A63" s="100"/>
      <c r="B63" s="15" t="s">
        <v>82</v>
      </c>
      <c r="C63" s="4" t="s">
        <v>25</v>
      </c>
      <c r="D63" s="43">
        <v>1</v>
      </c>
      <c r="E63" s="44"/>
      <c r="F63" s="17"/>
      <c r="G63" s="37"/>
    </row>
    <row r="64" spans="1:7" x14ac:dyDescent="0.3">
      <c r="A64" s="101"/>
      <c r="B64" s="15" t="s">
        <v>83</v>
      </c>
      <c r="C64" s="4" t="s">
        <v>25</v>
      </c>
      <c r="D64" s="43">
        <v>1</v>
      </c>
      <c r="E64" s="44"/>
      <c r="F64" s="17"/>
      <c r="G64" s="37"/>
    </row>
    <row r="65" spans="1:7" x14ac:dyDescent="0.3">
      <c r="A65" s="101"/>
      <c r="B65" s="15" t="s">
        <v>84</v>
      </c>
      <c r="C65" s="4" t="s">
        <v>104</v>
      </c>
      <c r="D65" s="43">
        <v>1</v>
      </c>
      <c r="E65" s="44"/>
      <c r="F65" s="17"/>
      <c r="G65" s="37"/>
    </row>
    <row r="66" spans="1:7" x14ac:dyDescent="0.3">
      <c r="A66" s="101"/>
      <c r="B66" s="15" t="s">
        <v>85</v>
      </c>
      <c r="C66" s="4" t="s">
        <v>25</v>
      </c>
      <c r="D66" s="43">
        <v>1</v>
      </c>
      <c r="E66" s="44"/>
      <c r="F66" s="17"/>
      <c r="G66" s="37"/>
    </row>
    <row r="67" spans="1:7" x14ac:dyDescent="0.3">
      <c r="A67" s="101"/>
      <c r="B67" s="15" t="s">
        <v>86</v>
      </c>
      <c r="C67" s="4" t="s">
        <v>25</v>
      </c>
      <c r="D67" s="43">
        <v>1</v>
      </c>
      <c r="E67" s="44"/>
      <c r="F67" s="17"/>
      <c r="G67" s="37"/>
    </row>
    <row r="68" spans="1:7" x14ac:dyDescent="0.3">
      <c r="A68" s="101"/>
      <c r="B68" s="15" t="s">
        <v>87</v>
      </c>
      <c r="C68" s="4" t="s">
        <v>25</v>
      </c>
      <c r="D68" s="43">
        <v>1</v>
      </c>
      <c r="E68" s="44"/>
      <c r="F68" s="17"/>
      <c r="G68" s="37"/>
    </row>
    <row r="69" spans="1:7" x14ac:dyDescent="0.3">
      <c r="A69" s="101"/>
      <c r="B69" s="15" t="s">
        <v>88</v>
      </c>
      <c r="C69" s="4" t="s">
        <v>105</v>
      </c>
      <c r="D69" s="43">
        <v>24</v>
      </c>
      <c r="E69" s="44"/>
      <c r="F69" s="17"/>
      <c r="G69" s="37"/>
    </row>
    <row r="70" spans="1:7" x14ac:dyDescent="0.3">
      <c r="A70" s="102"/>
      <c r="B70" s="15" t="s">
        <v>89</v>
      </c>
      <c r="C70" s="4" t="s">
        <v>25</v>
      </c>
      <c r="D70" s="43">
        <v>10</v>
      </c>
      <c r="E70" s="44"/>
      <c r="F70" s="17"/>
      <c r="G70" s="37"/>
    </row>
    <row r="71" spans="1:7" x14ac:dyDescent="0.3">
      <c r="A71" s="3">
        <v>20</v>
      </c>
      <c r="B71" s="15" t="s">
        <v>90</v>
      </c>
      <c r="C71" s="4" t="s">
        <v>25</v>
      </c>
      <c r="D71" s="43">
        <v>10</v>
      </c>
      <c r="E71" s="44"/>
      <c r="F71" s="17"/>
      <c r="G71" s="37"/>
    </row>
    <row r="72" spans="1:7" ht="28.8" x14ac:dyDescent="0.3">
      <c r="A72" s="3">
        <v>21</v>
      </c>
      <c r="B72" s="15" t="s">
        <v>91</v>
      </c>
      <c r="C72" s="4" t="s">
        <v>25</v>
      </c>
      <c r="D72" s="43">
        <v>10</v>
      </c>
      <c r="E72" s="44"/>
      <c r="F72" s="17"/>
      <c r="G72" s="37"/>
    </row>
    <row r="73" spans="1:7" x14ac:dyDescent="0.3">
      <c r="A73" s="3">
        <v>22</v>
      </c>
      <c r="B73" s="15" t="s">
        <v>92</v>
      </c>
      <c r="C73" s="4" t="s">
        <v>25</v>
      </c>
      <c r="D73" s="43">
        <v>10</v>
      </c>
      <c r="E73" s="44"/>
      <c r="F73" s="17"/>
      <c r="G73" s="37"/>
    </row>
    <row r="74" spans="1:7" ht="28.8" x14ac:dyDescent="0.3">
      <c r="A74" s="3">
        <v>23</v>
      </c>
      <c r="B74" s="15" t="s">
        <v>93</v>
      </c>
      <c r="C74" s="4" t="s">
        <v>106</v>
      </c>
      <c r="D74" s="43">
        <v>3</v>
      </c>
      <c r="E74" s="44"/>
      <c r="F74" s="17"/>
      <c r="G74" s="37"/>
    </row>
    <row r="75" spans="1:7" ht="30" customHeight="1" x14ac:dyDescent="0.3">
      <c r="A75" s="3">
        <v>24</v>
      </c>
      <c r="B75" s="15" t="s">
        <v>94</v>
      </c>
      <c r="C75" s="4"/>
      <c r="D75" s="43"/>
      <c r="E75" s="44"/>
      <c r="F75" s="17" t="s">
        <v>10</v>
      </c>
      <c r="G75" s="37"/>
    </row>
    <row r="76" spans="1:7" x14ac:dyDescent="0.3">
      <c r="G76" s="32"/>
    </row>
    <row r="77" spans="1:7" x14ac:dyDescent="0.3">
      <c r="B77" s="5" t="s">
        <v>11</v>
      </c>
      <c r="C77" s="4">
        <v>1</v>
      </c>
      <c r="G77" s="32"/>
    </row>
    <row r="78" spans="1:7" x14ac:dyDescent="0.3">
      <c r="B78" s="5" t="s">
        <v>12</v>
      </c>
      <c r="C78" s="33"/>
      <c r="G78" s="32"/>
    </row>
    <row r="79" spans="1:7" x14ac:dyDescent="0.3">
      <c r="B79" s="5" t="s">
        <v>13</v>
      </c>
      <c r="C79" s="21">
        <f>ROUND(C77*C78,2)</f>
        <v>0</v>
      </c>
      <c r="G79" s="32"/>
    </row>
    <row r="80" spans="1:7" x14ac:dyDescent="0.3">
      <c r="B80" s="5" t="s">
        <v>14</v>
      </c>
      <c r="C80" s="21">
        <f>ROUND(C79*L8,2)</f>
        <v>0</v>
      </c>
      <c r="G80" s="32"/>
    </row>
    <row r="81" spans="1:7" x14ac:dyDescent="0.3">
      <c r="B81" s="6" t="s">
        <v>15</v>
      </c>
      <c r="C81" s="21">
        <f>ROUND(C79*(1+L8),2)</f>
        <v>0</v>
      </c>
      <c r="G81" s="32"/>
    </row>
    <row r="82" spans="1:7" x14ac:dyDescent="0.3">
      <c r="G82" s="32"/>
    </row>
    <row r="83" spans="1:7" x14ac:dyDescent="0.3">
      <c r="G83" s="32"/>
    </row>
    <row r="84" spans="1:7" x14ac:dyDescent="0.3">
      <c r="G84" s="32"/>
    </row>
    <row r="85" spans="1:7" ht="30" customHeight="1" x14ac:dyDescent="0.3">
      <c r="B85" s="11" t="s">
        <v>139</v>
      </c>
      <c r="G85" s="29" t="s">
        <v>18</v>
      </c>
    </row>
    <row r="86" spans="1:7" x14ac:dyDescent="0.3">
      <c r="A86" s="83" t="s">
        <v>3</v>
      </c>
      <c r="B86" s="83" t="s">
        <v>4</v>
      </c>
      <c r="C86" s="86" t="s">
        <v>5</v>
      </c>
      <c r="D86" s="1"/>
      <c r="E86" s="19" t="s">
        <v>6</v>
      </c>
      <c r="F86" s="2"/>
      <c r="G86" s="89" t="s">
        <v>19</v>
      </c>
    </row>
    <row r="87" spans="1:7" x14ac:dyDescent="0.3">
      <c r="A87" s="84"/>
      <c r="B87" s="84"/>
      <c r="C87" s="87"/>
      <c r="D87" s="83" t="s">
        <v>7</v>
      </c>
      <c r="E87" s="83" t="s">
        <v>8</v>
      </c>
      <c r="F87" s="86" t="s">
        <v>9</v>
      </c>
      <c r="G87" s="90"/>
    </row>
    <row r="88" spans="1:7" ht="29.25" customHeight="1" x14ac:dyDescent="0.3">
      <c r="A88" s="85"/>
      <c r="B88" s="85"/>
      <c r="C88" s="88"/>
      <c r="D88" s="85"/>
      <c r="E88" s="85"/>
      <c r="F88" s="88"/>
      <c r="G88" s="91"/>
    </row>
    <row r="89" spans="1:7" ht="28.8" x14ac:dyDescent="0.3">
      <c r="A89" s="3">
        <v>1</v>
      </c>
      <c r="B89" s="15" t="s">
        <v>108</v>
      </c>
      <c r="C89" s="4"/>
      <c r="D89" s="4"/>
      <c r="E89" s="4"/>
      <c r="F89" s="4" t="s">
        <v>10</v>
      </c>
      <c r="G89" s="30"/>
    </row>
    <row r="90" spans="1:7" x14ac:dyDescent="0.3">
      <c r="A90" s="3">
        <v>2</v>
      </c>
      <c r="B90" s="15" t="s">
        <v>109</v>
      </c>
      <c r="C90" s="4" t="s">
        <v>25</v>
      </c>
      <c r="D90" s="43">
        <v>1400</v>
      </c>
      <c r="E90" s="43"/>
      <c r="F90" s="4"/>
      <c r="G90" s="30"/>
    </row>
    <row r="91" spans="1:7" x14ac:dyDescent="0.3">
      <c r="A91" s="3">
        <v>3</v>
      </c>
      <c r="B91" s="15" t="s">
        <v>110</v>
      </c>
      <c r="C91" s="4" t="s">
        <v>29</v>
      </c>
      <c r="D91" s="43">
        <v>10</v>
      </c>
      <c r="E91" s="43"/>
      <c r="F91" s="4"/>
      <c r="G91" s="30"/>
    </row>
    <row r="92" spans="1:7" x14ac:dyDescent="0.3">
      <c r="A92" s="9">
        <v>4</v>
      </c>
      <c r="B92" s="15" t="s">
        <v>111</v>
      </c>
      <c r="C92" s="4" t="s">
        <v>101</v>
      </c>
      <c r="D92" s="43" t="s">
        <v>112</v>
      </c>
      <c r="E92" s="43"/>
      <c r="F92" s="4"/>
      <c r="G92" s="31"/>
    </row>
    <row r="93" spans="1:7" x14ac:dyDescent="0.3">
      <c r="A93" s="3">
        <v>5</v>
      </c>
      <c r="B93" s="15" t="s">
        <v>113</v>
      </c>
      <c r="C93" s="4" t="s">
        <v>101</v>
      </c>
      <c r="D93" s="43" t="s">
        <v>114</v>
      </c>
      <c r="E93" s="43"/>
      <c r="F93" s="4"/>
      <c r="G93" s="30"/>
    </row>
    <row r="94" spans="1:7" x14ac:dyDescent="0.3">
      <c r="A94" s="3">
        <v>6</v>
      </c>
      <c r="B94" s="15" t="s">
        <v>115</v>
      </c>
      <c r="C94" s="4"/>
      <c r="D94" s="43"/>
      <c r="E94" s="43"/>
      <c r="F94" s="4" t="s">
        <v>10</v>
      </c>
      <c r="G94" s="30"/>
    </row>
    <row r="95" spans="1:7" x14ac:dyDescent="0.3">
      <c r="A95" s="3">
        <v>7</v>
      </c>
      <c r="B95" s="15" t="s">
        <v>116</v>
      </c>
      <c r="C95" s="4"/>
      <c r="D95" s="43"/>
      <c r="E95" s="43"/>
      <c r="F95" s="4" t="s">
        <v>10</v>
      </c>
      <c r="G95" s="30"/>
    </row>
    <row r="96" spans="1:7" x14ac:dyDescent="0.3">
      <c r="A96" s="3">
        <v>8</v>
      </c>
      <c r="B96" s="15" t="s">
        <v>117</v>
      </c>
      <c r="C96" s="4"/>
      <c r="D96" s="43"/>
      <c r="E96" s="43"/>
      <c r="F96" s="4" t="s">
        <v>10</v>
      </c>
      <c r="G96" s="30"/>
    </row>
    <row r="97" spans="1:7" x14ac:dyDescent="0.3">
      <c r="A97" s="3">
        <v>9</v>
      </c>
      <c r="B97" s="15" t="s">
        <v>118</v>
      </c>
      <c r="C97" s="4" t="s">
        <v>25</v>
      </c>
      <c r="D97" s="43">
        <v>2</v>
      </c>
      <c r="E97" s="43"/>
      <c r="F97" s="4"/>
      <c r="G97" s="31"/>
    </row>
    <row r="98" spans="1:7" x14ac:dyDescent="0.3">
      <c r="A98" s="3">
        <v>10</v>
      </c>
      <c r="B98" s="15" t="s">
        <v>119</v>
      </c>
      <c r="C98" s="4"/>
      <c r="D98" s="43"/>
      <c r="E98" s="43"/>
      <c r="F98" s="4" t="s">
        <v>10</v>
      </c>
      <c r="G98" s="30"/>
    </row>
    <row r="99" spans="1:7" x14ac:dyDescent="0.3">
      <c r="A99" s="3">
        <v>11</v>
      </c>
      <c r="B99" s="15" t="s">
        <v>120</v>
      </c>
      <c r="C99" s="4" t="s">
        <v>99</v>
      </c>
      <c r="D99" s="43">
        <v>28</v>
      </c>
      <c r="E99" s="43"/>
      <c r="F99" s="14"/>
      <c r="G99" s="30"/>
    </row>
    <row r="100" spans="1:7" x14ac:dyDescent="0.3">
      <c r="A100" s="3">
        <v>12</v>
      </c>
      <c r="B100" s="15" t="s">
        <v>121</v>
      </c>
      <c r="C100" s="4" t="s">
        <v>30</v>
      </c>
      <c r="D100" s="43">
        <v>67</v>
      </c>
      <c r="E100" s="43"/>
      <c r="F100" s="14"/>
      <c r="G100" s="30"/>
    </row>
    <row r="101" spans="1:7" x14ac:dyDescent="0.3">
      <c r="A101" s="3">
        <v>13</v>
      </c>
      <c r="B101" s="15" t="s">
        <v>122</v>
      </c>
      <c r="C101" s="4" t="s">
        <v>123</v>
      </c>
      <c r="D101" s="43" t="s">
        <v>124</v>
      </c>
      <c r="E101" s="43"/>
      <c r="F101" s="14"/>
      <c r="G101" s="30"/>
    </row>
    <row r="102" spans="1:7" x14ac:dyDescent="0.3">
      <c r="A102" s="3">
        <v>14</v>
      </c>
      <c r="B102" s="15" t="s">
        <v>125</v>
      </c>
      <c r="C102" s="4"/>
      <c r="D102" s="43"/>
      <c r="E102" s="43"/>
      <c r="F102" s="4" t="s">
        <v>10</v>
      </c>
      <c r="G102" s="31"/>
    </row>
    <row r="103" spans="1:7" ht="30" customHeight="1" x14ac:dyDescent="0.3">
      <c r="A103" s="103"/>
      <c r="B103" s="15" t="s">
        <v>126</v>
      </c>
      <c r="C103" s="4" t="s">
        <v>127</v>
      </c>
      <c r="D103" s="43">
        <v>6</v>
      </c>
      <c r="E103" s="43"/>
      <c r="F103" s="14"/>
      <c r="G103" s="30"/>
    </row>
    <row r="104" spans="1:7" ht="15" customHeight="1" x14ac:dyDescent="0.3">
      <c r="A104" s="104"/>
      <c r="B104" s="15" t="s">
        <v>128</v>
      </c>
      <c r="C104" s="4" t="s">
        <v>30</v>
      </c>
      <c r="D104" s="43">
        <v>67</v>
      </c>
      <c r="E104" s="43"/>
      <c r="F104" s="14"/>
      <c r="G104" s="30"/>
    </row>
    <row r="105" spans="1:7" x14ac:dyDescent="0.3">
      <c r="A105" s="104"/>
      <c r="B105" s="15" t="s">
        <v>129</v>
      </c>
      <c r="C105" s="4"/>
      <c r="D105" s="43"/>
      <c r="E105" s="43"/>
      <c r="F105" s="4" t="s">
        <v>10</v>
      </c>
      <c r="G105" s="30"/>
    </row>
    <row r="106" spans="1:7" ht="29.25" customHeight="1" x14ac:dyDescent="0.3">
      <c r="A106" s="104"/>
      <c r="B106" s="15" t="s">
        <v>130</v>
      </c>
      <c r="C106" s="4" t="s">
        <v>131</v>
      </c>
      <c r="D106" s="43">
        <v>14</v>
      </c>
      <c r="E106" s="43"/>
      <c r="F106" s="14"/>
      <c r="G106" s="30"/>
    </row>
    <row r="107" spans="1:7" x14ac:dyDescent="0.3">
      <c r="A107" s="105"/>
      <c r="B107" s="15" t="s">
        <v>132</v>
      </c>
      <c r="C107" s="4"/>
      <c r="D107" s="43"/>
      <c r="E107" s="43"/>
      <c r="F107" s="4" t="s">
        <v>10</v>
      </c>
      <c r="G107" s="30"/>
    </row>
    <row r="108" spans="1:7" ht="100.8" x14ac:dyDescent="0.3">
      <c r="A108" s="45">
        <v>15</v>
      </c>
      <c r="B108" s="15" t="s">
        <v>133</v>
      </c>
      <c r="C108" s="4"/>
      <c r="D108" s="43"/>
      <c r="E108" s="43"/>
      <c r="F108" s="4" t="s">
        <v>10</v>
      </c>
      <c r="G108" s="30"/>
    </row>
    <row r="109" spans="1:7" x14ac:dyDescent="0.3">
      <c r="A109" s="3">
        <v>16</v>
      </c>
      <c r="B109" s="15" t="s">
        <v>134</v>
      </c>
      <c r="C109" s="4" t="s">
        <v>25</v>
      </c>
      <c r="D109" s="43">
        <v>1</v>
      </c>
      <c r="E109" s="43"/>
      <c r="F109" s="4"/>
      <c r="G109" s="30"/>
    </row>
    <row r="110" spans="1:7" x14ac:dyDescent="0.3">
      <c r="A110" s="3">
        <v>17</v>
      </c>
      <c r="B110" s="15" t="s">
        <v>135</v>
      </c>
      <c r="C110" s="4" t="s">
        <v>25</v>
      </c>
      <c r="D110" s="43">
        <v>1</v>
      </c>
      <c r="E110" s="43"/>
      <c r="F110" s="4"/>
      <c r="G110" s="30"/>
    </row>
    <row r="111" spans="1:7" x14ac:dyDescent="0.3">
      <c r="A111" s="9">
        <v>18</v>
      </c>
      <c r="B111" s="15" t="s">
        <v>136</v>
      </c>
      <c r="C111" s="4" t="s">
        <v>25</v>
      </c>
      <c r="D111" s="43">
        <v>1</v>
      </c>
      <c r="E111" s="43"/>
      <c r="F111" s="4"/>
      <c r="G111" s="31"/>
    </row>
    <row r="112" spans="1:7" x14ac:dyDescent="0.3">
      <c r="A112" s="9">
        <v>19</v>
      </c>
      <c r="B112" s="15" t="s">
        <v>137</v>
      </c>
      <c r="C112" s="4" t="s">
        <v>25</v>
      </c>
      <c r="D112" s="43">
        <v>1</v>
      </c>
      <c r="E112" s="43"/>
      <c r="F112" s="4"/>
      <c r="G112" s="30"/>
    </row>
    <row r="113" spans="1:7" x14ac:dyDescent="0.3">
      <c r="A113" s="3">
        <v>20</v>
      </c>
      <c r="B113" s="15" t="s">
        <v>138</v>
      </c>
      <c r="C113" s="17" t="s">
        <v>106</v>
      </c>
      <c r="D113" s="46">
        <v>1</v>
      </c>
      <c r="E113" s="43"/>
      <c r="F113" s="4"/>
      <c r="G113" s="31"/>
    </row>
    <row r="114" spans="1:7" x14ac:dyDescent="0.3">
      <c r="A114" s="3">
        <v>21</v>
      </c>
      <c r="B114" s="15" t="s">
        <v>94</v>
      </c>
      <c r="C114" s="4"/>
      <c r="D114" s="43"/>
      <c r="E114" s="44"/>
      <c r="F114" s="17" t="s">
        <v>10</v>
      </c>
      <c r="G114" s="30"/>
    </row>
    <row r="115" spans="1:7" x14ac:dyDescent="0.3">
      <c r="G115" s="32"/>
    </row>
    <row r="116" spans="1:7" x14ac:dyDescent="0.3">
      <c r="B116" s="5" t="s">
        <v>11</v>
      </c>
      <c r="C116" s="4">
        <v>1</v>
      </c>
      <c r="G116" s="32"/>
    </row>
    <row r="117" spans="1:7" x14ac:dyDescent="0.3">
      <c r="B117" s="5" t="s">
        <v>12</v>
      </c>
      <c r="C117" s="33"/>
      <c r="G117" s="32"/>
    </row>
    <row r="118" spans="1:7" x14ac:dyDescent="0.3">
      <c r="B118" s="5" t="s">
        <v>13</v>
      </c>
      <c r="C118" s="21">
        <f>ROUND(C116*C117,2)</f>
        <v>0</v>
      </c>
      <c r="G118" s="32"/>
    </row>
    <row r="119" spans="1:7" x14ac:dyDescent="0.3">
      <c r="B119" s="5" t="s">
        <v>14</v>
      </c>
      <c r="C119" s="21">
        <f>ROUND(C118*L8,2)</f>
        <v>0</v>
      </c>
      <c r="G119" s="32"/>
    </row>
    <row r="120" spans="1:7" x14ac:dyDescent="0.3">
      <c r="B120" s="6" t="s">
        <v>15</v>
      </c>
      <c r="C120" s="21">
        <f>ROUND(C118*(1+L8),2)</f>
        <v>0</v>
      </c>
      <c r="G120" s="32"/>
    </row>
    <row r="121" spans="1:7" x14ac:dyDescent="0.3">
      <c r="G121" s="32"/>
    </row>
    <row r="122" spans="1:7" x14ac:dyDescent="0.3">
      <c r="G122" s="32"/>
    </row>
    <row r="123" spans="1:7" x14ac:dyDescent="0.3">
      <c r="G123" s="32"/>
    </row>
    <row r="124" spans="1:7" ht="30" customHeight="1" x14ac:dyDescent="0.3">
      <c r="B124" s="11" t="s">
        <v>141</v>
      </c>
      <c r="G124" s="29" t="s">
        <v>18</v>
      </c>
    </row>
    <row r="125" spans="1:7" x14ac:dyDescent="0.3">
      <c r="A125" s="83" t="s">
        <v>3</v>
      </c>
      <c r="B125" s="83" t="s">
        <v>4</v>
      </c>
      <c r="C125" s="86" t="s">
        <v>5</v>
      </c>
      <c r="D125" s="1"/>
      <c r="E125" s="19" t="s">
        <v>6</v>
      </c>
      <c r="F125" s="2"/>
      <c r="G125" s="89" t="s">
        <v>19</v>
      </c>
    </row>
    <row r="126" spans="1:7" x14ac:dyDescent="0.3">
      <c r="A126" s="84"/>
      <c r="B126" s="84"/>
      <c r="C126" s="87"/>
      <c r="D126" s="83" t="s">
        <v>7</v>
      </c>
      <c r="E126" s="83" t="s">
        <v>8</v>
      </c>
      <c r="F126" s="86" t="s">
        <v>9</v>
      </c>
      <c r="G126" s="90"/>
    </row>
    <row r="127" spans="1:7" ht="29.25" customHeight="1" x14ac:dyDescent="0.3">
      <c r="A127" s="85"/>
      <c r="B127" s="85"/>
      <c r="C127" s="88"/>
      <c r="D127" s="85"/>
      <c r="E127" s="85"/>
      <c r="F127" s="88"/>
      <c r="G127" s="91"/>
    </row>
    <row r="128" spans="1:7" x14ac:dyDescent="0.3">
      <c r="A128" s="3">
        <v>1</v>
      </c>
      <c r="B128" s="35" t="s">
        <v>142</v>
      </c>
      <c r="C128" s="17" t="s">
        <v>100</v>
      </c>
      <c r="D128" s="17">
        <v>1200</v>
      </c>
      <c r="E128" s="17"/>
      <c r="F128" s="17"/>
      <c r="G128" s="30"/>
    </row>
    <row r="129" spans="1:7" x14ac:dyDescent="0.3">
      <c r="A129" s="9">
        <v>2</v>
      </c>
      <c r="B129" s="35" t="s">
        <v>143</v>
      </c>
      <c r="C129" s="17" t="s">
        <v>98</v>
      </c>
      <c r="D129" s="17">
        <v>20</v>
      </c>
      <c r="E129" s="17"/>
      <c r="F129" s="17"/>
      <c r="G129" s="31"/>
    </row>
    <row r="130" spans="1:7" x14ac:dyDescent="0.3">
      <c r="A130" s="3">
        <v>3</v>
      </c>
      <c r="B130" s="35" t="s">
        <v>144</v>
      </c>
      <c r="C130" s="17" t="s">
        <v>97</v>
      </c>
      <c r="D130" s="17">
        <v>40</v>
      </c>
      <c r="E130" s="17"/>
      <c r="F130" s="17"/>
      <c r="G130" s="30"/>
    </row>
    <row r="131" spans="1:7" x14ac:dyDescent="0.3">
      <c r="A131" s="3">
        <v>4</v>
      </c>
      <c r="B131" s="35" t="s">
        <v>145</v>
      </c>
      <c r="C131" s="17" t="s">
        <v>98</v>
      </c>
      <c r="D131" s="17">
        <v>12</v>
      </c>
      <c r="E131" s="17"/>
      <c r="F131" s="17"/>
      <c r="G131" s="30"/>
    </row>
    <row r="132" spans="1:7" x14ac:dyDescent="0.3">
      <c r="A132" s="3">
        <v>5</v>
      </c>
      <c r="B132" s="35" t="s">
        <v>146</v>
      </c>
      <c r="C132" s="17"/>
      <c r="D132" s="17"/>
      <c r="E132" s="17"/>
      <c r="F132" s="16" t="s">
        <v>10</v>
      </c>
      <c r="G132" s="30"/>
    </row>
    <row r="133" spans="1:7" x14ac:dyDescent="0.3">
      <c r="A133" s="3">
        <v>6</v>
      </c>
      <c r="B133" s="35" t="s">
        <v>147</v>
      </c>
      <c r="C133" s="17"/>
      <c r="D133" s="17"/>
      <c r="E133" s="17"/>
      <c r="F133" s="16" t="s">
        <v>148</v>
      </c>
      <c r="G133" s="30"/>
    </row>
    <row r="134" spans="1:7" x14ac:dyDescent="0.3">
      <c r="A134" s="3">
        <v>7</v>
      </c>
      <c r="B134" s="20" t="s">
        <v>54</v>
      </c>
      <c r="C134" s="17" t="s">
        <v>25</v>
      </c>
      <c r="D134" s="17">
        <v>4</v>
      </c>
      <c r="E134" s="17"/>
      <c r="F134" s="16"/>
      <c r="G134" s="31"/>
    </row>
    <row r="135" spans="1:7" x14ac:dyDescent="0.3">
      <c r="A135" s="3">
        <v>8</v>
      </c>
      <c r="B135" s="51" t="s">
        <v>149</v>
      </c>
      <c r="C135" s="17" t="s">
        <v>25</v>
      </c>
      <c r="D135" s="17">
        <v>1</v>
      </c>
      <c r="E135" s="17"/>
      <c r="F135" s="17"/>
      <c r="G135" s="30"/>
    </row>
    <row r="136" spans="1:7" x14ac:dyDescent="0.3">
      <c r="A136" s="3">
        <v>9</v>
      </c>
      <c r="B136" s="20" t="s">
        <v>150</v>
      </c>
      <c r="C136" s="17" t="s">
        <v>151</v>
      </c>
      <c r="D136" s="17">
        <v>3</v>
      </c>
      <c r="E136" s="17"/>
      <c r="F136" s="17"/>
      <c r="G136" s="30"/>
    </row>
    <row r="137" spans="1:7" x14ac:dyDescent="0.3">
      <c r="A137" s="3">
        <v>10</v>
      </c>
      <c r="B137" s="35" t="s">
        <v>152</v>
      </c>
      <c r="C137" s="17" t="s">
        <v>25</v>
      </c>
      <c r="D137" s="17">
        <v>1</v>
      </c>
      <c r="E137" s="17"/>
      <c r="F137" s="17"/>
      <c r="G137" s="30"/>
    </row>
    <row r="138" spans="1:7" x14ac:dyDescent="0.3">
      <c r="A138" s="3">
        <v>11</v>
      </c>
      <c r="B138" s="35" t="s">
        <v>153</v>
      </c>
      <c r="C138" s="17" t="s">
        <v>25</v>
      </c>
      <c r="D138" s="52">
        <v>1</v>
      </c>
      <c r="E138" s="17"/>
      <c r="F138" s="16"/>
      <c r="G138" s="30"/>
    </row>
    <row r="139" spans="1:7" x14ac:dyDescent="0.3">
      <c r="A139" s="3">
        <v>12</v>
      </c>
      <c r="B139" s="51" t="s">
        <v>154</v>
      </c>
      <c r="C139" s="4"/>
      <c r="D139" s="4"/>
      <c r="E139" s="4"/>
      <c r="F139" s="4" t="s">
        <v>155</v>
      </c>
      <c r="G139" s="31"/>
    </row>
    <row r="140" spans="1:7" x14ac:dyDescent="0.3">
      <c r="A140" s="3">
        <v>13</v>
      </c>
      <c r="B140" s="51" t="s">
        <v>156</v>
      </c>
      <c r="C140" s="4" t="s">
        <v>157</v>
      </c>
      <c r="D140" s="17">
        <v>20</v>
      </c>
      <c r="E140" s="4"/>
      <c r="F140" s="4"/>
      <c r="G140" s="30"/>
    </row>
    <row r="141" spans="1:7" x14ac:dyDescent="0.3">
      <c r="A141" s="3">
        <v>14</v>
      </c>
      <c r="B141" s="51" t="s">
        <v>158</v>
      </c>
      <c r="C141" s="4" t="s">
        <v>157</v>
      </c>
      <c r="D141" s="4">
        <v>48</v>
      </c>
      <c r="E141" s="4"/>
      <c r="F141" s="4"/>
      <c r="G141" s="30"/>
    </row>
    <row r="142" spans="1:7" x14ac:dyDescent="0.3">
      <c r="A142" s="3">
        <v>15</v>
      </c>
      <c r="B142" s="51" t="s">
        <v>159</v>
      </c>
      <c r="C142" s="4"/>
      <c r="D142" s="4"/>
      <c r="E142" s="4"/>
      <c r="F142" s="4" t="s">
        <v>10</v>
      </c>
      <c r="G142" s="30"/>
    </row>
    <row r="143" spans="1:7" x14ac:dyDescent="0.3">
      <c r="A143" s="3">
        <v>16</v>
      </c>
      <c r="B143" s="3" t="s">
        <v>160</v>
      </c>
      <c r="C143" s="4"/>
      <c r="D143" s="4"/>
      <c r="E143" s="4"/>
      <c r="F143" s="4" t="s">
        <v>10</v>
      </c>
      <c r="G143" s="30"/>
    </row>
    <row r="144" spans="1:7" x14ac:dyDescent="0.3">
      <c r="G144" s="32"/>
    </row>
    <row r="145" spans="2:7" x14ac:dyDescent="0.3">
      <c r="B145" s="5" t="s">
        <v>11</v>
      </c>
      <c r="C145" s="4">
        <v>1</v>
      </c>
      <c r="G145" s="32"/>
    </row>
    <row r="146" spans="2:7" x14ac:dyDescent="0.3">
      <c r="B146" s="5" t="s">
        <v>12</v>
      </c>
      <c r="C146" s="33"/>
      <c r="G146" s="32"/>
    </row>
    <row r="147" spans="2:7" x14ac:dyDescent="0.3">
      <c r="B147" s="5" t="s">
        <v>13</v>
      </c>
      <c r="C147" s="21">
        <f>ROUND(C145*C146,2)</f>
        <v>0</v>
      </c>
      <c r="G147" s="32"/>
    </row>
    <row r="148" spans="2:7" x14ac:dyDescent="0.3">
      <c r="B148" s="5" t="s">
        <v>14</v>
      </c>
      <c r="C148" s="21">
        <f>ROUND(C147*L8,2)</f>
        <v>0</v>
      </c>
      <c r="G148" s="32"/>
    </row>
    <row r="149" spans="2:7" x14ac:dyDescent="0.3">
      <c r="B149" s="6" t="s">
        <v>15</v>
      </c>
      <c r="C149" s="21">
        <f>ROUND(C147*(1+L8),2)</f>
        <v>0</v>
      </c>
      <c r="G149" s="32"/>
    </row>
    <row r="152" spans="2:7" ht="45" customHeight="1" x14ac:dyDescent="0.3">
      <c r="B152" s="13" t="s">
        <v>40</v>
      </c>
      <c r="C152" s="23">
        <f>SUM(C147,C118,C79)</f>
        <v>0</v>
      </c>
    </row>
    <row r="153" spans="2:7" ht="33.75" customHeight="1" x14ac:dyDescent="0.3">
      <c r="B153" s="12" t="s">
        <v>161</v>
      </c>
      <c r="C153" s="23">
        <f>SUM(C148,C119,C80)</f>
        <v>0</v>
      </c>
    </row>
    <row r="154" spans="2:7" ht="45.75" customHeight="1" x14ac:dyDescent="0.3">
      <c r="B154" s="13" t="s">
        <v>162</v>
      </c>
      <c r="C154" s="53">
        <f>SUM(C149,C120,C81)</f>
        <v>0</v>
      </c>
    </row>
    <row r="156" spans="2:7" ht="30.75" customHeight="1" x14ac:dyDescent="0.3">
      <c r="B156" s="55" t="s">
        <v>20</v>
      </c>
      <c r="C156" s="56"/>
      <c r="D156" s="56"/>
      <c r="E156" s="56"/>
      <c r="F156" s="57"/>
    </row>
    <row r="158" spans="2:7" ht="30.75" customHeight="1" x14ac:dyDescent="0.3">
      <c r="B158" s="55" t="s">
        <v>35</v>
      </c>
      <c r="C158" s="56"/>
      <c r="D158" s="56"/>
      <c r="E158" s="56"/>
      <c r="F158" s="57"/>
    </row>
    <row r="160" spans="2:7" ht="93.75" customHeight="1" x14ac:dyDescent="0.3">
      <c r="B160" s="58" t="s">
        <v>21</v>
      </c>
      <c r="C160" s="59"/>
      <c r="D160" s="59"/>
      <c r="E160" s="59"/>
      <c r="F160" s="60"/>
    </row>
    <row r="161" spans="2:6" ht="15" thickBot="1" x14ac:dyDescent="0.35"/>
    <row r="162" spans="2:6" ht="14.85" customHeight="1" x14ac:dyDescent="0.3">
      <c r="B162" s="61" t="s">
        <v>22</v>
      </c>
      <c r="C162" s="62"/>
      <c r="D162" s="63" t="s">
        <v>23</v>
      </c>
      <c r="E162" s="64"/>
      <c r="F162" s="65"/>
    </row>
    <row r="163" spans="2:6" x14ac:dyDescent="0.3">
      <c r="B163" s="72" t="s">
        <v>24</v>
      </c>
      <c r="C163" s="73"/>
      <c r="D163" s="66"/>
      <c r="E163" s="67"/>
      <c r="F163" s="68"/>
    </row>
    <row r="164" spans="2:6" x14ac:dyDescent="0.3">
      <c r="B164" s="93"/>
      <c r="C164" s="94"/>
      <c r="D164" s="66"/>
      <c r="E164" s="67"/>
      <c r="F164" s="68"/>
    </row>
    <row r="165" spans="2:6" ht="75" customHeight="1" thickBot="1" x14ac:dyDescent="0.35">
      <c r="B165" s="95"/>
      <c r="C165" s="96"/>
      <c r="D165" s="69"/>
      <c r="E165" s="70"/>
      <c r="F165" s="71"/>
    </row>
    <row r="166" spans="2:6" ht="15" thickBot="1" x14ac:dyDescent="0.35"/>
    <row r="167" spans="2:6" x14ac:dyDescent="0.3">
      <c r="B167" s="111" t="s">
        <v>41</v>
      </c>
      <c r="C167" s="112"/>
      <c r="D167" s="112"/>
      <c r="E167" s="112"/>
      <c r="F167" s="113"/>
    </row>
    <row r="168" spans="2:6" x14ac:dyDescent="0.3">
      <c r="B168" s="114"/>
      <c r="C168" s="115"/>
      <c r="D168" s="115"/>
      <c r="E168" s="115"/>
      <c r="F168" s="116"/>
    </row>
    <row r="169" spans="2:6" x14ac:dyDescent="0.3">
      <c r="B169" s="114"/>
      <c r="C169" s="115"/>
      <c r="D169" s="115"/>
      <c r="E169" s="115"/>
      <c r="F169" s="116"/>
    </row>
    <row r="170" spans="2:6" x14ac:dyDescent="0.3">
      <c r="B170" s="114"/>
      <c r="C170" s="115"/>
      <c r="D170" s="115"/>
      <c r="E170" s="115"/>
      <c r="F170" s="116"/>
    </row>
    <row r="171" spans="2:6" x14ac:dyDescent="0.3">
      <c r="B171" s="114"/>
      <c r="C171" s="115"/>
      <c r="D171" s="115"/>
      <c r="E171" s="115"/>
      <c r="F171" s="116"/>
    </row>
    <row r="172" spans="2:6" ht="15" thickBot="1" x14ac:dyDescent="0.35">
      <c r="B172" s="117"/>
      <c r="C172" s="118"/>
      <c r="D172" s="118"/>
      <c r="E172" s="118"/>
      <c r="F172" s="119"/>
    </row>
  </sheetData>
  <sheetProtection formatCells="0"/>
  <mergeCells count="42">
    <mergeCell ref="B167:F172"/>
    <mergeCell ref="A86:A88"/>
    <mergeCell ref="A125:A127"/>
    <mergeCell ref="B125:B127"/>
    <mergeCell ref="C125:C127"/>
    <mergeCell ref="D87:D88"/>
    <mergeCell ref="E87:E88"/>
    <mergeCell ref="F87:F88"/>
    <mergeCell ref="D126:D127"/>
    <mergeCell ref="E126:E127"/>
    <mergeCell ref="F126:F127"/>
    <mergeCell ref="A103:A107"/>
    <mergeCell ref="A14:A16"/>
    <mergeCell ref="B14:B16"/>
    <mergeCell ref="C14:C16"/>
    <mergeCell ref="B164:C165"/>
    <mergeCell ref="B9:G9"/>
    <mergeCell ref="A32:A37"/>
    <mergeCell ref="A39:A50"/>
    <mergeCell ref="A52:A56"/>
    <mergeCell ref="A58:A61"/>
    <mergeCell ref="A63:A70"/>
    <mergeCell ref="G14:G16"/>
    <mergeCell ref="D15:D16"/>
    <mergeCell ref="E15:E16"/>
    <mergeCell ref="F15:F16"/>
    <mergeCell ref="B10:G10"/>
    <mergeCell ref="G125:G127"/>
    <mergeCell ref="F1:G1"/>
    <mergeCell ref="B156:F156"/>
    <mergeCell ref="B158:F158"/>
    <mergeCell ref="B160:F160"/>
    <mergeCell ref="B162:C162"/>
    <mergeCell ref="D162:F165"/>
    <mergeCell ref="B163:C163"/>
    <mergeCell ref="C6:G6"/>
    <mergeCell ref="C7:G7"/>
    <mergeCell ref="C3:G3"/>
    <mergeCell ref="C5:G5"/>
    <mergeCell ref="B86:B88"/>
    <mergeCell ref="C86:C88"/>
    <mergeCell ref="G86:G88"/>
  </mergeCells>
  <phoneticPr fontId="4" type="noConversion"/>
  <dataValidations disablePrompts="1" count="1">
    <dataValidation type="list" allowBlank="1" showInputMessage="1" showErrorMessage="1" sqref="C8 E8 G8" xr:uid="{460B2F91-D754-4152-8815-EF8140380488}">
      <formula1>$I$8:$K$8</formula1>
    </dataValidation>
  </dataValidation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67AFEB-917F-4A35-85DE-A6447E32B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stroje a zariadenia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Terézia Vašičková</cp:lastModifiedBy>
  <cp:revision/>
  <dcterms:created xsi:type="dcterms:W3CDTF">2023-07-19T08:32:18Z</dcterms:created>
  <dcterms:modified xsi:type="dcterms:W3CDTF">2026-09-04T09:06:13Z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