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66925"/>
  <mc:AlternateContent xmlns:mc="http://schemas.openxmlformats.org/markup-compatibility/2006">
    <mc:Choice Requires="x15">
      <x15ac:absPath xmlns:x15ac="http://schemas.microsoft.com/office/spreadsheetml/2010/11/ac" url="https://zdielanesluzby-my.sharepoint.com/personal/beata_fulneckova_zdielanesluzby_sk/Documents/h/CZS BBSK_VO/DNS_BBSK_SP/DSN_G_OA_SOŠT_Detva_SP_V_/komplet/"/>
    </mc:Choice>
  </mc:AlternateContent>
  <xr:revisionPtr revIDLastSave="108" documentId="13_ncr:1_{4C14888D-CB77-4676-88A9-85C72EF57B6D}" xr6:coauthVersionLast="47" xr6:coauthVersionMax="47" xr10:uidLastSave="{FEAC6E5E-FF44-4691-B576-CC9D98330CE9}"/>
  <bookViews>
    <workbookView xWindow="-108" yWindow="-108" windowWidth="23256" windowHeight="12456" xr2:uid="{00000000-000D-0000-FFFF-FFFF00000000}"/>
  </bookViews>
  <sheets>
    <sheet name="CP_okná" sheetId="10" r:id="rId1"/>
  </sheets>
  <definedNames>
    <definedName name="_xlnm._FilterDatabase" localSheetId="0" hidden="1">CP_okná!$B$19:$G$44</definedName>
    <definedName name="_xlnm.Print_Titles" localSheetId="0">CP_okná!$19:$19</definedName>
    <definedName name="_xlnm.Print_Area" localSheetId="0">CP_okná!$A$1:$M$55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0" l="1"/>
  <c r="C44" i="10"/>
  <c r="K42" i="10"/>
  <c r="K43" i="10"/>
  <c r="J43" i="10"/>
  <c r="I43" i="10" s="1"/>
  <c r="J42" i="10"/>
  <c r="I42" i="10" s="1"/>
  <c r="K37" i="10"/>
  <c r="L43" i="10" l="1"/>
  <c r="L42" i="10"/>
  <c r="J37" i="10" l="1"/>
  <c r="I37" i="10" s="1"/>
  <c r="J33" i="10"/>
  <c r="I33" i="10" s="1"/>
  <c r="K33" i="10"/>
  <c r="J34" i="10"/>
  <c r="I34" i="10" s="1"/>
  <c r="K34" i="10"/>
  <c r="J35" i="10"/>
  <c r="I35" i="10" s="1"/>
  <c r="K35" i="10"/>
  <c r="J36" i="10"/>
  <c r="I36" i="10" s="1"/>
  <c r="K36" i="10"/>
  <c r="K21" i="10"/>
  <c r="L34" i="10" l="1"/>
  <c r="L36" i="10"/>
  <c r="L33" i="10"/>
  <c r="L35" i="10"/>
  <c r="L37" i="10"/>
  <c r="J29" i="10"/>
  <c r="I29" i="10" s="1"/>
  <c r="K29" i="10"/>
  <c r="K31" i="10"/>
  <c r="J31" i="10"/>
  <c r="L31" i="10" s="1"/>
  <c r="K28" i="10"/>
  <c r="J28" i="10"/>
  <c r="L28" i="10" s="1"/>
  <c r="K40" i="10"/>
  <c r="K41" i="10"/>
  <c r="K39" i="10"/>
  <c r="K38" i="10"/>
  <c r="K32" i="10"/>
  <c r="L29" i="10" l="1"/>
  <c r="I31" i="10"/>
  <c r="I28" i="10"/>
  <c r="J21" i="10"/>
  <c r="I21" i="10" s="1"/>
  <c r="J22" i="10"/>
  <c r="I22" i="10" s="1"/>
  <c r="K22" i="10"/>
  <c r="J24" i="10"/>
  <c r="I24" i="10" s="1"/>
  <c r="K24" i="10"/>
  <c r="J32" i="10"/>
  <c r="I32" i="10" s="1"/>
  <c r="J23" i="10"/>
  <c r="I23" i="10" s="1"/>
  <c r="K23" i="10"/>
  <c r="J25" i="10"/>
  <c r="I25" i="10" s="1"/>
  <c r="K25" i="10"/>
  <c r="J26" i="10"/>
  <c r="I26" i="10" s="1"/>
  <c r="K26" i="10"/>
  <c r="J27" i="10"/>
  <c r="I27" i="10" s="1"/>
  <c r="K27" i="10"/>
  <c r="J30" i="10"/>
  <c r="I30" i="10" s="1"/>
  <c r="K30" i="10"/>
  <c r="A27" i="10"/>
  <c r="J38" i="10"/>
  <c r="I38" i="10" s="1"/>
  <c r="J39" i="10"/>
  <c r="I39" i="10" s="1"/>
  <c r="J40" i="10"/>
  <c r="I40" i="10" s="1"/>
  <c r="J41" i="10"/>
  <c r="I41" i="10" s="1"/>
  <c r="L23" i="10" l="1"/>
  <c r="K45" i="10"/>
  <c r="K46" i="10" s="1"/>
  <c r="L27" i="10"/>
  <c r="L25" i="10"/>
  <c r="L24" i="10"/>
  <c r="L26" i="10"/>
  <c r="L30" i="10"/>
  <c r="L21" i="10"/>
  <c r="L22" i="10"/>
  <c r="A28" i="10"/>
  <c r="L32" i="10"/>
  <c r="L38" i="10"/>
  <c r="L39" i="10"/>
  <c r="L40" i="10"/>
  <c r="L41" i="10"/>
  <c r="L45" i="10" l="1"/>
  <c r="L46" i="10" s="1"/>
</calcChain>
</file>

<file path=xl/sharedStrings.xml><?xml version="1.0" encoding="utf-8"?>
<sst xmlns="http://schemas.openxmlformats.org/spreadsheetml/2006/main" count="87" uniqueCount="63">
  <si>
    <t xml:space="preserve">Názov zákazky: </t>
  </si>
  <si>
    <t xml:space="preserve">Logický celok tovaru: </t>
  </si>
  <si>
    <t xml:space="preserve">Miesto dodania: </t>
  </si>
  <si>
    <t>SOŠ technická, J. Švermu 1588/1, 960 01 Zvolen</t>
  </si>
  <si>
    <t>Identifikácia dodávateľa</t>
  </si>
  <si>
    <t>Obchodné meno alebo názov uchádzača:</t>
  </si>
  <si>
    <t>Sídlo alebo miesto podnikania uchádzača:</t>
  </si>
  <si>
    <t>Platca DPH (áno/nie):</t>
  </si>
  <si>
    <t>IČO:</t>
  </si>
  <si>
    <t>Kontaktná osoba:</t>
  </si>
  <si>
    <t>Telefón / Mobil:</t>
  </si>
  <si>
    <t>E-mail:</t>
  </si>
  <si>
    <t>doplní uchádzač</t>
  </si>
  <si>
    <t>P.č.</t>
  </si>
  <si>
    <t>Názov položky s rozmermi a uniestnením</t>
  </si>
  <si>
    <t>Počet</t>
  </si>
  <si>
    <t>Merná jednotka</t>
  </si>
  <si>
    <t>Plocha nových otvorových konštrukcií (m2)</t>
  </si>
  <si>
    <t>Jednotková cena
[v EUR bez DPH]</t>
  </si>
  <si>
    <t>Výška DPH pri sadzbe ...23....% [v EUR]</t>
  </si>
  <si>
    <t>Jednotková cena
[v EUR
s DPH]</t>
  </si>
  <si>
    <t>Celková cena za určený počet
[v EUR
bez DPH]</t>
  </si>
  <si>
    <t>Celková cena za určený počet
[v EUR
s DPH]</t>
  </si>
  <si>
    <t>Budova dielní</t>
  </si>
  <si>
    <t>ks</t>
  </si>
  <si>
    <t>murárske vyspravenie ostenia</t>
  </si>
  <si>
    <t>m</t>
  </si>
  <si>
    <t>odvoz a likvidácia odpadu</t>
  </si>
  <si>
    <t>súb.</t>
  </si>
  <si>
    <t>montáž a demontáž lešenia</t>
  </si>
  <si>
    <t>SPOLU cena za budovu dielní</t>
  </si>
  <si>
    <t>................................................................</t>
  </si>
  <si>
    <t>Poznámka:
-	dátum musí byť aktuálny vo vzťahu ku dňu uplynutia lehoty na predkladanie ponúk;
-	uchádzač zaokrúhli svoje návrhy v zmysle matematických pravidiel na 2 desatinné miesta;
-	Vzorec je nastavený pre platcov DPH so základnou sadzbou (23 %). Uchádzači, na ktorých sa vzťahuje znížená sadzba DPH alebo nie sú platcami DPH, sú povinní upraviť výpočet tak, aby zodpovedal ich postaveniu k DPH.</t>
  </si>
  <si>
    <t>Celková cena za predmet zákazky (návrh na plnenie kritéria)</t>
  </si>
  <si>
    <t xml:space="preserve">Technické špecifikácie tovaru uchádzača  </t>
  </si>
  <si>
    <t>okno Šířka x Výška: [mm]: 2800 x 2780</t>
  </si>
  <si>
    <t xml:space="preserve">okno Šířka x Výška: [mm]: 1700 x 2780 </t>
  </si>
  <si>
    <t>okno Šířka x Výška: [mm]: 1120 x 1430</t>
  </si>
  <si>
    <t>okno Šířka x Výška: [mm]: 1160 x 1700</t>
  </si>
  <si>
    <t>okno Šířka x Výška: [mm]: 910 x 2010</t>
  </si>
  <si>
    <t>okno Šířka x Výška: [mm]: 2870 x 930</t>
  </si>
  <si>
    <t>okno Šířka x Výška: [mm]: 1130 x 1400</t>
  </si>
  <si>
    <t>okno Šířka x Výška: [mm]: 1710 x 320</t>
  </si>
  <si>
    <t>okno Šířka x Výška: [mm]: 2810 x 2010</t>
  </si>
  <si>
    <t>dvere Šírka x Výška: [mm]: 1820 x 2250</t>
  </si>
  <si>
    <t>doprava, presun hmôt</t>
  </si>
  <si>
    <t>príplatok za sťažené podmienky manipulácie s výrobkami a lešením</t>
  </si>
  <si>
    <t>garážová brána Šírka x Výška: [mm]: 2800 x 3950</t>
  </si>
  <si>
    <t>garážová brána Šírka x Výška: [mm]: 2800 x 2950</t>
  </si>
  <si>
    <t>garážová brána Šírka x Výška: [mm]: 2390 x 2050</t>
  </si>
  <si>
    <t>Technické špecifikácie obstarávateľa</t>
  </si>
  <si>
    <t>Čiastočná výmena okien a ostatných otvorových konštrukcií na budove školy – 2.etapa</t>
  </si>
  <si>
    <t>Okná, dvere a súvisiace prvky</t>
  </si>
  <si>
    <t>V .........................................., dňa ...............................</t>
  </si>
  <si>
    <r>
      <t>[</t>
    </r>
    <r>
      <rPr>
        <sz val="12"/>
        <color theme="1"/>
        <rFont val="Times New Roman"/>
        <family val="1"/>
        <charset val="238"/>
      </rPr>
      <t>uviesť miesto a dátum podpisu</t>
    </r>
    <r>
      <rPr>
        <sz val="12"/>
        <color theme="1"/>
        <rFont val="Symbol"/>
        <family val="1"/>
        <charset val="2"/>
      </rPr>
      <t>]</t>
    </r>
  </si>
  <si>
    <t>[uviesť titul, meno, priezvisko, funkcia, podpis, pečiatku oprávnenej osoby uchádzača]</t>
  </si>
  <si>
    <t>Verejný obstarávateľ požaduje CP vrátane dodávky a montáže vnútorných a vonkajších parapetných dosiek, o rozmeroch a farbe a to nasledovne: Vonkajšia AL parapeta min. hrúbka 0,8mm, farba biela, šírka 280mm.
Vnútorná PVC parapeta, hrúbka 20mm, farba biela, šírka 350mm. Typ bezpečnostnej klučky je na dodáveteľovi, avšak musí byť vedená ako bezpečnostná.</t>
  </si>
  <si>
    <t>Projekt:</t>
  </si>
  <si>
    <t xml:space="preserve">SOŠ technická vo Zvolene – zlepšenie energetickej hospodárnosti a efektívnosti školského zariadenia </t>
  </si>
  <si>
    <t>demontáž pôvodných okien a dverí</t>
  </si>
  <si>
    <t>osadenie okien a dverí do otvorov</t>
  </si>
  <si>
    <t>Technické požiadavky objednávateľa:                                                                                                                                                                                                                                                                                                                                                                                                                                                                              Pozície č. 1-12: 6-komorový profil, 3 dorazové tesnenia, izolačné číre trojsklo, farba biela, požadovaná maximálna Uw hodnota 0,85 W/(m²·K).
Pozícia č. 13: 6-komorový profil, 3 dorazové tesnenia, vrchná časť izolačné trojsklo ornament dubová kôra, spodná časť PVC výplň, farba biela.
Pozícia č. 14: oceľový profil, výplň pur panel, vrchný diel plastové okno s PVC výplňou, personálne dvere so samozatváračom, FAB so zamykaním, farba RAL 9010.
Pozície č. 15, 16: oceľový profil, výplň pur panel, FAB so zamykaním, farba RAL 9010.
Uchádzač v stĺci "G" uvedie okrem ostatnej špecifikácie aj hodnotu súčiniteľu prechodu tepla pre okná s cieľovou hodnotou Uw v maximálnej požadovanej hodnote 0,85 W/(m²·K), v súlade so STN 730540-2/Z1+Z2, pričom požadovaná hodnota Uw 0,85 sa týka len pozícií č. 1-12.</t>
  </si>
  <si>
    <t>Príloha č. 2 - Cenová Ponuka/Technická špecifikácia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</si>
</sst>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theme="1"/>
      <name val="Calibri"/>
      <family val="2"/>
      <scheme val="minor"/>
    </font>
    <font>
      <b/>
      <sz val="11"/>
      <name val="Calibri"/>
      <family val="2"/>
      <charset val="238"/>
      <scheme val="minor"/>
    </font>
    <font>
      <b/>
      <sz val="12"/>
      <color theme="1"/>
      <name val="Calibri"/>
      <family val="2"/>
      <charset val="238"/>
      <scheme val="minor"/>
    </font>
    <font>
      <b/>
      <sz val="10"/>
      <color theme="1"/>
      <name val="Arial Black"/>
      <family val="2"/>
      <charset val="238"/>
    </font>
    <font>
      <sz val="11"/>
      <name val="Calibri"/>
      <family val="2"/>
      <scheme val="minor"/>
    </font>
    <font>
      <b/>
      <sz val="11"/>
      <color theme="1"/>
      <name val="Arial Black"/>
      <family val="2"/>
      <charset val="238"/>
    </font>
    <font>
      <b/>
      <sz val="11"/>
      <name val="Calibri"/>
      <family val="2"/>
      <scheme val="minor"/>
    </font>
    <font>
      <b/>
      <sz val="12"/>
      <name val="Calibri"/>
      <family val="2"/>
      <charset val="238"/>
      <scheme val="minor"/>
    </font>
    <font>
      <sz val="10"/>
      <name val="Arial"/>
      <family val="2"/>
      <charset val="238"/>
    </font>
    <font>
      <b/>
      <sz val="9"/>
      <color rgb="FF000000"/>
      <name val="Calibri"/>
      <family val="2"/>
      <charset val="238"/>
    </font>
    <font>
      <sz val="10"/>
      <color theme="1"/>
      <name val="Calibri"/>
      <family val="2"/>
      <scheme val="minor"/>
    </font>
    <font>
      <b/>
      <sz val="14"/>
      <color rgb="FF191919"/>
      <name val="Calibri"/>
      <family val="2"/>
      <charset val="238"/>
      <scheme val="minor"/>
    </font>
    <font>
      <u/>
      <sz val="11"/>
      <color theme="10"/>
      <name val="Calibri"/>
      <family val="2"/>
      <scheme val="minor"/>
    </font>
    <font>
      <sz val="8"/>
      <name val="Calibri"/>
      <family val="2"/>
      <scheme val="minor"/>
    </font>
    <font>
      <sz val="11"/>
      <color rgb="FFFF0000"/>
      <name val="Calibri"/>
      <family val="2"/>
      <scheme val="minor"/>
    </font>
    <font>
      <b/>
      <sz val="12"/>
      <color rgb="FFFF0000"/>
      <name val="Calibri"/>
      <family val="2"/>
      <scheme val="minor"/>
    </font>
    <font>
      <b/>
      <sz val="12"/>
      <name val="Calibri"/>
      <family val="2"/>
      <scheme val="minor"/>
    </font>
    <font>
      <b/>
      <sz val="14"/>
      <name val="Calibri"/>
      <family val="2"/>
      <charset val="238"/>
      <scheme val="minor"/>
    </font>
    <font>
      <b/>
      <sz val="14"/>
      <color theme="1"/>
      <name val="Calibri"/>
      <family val="2"/>
      <charset val="238"/>
      <scheme val="minor"/>
    </font>
    <font>
      <b/>
      <sz val="11"/>
      <color rgb="FF333333"/>
      <name val="Calibri"/>
      <family val="2"/>
      <charset val="238"/>
      <scheme val="minor"/>
    </font>
    <font>
      <sz val="16"/>
      <color theme="1"/>
      <name val="Calibri"/>
      <family val="2"/>
      <scheme val="minor"/>
    </font>
    <font>
      <sz val="16"/>
      <color rgb="FFFF0000"/>
      <name val="Calibri"/>
      <family val="2"/>
      <scheme val="minor"/>
    </font>
    <font>
      <sz val="12"/>
      <color theme="1"/>
      <name val="Symbol"/>
      <family val="1"/>
      <charset val="2"/>
    </font>
    <font>
      <sz val="12"/>
      <color theme="1"/>
      <name val="Times New Roman"/>
      <family val="1"/>
      <charset val="238"/>
    </font>
  </fonts>
  <fills count="8">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5" fillId="0" borderId="0"/>
    <xf numFmtId="0" fontId="2" fillId="0" borderId="0"/>
    <xf numFmtId="0" fontId="13" fillId="0" borderId="0"/>
    <xf numFmtId="0" fontId="17" fillId="0" borderId="0" applyNumberFormat="0" applyFill="0" applyBorder="0" applyAlignment="0" applyProtection="0"/>
    <xf numFmtId="0" fontId="1" fillId="0" borderId="0"/>
  </cellStyleXfs>
  <cellXfs count="99">
    <xf numFmtId="0" fontId="0" fillId="0" borderId="0" xfId="0"/>
    <xf numFmtId="0" fontId="4" fillId="0" borderId="0" xfId="0" applyFont="1"/>
    <xf numFmtId="0" fontId="7" fillId="0" borderId="0" xfId="0" applyFont="1"/>
    <xf numFmtId="0" fontId="8" fillId="2" borderId="0" xfId="0" applyFont="1" applyFill="1"/>
    <xf numFmtId="0" fontId="0" fillId="2" borderId="0" xfId="0" applyFill="1"/>
    <xf numFmtId="0" fontId="10" fillId="2" borderId="0" xfId="0" applyFont="1" applyFill="1"/>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14" fillId="0" borderId="0" xfId="0" applyFont="1" applyAlignment="1">
      <alignment horizontal="left" vertical="center"/>
    </xf>
    <xf numFmtId="0" fontId="19" fillId="0" borderId="0" xfId="0" applyFont="1"/>
    <xf numFmtId="0" fontId="20" fillId="0" borderId="0" xfId="0" applyFont="1"/>
    <xf numFmtId="0" fontId="3" fillId="0" borderId="1" xfId="0" applyFont="1" applyBorder="1" applyAlignment="1">
      <alignment horizontal="left" vertical="center"/>
    </xf>
    <xf numFmtId="0" fontId="0" fillId="0" borderId="1" xfId="0" applyBorder="1" applyAlignment="1">
      <alignment horizontal="center" vertical="center"/>
    </xf>
    <xf numFmtId="0" fontId="11" fillId="0" borderId="0" xfId="0" applyFont="1"/>
    <xf numFmtId="0" fontId="9" fillId="0" borderId="0" xfId="0" applyFont="1"/>
    <xf numFmtId="0" fontId="21" fillId="0" borderId="0" xfId="0" applyFont="1"/>
    <xf numFmtId="0" fontId="3" fillId="0" borderId="1" xfId="0" applyFont="1" applyBorder="1" applyAlignment="1">
      <alignment horizontal="left" vertical="center" wrapText="1"/>
    </xf>
    <xf numFmtId="0" fontId="0" fillId="0" borderId="0" xfId="0" applyAlignment="1">
      <alignment horizontal="left"/>
    </xf>
    <xf numFmtId="0" fontId="6" fillId="0" borderId="15" xfId="0" applyFont="1" applyBorder="1" applyAlignment="1">
      <alignment horizontal="center" vertical="center"/>
    </xf>
    <xf numFmtId="0" fontId="7" fillId="0" borderId="8" xfId="0" applyFont="1" applyBorder="1" applyAlignment="1">
      <alignment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0" fillId="0" borderId="8" xfId="0" applyBorder="1" applyAlignment="1">
      <alignment horizontal="center" vertical="center" wrapText="1"/>
    </xf>
    <xf numFmtId="0" fontId="6" fillId="0" borderId="7" xfId="0" applyFont="1" applyBorder="1" applyAlignment="1">
      <alignment horizontal="center" vertical="center"/>
    </xf>
    <xf numFmtId="2" fontId="0" fillId="0" borderId="1" xfId="0" applyNumberFormat="1" applyBorder="1" applyAlignment="1">
      <alignment horizontal="center" vertical="center"/>
    </xf>
    <xf numFmtId="0" fontId="0" fillId="0" borderId="17" xfId="0" applyBorder="1" applyAlignment="1">
      <alignment horizontal="center" vertical="center"/>
    </xf>
    <xf numFmtId="2" fontId="0" fillId="0" borderId="17" xfId="0" applyNumberFormat="1" applyBorder="1" applyAlignment="1">
      <alignment horizontal="center" vertical="center"/>
    </xf>
    <xf numFmtId="2" fontId="7" fillId="5" borderId="8" xfId="0" applyNumberFormat="1" applyFont="1" applyFill="1" applyBorder="1" applyAlignment="1">
      <alignment horizontal="center" vertical="center"/>
    </xf>
    <xf numFmtId="2" fontId="7" fillId="5" borderId="9" xfId="0" applyNumberFormat="1" applyFont="1" applyFill="1" applyBorder="1" applyAlignment="1">
      <alignment horizontal="center" vertical="center"/>
    </xf>
    <xf numFmtId="2" fontId="23" fillId="3" borderId="21" xfId="0" applyNumberFormat="1" applyFont="1" applyFill="1" applyBorder="1" applyAlignment="1">
      <alignment horizontal="center" vertical="center"/>
    </xf>
    <xf numFmtId="2" fontId="23" fillId="3" borderId="22" xfId="0" applyNumberFormat="1" applyFont="1" applyFill="1" applyBorder="1" applyAlignment="1">
      <alignment horizontal="center" vertical="center"/>
    </xf>
    <xf numFmtId="0" fontId="0" fillId="0" borderId="0" xfId="0" applyAlignment="1">
      <alignment horizontal="left" vertical="center"/>
    </xf>
    <xf numFmtId="0" fontId="24" fillId="0" borderId="1" xfId="0" applyFont="1" applyBorder="1" applyAlignment="1">
      <alignment horizontal="center" vertical="center" wrapText="1"/>
    </xf>
    <xf numFmtId="0" fontId="26" fillId="0" borderId="0" xfId="0" applyFont="1" applyAlignment="1">
      <alignment vertical="center"/>
    </xf>
    <xf numFmtId="0" fontId="0" fillId="0" borderId="2" xfId="0" applyBorder="1" applyAlignment="1">
      <alignment horizontal="center" vertical="center"/>
    </xf>
    <xf numFmtId="0" fontId="0" fillId="0" borderId="23" xfId="0" applyBorder="1" applyAlignment="1">
      <alignment horizontal="center" vertical="center"/>
    </xf>
    <xf numFmtId="0" fontId="3" fillId="0" borderId="17" xfId="0" applyFont="1" applyBorder="1" applyAlignment="1">
      <alignment horizontal="left" vertical="center" wrapText="1"/>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12" fillId="5" borderId="11" xfId="0" applyFont="1" applyFill="1" applyBorder="1" applyAlignment="1">
      <alignment vertical="center"/>
    </xf>
    <xf numFmtId="0" fontId="12" fillId="5" borderId="25" xfId="0" applyFont="1" applyFill="1" applyBorder="1" applyAlignment="1">
      <alignment horizontal="center" vertical="center"/>
    </xf>
    <xf numFmtId="2" fontId="12" fillId="5" borderId="25" xfId="0" applyNumberFormat="1" applyFont="1" applyFill="1" applyBorder="1" applyAlignment="1">
      <alignment horizontal="center" vertical="center"/>
    </xf>
    <xf numFmtId="2" fontId="25" fillId="0" borderId="0" xfId="0" applyNumberFormat="1" applyFont="1" applyAlignment="1">
      <alignment vertical="center"/>
    </xf>
    <xf numFmtId="2" fontId="0" fillId="0" borderId="0" xfId="0" applyNumberFormat="1"/>
    <xf numFmtId="0" fontId="3" fillId="0" borderId="0" xfId="0" applyFont="1"/>
    <xf numFmtId="0" fontId="6" fillId="0" borderId="16" xfId="0" applyFont="1" applyBorder="1" applyAlignment="1">
      <alignment horizontal="center" vertical="center" wrapText="1"/>
    </xf>
    <xf numFmtId="0" fontId="6" fillId="0" borderId="8" xfId="0" applyFont="1" applyBorder="1" applyAlignment="1">
      <alignment horizontal="center" vertical="center" wrapText="1"/>
    </xf>
    <xf numFmtId="0" fontId="0" fillId="0" borderId="9" xfId="0" applyBorder="1" applyAlignment="1">
      <alignment horizontal="center" vertical="center" wrapText="1"/>
    </xf>
    <xf numFmtId="0" fontId="0" fillId="6" borderId="0" xfId="0" applyFill="1"/>
    <xf numFmtId="0" fontId="17" fillId="0" borderId="0" xfId="4" applyBorder="1" applyAlignment="1">
      <alignment horizontal="center"/>
    </xf>
    <xf numFmtId="0" fontId="10" fillId="0" borderId="0" xfId="0" applyFont="1"/>
    <xf numFmtId="0" fontId="8" fillId="0" borderId="0" xfId="0" applyFont="1"/>
    <xf numFmtId="0" fontId="1" fillId="3" borderId="13" xfId="3" applyFont="1" applyFill="1" applyBorder="1" applyAlignment="1">
      <alignment horizontal="left" vertical="top" wrapText="1"/>
    </xf>
    <xf numFmtId="0" fontId="1" fillId="3" borderId="14" xfId="3" applyFont="1" applyFill="1" applyBorder="1" applyAlignment="1">
      <alignment horizontal="left" vertical="top" wrapText="1"/>
    </xf>
    <xf numFmtId="0" fontId="1" fillId="3" borderId="4" xfId="3" applyFont="1" applyFill="1" applyBorder="1" applyAlignment="1">
      <alignment horizontal="left" vertical="top" wrapText="1"/>
    </xf>
    <xf numFmtId="0" fontId="1" fillId="3" borderId="2" xfId="3" applyFont="1" applyFill="1" applyBorder="1" applyAlignment="1">
      <alignment horizontal="left" vertical="top" wrapText="1"/>
    </xf>
    <xf numFmtId="0" fontId="1" fillId="3" borderId="5" xfId="3" applyFont="1" applyFill="1" applyBorder="1" applyAlignment="1">
      <alignment horizontal="left" vertical="top" wrapText="1"/>
    </xf>
    <xf numFmtId="0" fontId="1" fillId="3" borderId="6" xfId="3" applyFont="1" applyFill="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top"/>
    </xf>
    <xf numFmtId="0" fontId="16" fillId="3" borderId="18" xfId="0" applyFont="1" applyFill="1" applyBorder="1" applyAlignment="1">
      <alignment horizontal="right" vertical="center" wrapText="1"/>
    </xf>
    <xf numFmtId="0" fontId="16" fillId="3" borderId="19" xfId="0" applyFont="1" applyFill="1" applyBorder="1" applyAlignment="1">
      <alignment horizontal="right" vertical="center" wrapText="1"/>
    </xf>
    <xf numFmtId="0" fontId="16" fillId="3" borderId="20" xfId="0" applyFont="1" applyFill="1" applyBorder="1" applyAlignment="1">
      <alignment horizontal="right" vertical="center" wrapText="1"/>
    </xf>
    <xf numFmtId="0" fontId="27" fillId="0" borderId="0" xfId="0" applyFont="1" applyAlignment="1">
      <alignment horizontal="center" vertical="top"/>
    </xf>
    <xf numFmtId="0" fontId="0" fillId="0" borderId="0" xfId="0" applyAlignment="1">
      <alignment horizontal="center" vertical="top"/>
    </xf>
    <xf numFmtId="0" fontId="0" fillId="0" borderId="0" xfId="0" applyAlignment="1">
      <alignment horizontal="left" vertical="center" wrapText="1"/>
    </xf>
    <xf numFmtId="0" fontId="0" fillId="0" borderId="0" xfId="0" applyAlignment="1">
      <alignment horizontal="left" vertical="center"/>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7" borderId="10" xfId="0" applyFont="1" applyFill="1" applyBorder="1" applyAlignment="1">
      <alignment horizontal="left" vertical="top" wrapText="1"/>
    </xf>
    <xf numFmtId="0" fontId="6" fillId="7" borderId="11" xfId="0" applyFont="1" applyFill="1" applyBorder="1" applyAlignment="1">
      <alignment horizontal="left" vertical="top" wrapText="1"/>
    </xf>
    <xf numFmtId="0" fontId="6" fillId="7" borderId="12" xfId="0" applyFont="1" applyFill="1" applyBorder="1" applyAlignment="1">
      <alignment horizontal="left" vertical="top" wrapText="1"/>
    </xf>
    <xf numFmtId="0" fontId="21" fillId="0" borderId="0" xfId="0" applyFont="1" applyAlignment="1">
      <alignment horizontal="left"/>
    </xf>
    <xf numFmtId="0" fontId="7" fillId="0" borderId="1" xfId="0" applyFont="1" applyBorder="1" applyAlignment="1">
      <alignment horizontal="center"/>
    </xf>
    <xf numFmtId="0" fontId="7" fillId="0" borderId="34" xfId="0" applyFont="1" applyBorder="1" applyAlignment="1">
      <alignment horizontal="center"/>
    </xf>
    <xf numFmtId="0" fontId="17" fillId="0" borderId="35" xfId="4" applyBorder="1" applyAlignment="1">
      <alignment horizontal="center"/>
    </xf>
    <xf numFmtId="0" fontId="17" fillId="0" borderId="36" xfId="4" applyBorder="1" applyAlignment="1">
      <alignment horizontal="center"/>
    </xf>
    <xf numFmtId="49" fontId="12" fillId="3" borderId="30" xfId="0" applyNumberFormat="1" applyFont="1" applyFill="1" applyBorder="1" applyAlignment="1">
      <alignment horizontal="center" vertical="center"/>
    </xf>
    <xf numFmtId="49" fontId="12" fillId="3" borderId="31" xfId="0" applyNumberFormat="1" applyFont="1" applyFill="1" applyBorder="1" applyAlignment="1">
      <alignment horizontal="center" vertical="center"/>
    </xf>
    <xf numFmtId="49" fontId="12" fillId="3" borderId="32" xfId="0" applyNumberFormat="1" applyFont="1" applyFill="1" applyBorder="1" applyAlignment="1">
      <alignment horizontal="center" vertical="center"/>
    </xf>
    <xf numFmtId="0" fontId="0" fillId="0" borderId="0" xfId="0" applyAlignment="1">
      <alignment horizontal="center" vertical="center" wrapText="1"/>
    </xf>
    <xf numFmtId="0" fontId="7" fillId="0" borderId="3" xfId="0" applyFont="1" applyBorder="1" applyAlignment="1">
      <alignment horizontal="center"/>
    </xf>
    <xf numFmtId="0" fontId="7" fillId="0" borderId="33" xfId="0" applyFont="1" applyBorder="1" applyAlignment="1">
      <alignment horizontal="center"/>
    </xf>
    <xf numFmtId="0" fontId="22" fillId="3" borderId="3" xfId="0" applyFont="1" applyFill="1" applyBorder="1" applyAlignment="1">
      <alignment horizontal="left" vertical="center"/>
    </xf>
    <xf numFmtId="0" fontId="22" fillId="3" borderId="26" xfId="0" applyFont="1" applyFill="1" applyBorder="1" applyAlignment="1">
      <alignment horizontal="left" vertical="center"/>
    </xf>
    <xf numFmtId="0" fontId="7" fillId="6" borderId="1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2" fillId="5" borderId="10" xfId="0" applyFont="1" applyFill="1" applyBorder="1" applyAlignment="1">
      <alignment horizontal="left" vertical="center"/>
    </xf>
    <xf numFmtId="0" fontId="22" fillId="5" borderId="11" xfId="0" applyFont="1" applyFill="1" applyBorder="1" applyAlignment="1">
      <alignment horizontal="left" vertical="center"/>
    </xf>
    <xf numFmtId="0" fontId="22" fillId="5" borderId="29" xfId="0" applyFont="1" applyFill="1" applyBorder="1" applyAlignment="1">
      <alignment horizontal="left" vertical="center"/>
    </xf>
    <xf numFmtId="0" fontId="12" fillId="5" borderId="10"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12" xfId="0" applyFont="1" applyFill="1" applyBorder="1" applyAlignment="1">
      <alignment horizontal="center" vertical="center"/>
    </xf>
  </cellXfs>
  <cellStyles count="6">
    <cellStyle name="Hypertextové prepojenie" xfId="4" builtinId="8"/>
    <cellStyle name="Normálna" xfId="0" builtinId="0"/>
    <cellStyle name="Normálna 2" xfId="3" xr:uid="{00000000-0005-0000-0000-000002000000}"/>
    <cellStyle name="Normálna 2 2" xfId="1" xr:uid="{00000000-0005-0000-0000-000003000000}"/>
    <cellStyle name="Normálna 2 2 2 2" xfId="2" xr:uid="{00000000-0005-0000-0000-000004000000}"/>
    <cellStyle name="Normálna 2 2 2 2 2" xfId="5" xr:uid="{17309186-2C16-4A97-8473-75476E010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149680</xdr:colOff>
      <xdr:row>20</xdr:row>
      <xdr:rowOff>122463</xdr:rowOff>
    </xdr:from>
    <xdr:to>
      <xdr:col>4</xdr:col>
      <xdr:colOff>2775857</xdr:colOff>
      <xdr:row>20</xdr:row>
      <xdr:rowOff>3758184</xdr:rowOff>
    </xdr:to>
    <xdr:pic>
      <xdr:nvPicPr>
        <xdr:cNvPr id="6" name="Obrázok 5">
          <a:extLst>
            <a:ext uri="{FF2B5EF4-FFF2-40B4-BE49-F238E27FC236}">
              <a16:creationId xmlns:a16="http://schemas.microsoft.com/office/drawing/2014/main" id="{4A0AEB63-5E39-484A-947A-2D66A29AF8A1}"/>
            </a:ext>
          </a:extLst>
        </xdr:cNvPr>
        <xdr:cNvPicPr>
          <a:picLocks noChangeAspect="1"/>
        </xdr:cNvPicPr>
      </xdr:nvPicPr>
      <xdr:blipFill>
        <a:blip xmlns:r="http://schemas.openxmlformats.org/officeDocument/2006/relationships" r:embed="rId1"/>
        <a:stretch>
          <a:fillRect/>
        </a:stretch>
      </xdr:blipFill>
      <xdr:spPr>
        <a:xfrm>
          <a:off x="6327323" y="5320392"/>
          <a:ext cx="2626177" cy="3635721"/>
        </a:xfrm>
        <a:prstGeom prst="rect">
          <a:avLst/>
        </a:prstGeom>
      </xdr:spPr>
    </xdr:pic>
    <xdr:clientData/>
  </xdr:twoCellAnchor>
  <xdr:twoCellAnchor editAs="oneCell">
    <xdr:from>
      <xdr:col>4</xdr:col>
      <xdr:colOff>136073</xdr:colOff>
      <xdr:row>21</xdr:row>
      <xdr:rowOff>122466</xdr:rowOff>
    </xdr:from>
    <xdr:to>
      <xdr:col>4</xdr:col>
      <xdr:colOff>3550057</xdr:colOff>
      <xdr:row>21</xdr:row>
      <xdr:rowOff>2231573</xdr:rowOff>
    </xdr:to>
    <xdr:pic>
      <xdr:nvPicPr>
        <xdr:cNvPr id="7" name="Obrázok 6">
          <a:extLst>
            <a:ext uri="{FF2B5EF4-FFF2-40B4-BE49-F238E27FC236}">
              <a16:creationId xmlns:a16="http://schemas.microsoft.com/office/drawing/2014/main" id="{227CC81B-657D-4CCD-9EE1-1EC8E695D27C}"/>
            </a:ext>
          </a:extLst>
        </xdr:cNvPr>
        <xdr:cNvPicPr>
          <a:picLocks noChangeAspect="1"/>
        </xdr:cNvPicPr>
      </xdr:nvPicPr>
      <xdr:blipFill>
        <a:blip xmlns:r="http://schemas.openxmlformats.org/officeDocument/2006/relationships" r:embed="rId2"/>
        <a:stretch>
          <a:fillRect/>
        </a:stretch>
      </xdr:blipFill>
      <xdr:spPr>
        <a:xfrm>
          <a:off x="6313716" y="9198430"/>
          <a:ext cx="3413984" cy="2109107"/>
        </a:xfrm>
        <a:prstGeom prst="rect">
          <a:avLst/>
        </a:prstGeom>
      </xdr:spPr>
    </xdr:pic>
    <xdr:clientData/>
  </xdr:twoCellAnchor>
  <xdr:twoCellAnchor editAs="oneCell">
    <xdr:from>
      <xdr:col>4</xdr:col>
      <xdr:colOff>122465</xdr:colOff>
      <xdr:row>22</xdr:row>
      <xdr:rowOff>108858</xdr:rowOff>
    </xdr:from>
    <xdr:to>
      <xdr:col>4</xdr:col>
      <xdr:colOff>2683354</xdr:colOff>
      <xdr:row>22</xdr:row>
      <xdr:rowOff>2871107</xdr:rowOff>
    </xdr:to>
    <xdr:pic>
      <xdr:nvPicPr>
        <xdr:cNvPr id="13" name="Obrázok 12">
          <a:extLst>
            <a:ext uri="{FF2B5EF4-FFF2-40B4-BE49-F238E27FC236}">
              <a16:creationId xmlns:a16="http://schemas.microsoft.com/office/drawing/2014/main" id="{7428954F-3A56-41C6-91D3-C491FEE8F591}"/>
            </a:ext>
          </a:extLst>
        </xdr:cNvPr>
        <xdr:cNvPicPr>
          <a:picLocks noChangeAspect="1"/>
        </xdr:cNvPicPr>
      </xdr:nvPicPr>
      <xdr:blipFill>
        <a:blip xmlns:r="http://schemas.openxmlformats.org/officeDocument/2006/relationships" r:embed="rId3"/>
        <a:stretch>
          <a:fillRect/>
        </a:stretch>
      </xdr:blipFill>
      <xdr:spPr>
        <a:xfrm>
          <a:off x="6300108" y="11661322"/>
          <a:ext cx="2560889" cy="2762249"/>
        </a:xfrm>
        <a:prstGeom prst="rect">
          <a:avLst/>
        </a:prstGeom>
      </xdr:spPr>
    </xdr:pic>
    <xdr:clientData/>
  </xdr:twoCellAnchor>
  <xdr:twoCellAnchor editAs="oneCell">
    <xdr:from>
      <xdr:col>4</xdr:col>
      <xdr:colOff>149678</xdr:colOff>
      <xdr:row>23</xdr:row>
      <xdr:rowOff>94699</xdr:rowOff>
    </xdr:from>
    <xdr:to>
      <xdr:col>4</xdr:col>
      <xdr:colOff>2748643</xdr:colOff>
      <xdr:row>23</xdr:row>
      <xdr:rowOff>2926564</xdr:rowOff>
    </xdr:to>
    <xdr:pic>
      <xdr:nvPicPr>
        <xdr:cNvPr id="14" name="Obrázok 13">
          <a:extLst>
            <a:ext uri="{FF2B5EF4-FFF2-40B4-BE49-F238E27FC236}">
              <a16:creationId xmlns:a16="http://schemas.microsoft.com/office/drawing/2014/main" id="{A4D67E9B-8E55-49DD-9884-E703944AB718}"/>
            </a:ext>
          </a:extLst>
        </xdr:cNvPr>
        <xdr:cNvPicPr>
          <a:picLocks noChangeAspect="1"/>
        </xdr:cNvPicPr>
      </xdr:nvPicPr>
      <xdr:blipFill>
        <a:blip xmlns:r="http://schemas.openxmlformats.org/officeDocument/2006/relationships" r:embed="rId4"/>
        <a:stretch>
          <a:fillRect/>
        </a:stretch>
      </xdr:blipFill>
      <xdr:spPr>
        <a:xfrm>
          <a:off x="6327321" y="14940092"/>
          <a:ext cx="2598965" cy="2831865"/>
        </a:xfrm>
        <a:prstGeom prst="rect">
          <a:avLst/>
        </a:prstGeom>
      </xdr:spPr>
    </xdr:pic>
    <xdr:clientData/>
  </xdr:twoCellAnchor>
  <xdr:twoCellAnchor editAs="oneCell">
    <xdr:from>
      <xdr:col>4</xdr:col>
      <xdr:colOff>95249</xdr:colOff>
      <xdr:row>24</xdr:row>
      <xdr:rowOff>95250</xdr:rowOff>
    </xdr:from>
    <xdr:to>
      <xdr:col>4</xdr:col>
      <xdr:colOff>2795862</xdr:colOff>
      <xdr:row>24</xdr:row>
      <xdr:rowOff>2775858</xdr:rowOff>
    </xdr:to>
    <xdr:pic>
      <xdr:nvPicPr>
        <xdr:cNvPr id="16" name="Obrázok 15">
          <a:extLst>
            <a:ext uri="{FF2B5EF4-FFF2-40B4-BE49-F238E27FC236}">
              <a16:creationId xmlns:a16="http://schemas.microsoft.com/office/drawing/2014/main" id="{F9007816-6190-4C0F-8006-84B054E0F516}"/>
            </a:ext>
          </a:extLst>
        </xdr:cNvPr>
        <xdr:cNvPicPr>
          <a:picLocks noChangeAspect="1"/>
        </xdr:cNvPicPr>
      </xdr:nvPicPr>
      <xdr:blipFill>
        <a:blip xmlns:r="http://schemas.openxmlformats.org/officeDocument/2006/relationships" r:embed="rId5"/>
        <a:stretch>
          <a:fillRect/>
        </a:stretch>
      </xdr:blipFill>
      <xdr:spPr>
        <a:xfrm>
          <a:off x="6272892" y="17947821"/>
          <a:ext cx="2700613" cy="2680608"/>
        </a:xfrm>
        <a:prstGeom prst="rect">
          <a:avLst/>
        </a:prstGeom>
      </xdr:spPr>
    </xdr:pic>
    <xdr:clientData/>
  </xdr:twoCellAnchor>
  <xdr:twoCellAnchor editAs="oneCell">
    <xdr:from>
      <xdr:col>4</xdr:col>
      <xdr:colOff>27214</xdr:colOff>
      <xdr:row>25</xdr:row>
      <xdr:rowOff>122464</xdr:rowOff>
    </xdr:from>
    <xdr:to>
      <xdr:col>4</xdr:col>
      <xdr:colOff>3619500</xdr:colOff>
      <xdr:row>25</xdr:row>
      <xdr:rowOff>1306610</xdr:rowOff>
    </xdr:to>
    <xdr:pic>
      <xdr:nvPicPr>
        <xdr:cNvPr id="17" name="Obrázok 16">
          <a:extLst>
            <a:ext uri="{FF2B5EF4-FFF2-40B4-BE49-F238E27FC236}">
              <a16:creationId xmlns:a16="http://schemas.microsoft.com/office/drawing/2014/main" id="{4CCE675E-5D5D-49C6-AF04-77E812BCFB6D}"/>
            </a:ext>
          </a:extLst>
        </xdr:cNvPr>
        <xdr:cNvPicPr>
          <a:picLocks noChangeAspect="1"/>
        </xdr:cNvPicPr>
      </xdr:nvPicPr>
      <xdr:blipFill>
        <a:blip xmlns:r="http://schemas.openxmlformats.org/officeDocument/2006/relationships" r:embed="rId6"/>
        <a:stretch>
          <a:fillRect/>
        </a:stretch>
      </xdr:blipFill>
      <xdr:spPr>
        <a:xfrm>
          <a:off x="6204857" y="20818928"/>
          <a:ext cx="3592286" cy="1184146"/>
        </a:xfrm>
        <a:prstGeom prst="rect">
          <a:avLst/>
        </a:prstGeom>
      </xdr:spPr>
    </xdr:pic>
    <xdr:clientData/>
  </xdr:twoCellAnchor>
  <xdr:twoCellAnchor editAs="oneCell">
    <xdr:from>
      <xdr:col>4</xdr:col>
      <xdr:colOff>40821</xdr:colOff>
      <xdr:row>26</xdr:row>
      <xdr:rowOff>163284</xdr:rowOff>
    </xdr:from>
    <xdr:to>
      <xdr:col>4</xdr:col>
      <xdr:colOff>3605892</xdr:colOff>
      <xdr:row>26</xdr:row>
      <xdr:rowOff>1008087</xdr:rowOff>
    </xdr:to>
    <xdr:pic>
      <xdr:nvPicPr>
        <xdr:cNvPr id="18" name="Obrázok 17">
          <a:extLst>
            <a:ext uri="{FF2B5EF4-FFF2-40B4-BE49-F238E27FC236}">
              <a16:creationId xmlns:a16="http://schemas.microsoft.com/office/drawing/2014/main" id="{CF61F094-9DF7-4EAF-A8CA-08F872DB4792}"/>
            </a:ext>
          </a:extLst>
        </xdr:cNvPr>
        <xdr:cNvPicPr>
          <a:picLocks noChangeAspect="1"/>
        </xdr:cNvPicPr>
      </xdr:nvPicPr>
      <xdr:blipFill>
        <a:blip xmlns:r="http://schemas.openxmlformats.org/officeDocument/2006/relationships" r:embed="rId7"/>
        <a:stretch>
          <a:fillRect/>
        </a:stretch>
      </xdr:blipFill>
      <xdr:spPr>
        <a:xfrm>
          <a:off x="6218464" y="23023284"/>
          <a:ext cx="3565071" cy="844803"/>
        </a:xfrm>
        <a:prstGeom prst="rect">
          <a:avLst/>
        </a:prstGeom>
      </xdr:spPr>
    </xdr:pic>
    <xdr:clientData/>
  </xdr:twoCellAnchor>
  <xdr:twoCellAnchor editAs="oneCell">
    <xdr:from>
      <xdr:col>4</xdr:col>
      <xdr:colOff>122464</xdr:colOff>
      <xdr:row>27</xdr:row>
      <xdr:rowOff>95249</xdr:rowOff>
    </xdr:from>
    <xdr:to>
      <xdr:col>4</xdr:col>
      <xdr:colOff>2898320</xdr:colOff>
      <xdr:row>27</xdr:row>
      <xdr:rowOff>2805254</xdr:rowOff>
    </xdr:to>
    <xdr:pic>
      <xdr:nvPicPr>
        <xdr:cNvPr id="19" name="Obrázok 18">
          <a:extLst>
            <a:ext uri="{FF2B5EF4-FFF2-40B4-BE49-F238E27FC236}">
              <a16:creationId xmlns:a16="http://schemas.microsoft.com/office/drawing/2014/main" id="{3772C9B6-4CA8-4E74-855C-E769A646ED61}"/>
            </a:ext>
          </a:extLst>
        </xdr:cNvPr>
        <xdr:cNvPicPr>
          <a:picLocks noChangeAspect="1"/>
        </xdr:cNvPicPr>
      </xdr:nvPicPr>
      <xdr:blipFill>
        <a:blip xmlns:r="http://schemas.openxmlformats.org/officeDocument/2006/relationships" r:embed="rId8"/>
        <a:stretch>
          <a:fillRect/>
        </a:stretch>
      </xdr:blipFill>
      <xdr:spPr>
        <a:xfrm>
          <a:off x="6300107" y="24928285"/>
          <a:ext cx="2775856" cy="2710005"/>
        </a:xfrm>
        <a:prstGeom prst="rect">
          <a:avLst/>
        </a:prstGeom>
      </xdr:spPr>
    </xdr:pic>
    <xdr:clientData/>
  </xdr:twoCellAnchor>
  <xdr:twoCellAnchor editAs="oneCell">
    <xdr:from>
      <xdr:col>4</xdr:col>
      <xdr:colOff>81643</xdr:colOff>
      <xdr:row>28</xdr:row>
      <xdr:rowOff>81643</xdr:rowOff>
    </xdr:from>
    <xdr:to>
      <xdr:col>4</xdr:col>
      <xdr:colOff>2870597</xdr:colOff>
      <xdr:row>28</xdr:row>
      <xdr:rowOff>2789464</xdr:rowOff>
    </xdr:to>
    <xdr:pic>
      <xdr:nvPicPr>
        <xdr:cNvPr id="20" name="Obrázok 19">
          <a:extLst>
            <a:ext uri="{FF2B5EF4-FFF2-40B4-BE49-F238E27FC236}">
              <a16:creationId xmlns:a16="http://schemas.microsoft.com/office/drawing/2014/main" id="{D46C9343-B019-45B1-84C5-F69808F4BA92}"/>
            </a:ext>
          </a:extLst>
        </xdr:cNvPr>
        <xdr:cNvPicPr>
          <a:picLocks noChangeAspect="1"/>
        </xdr:cNvPicPr>
      </xdr:nvPicPr>
      <xdr:blipFill>
        <a:blip xmlns:r="http://schemas.openxmlformats.org/officeDocument/2006/relationships" r:embed="rId9"/>
        <a:stretch>
          <a:fillRect/>
        </a:stretch>
      </xdr:blipFill>
      <xdr:spPr>
        <a:xfrm>
          <a:off x="6259286" y="27881036"/>
          <a:ext cx="2788954" cy="2707821"/>
        </a:xfrm>
        <a:prstGeom prst="rect">
          <a:avLst/>
        </a:prstGeom>
      </xdr:spPr>
    </xdr:pic>
    <xdr:clientData/>
  </xdr:twoCellAnchor>
  <xdr:twoCellAnchor editAs="oneCell">
    <xdr:from>
      <xdr:col>4</xdr:col>
      <xdr:colOff>68035</xdr:colOff>
      <xdr:row>29</xdr:row>
      <xdr:rowOff>27215</xdr:rowOff>
    </xdr:from>
    <xdr:to>
      <xdr:col>4</xdr:col>
      <xdr:colOff>2993571</xdr:colOff>
      <xdr:row>29</xdr:row>
      <xdr:rowOff>3413464</xdr:rowOff>
    </xdr:to>
    <xdr:pic>
      <xdr:nvPicPr>
        <xdr:cNvPr id="22" name="Obrázok 21">
          <a:extLst>
            <a:ext uri="{FF2B5EF4-FFF2-40B4-BE49-F238E27FC236}">
              <a16:creationId xmlns:a16="http://schemas.microsoft.com/office/drawing/2014/main" id="{A556EFBF-4FD5-43D2-ABC6-9799B2A04FA8}"/>
            </a:ext>
          </a:extLst>
        </xdr:cNvPr>
        <xdr:cNvPicPr>
          <a:picLocks noChangeAspect="1"/>
        </xdr:cNvPicPr>
      </xdr:nvPicPr>
      <xdr:blipFill>
        <a:blip xmlns:r="http://schemas.openxmlformats.org/officeDocument/2006/relationships" r:embed="rId10"/>
        <a:stretch>
          <a:fillRect/>
        </a:stretch>
      </xdr:blipFill>
      <xdr:spPr>
        <a:xfrm>
          <a:off x="6245678" y="30697715"/>
          <a:ext cx="2925536" cy="3386249"/>
        </a:xfrm>
        <a:prstGeom prst="rect">
          <a:avLst/>
        </a:prstGeom>
      </xdr:spPr>
    </xdr:pic>
    <xdr:clientData/>
  </xdr:twoCellAnchor>
  <xdr:twoCellAnchor editAs="oneCell">
    <xdr:from>
      <xdr:col>4</xdr:col>
      <xdr:colOff>40822</xdr:colOff>
      <xdr:row>30</xdr:row>
      <xdr:rowOff>68036</xdr:rowOff>
    </xdr:from>
    <xdr:to>
      <xdr:col>4</xdr:col>
      <xdr:colOff>3525974</xdr:colOff>
      <xdr:row>30</xdr:row>
      <xdr:rowOff>2952750</xdr:rowOff>
    </xdr:to>
    <xdr:pic>
      <xdr:nvPicPr>
        <xdr:cNvPr id="25" name="Obrázok 24">
          <a:extLst>
            <a:ext uri="{FF2B5EF4-FFF2-40B4-BE49-F238E27FC236}">
              <a16:creationId xmlns:a16="http://schemas.microsoft.com/office/drawing/2014/main" id="{DBD92CE8-9702-402C-BDEE-62DC16831CD4}"/>
            </a:ext>
          </a:extLst>
        </xdr:cNvPr>
        <xdr:cNvPicPr>
          <a:picLocks noChangeAspect="1"/>
        </xdr:cNvPicPr>
      </xdr:nvPicPr>
      <xdr:blipFill>
        <a:blip xmlns:r="http://schemas.openxmlformats.org/officeDocument/2006/relationships" r:embed="rId11"/>
        <a:stretch>
          <a:fillRect/>
        </a:stretch>
      </xdr:blipFill>
      <xdr:spPr>
        <a:xfrm>
          <a:off x="6218465" y="34181143"/>
          <a:ext cx="3485152" cy="2884714"/>
        </a:xfrm>
        <a:prstGeom prst="rect">
          <a:avLst/>
        </a:prstGeom>
      </xdr:spPr>
    </xdr:pic>
    <xdr:clientData/>
  </xdr:twoCellAnchor>
  <xdr:twoCellAnchor editAs="oneCell">
    <xdr:from>
      <xdr:col>4</xdr:col>
      <xdr:colOff>40822</xdr:colOff>
      <xdr:row>31</xdr:row>
      <xdr:rowOff>95250</xdr:rowOff>
    </xdr:from>
    <xdr:to>
      <xdr:col>4</xdr:col>
      <xdr:colOff>3583984</xdr:colOff>
      <xdr:row>31</xdr:row>
      <xdr:rowOff>3014709</xdr:rowOff>
    </xdr:to>
    <xdr:pic>
      <xdr:nvPicPr>
        <xdr:cNvPr id="26" name="Obrázok 25">
          <a:extLst>
            <a:ext uri="{FF2B5EF4-FFF2-40B4-BE49-F238E27FC236}">
              <a16:creationId xmlns:a16="http://schemas.microsoft.com/office/drawing/2014/main" id="{AC6A4C1E-D866-4A31-996D-F4E1F7801B5B}"/>
            </a:ext>
          </a:extLst>
        </xdr:cNvPr>
        <xdr:cNvPicPr>
          <a:picLocks noChangeAspect="1"/>
        </xdr:cNvPicPr>
      </xdr:nvPicPr>
      <xdr:blipFill>
        <a:blip xmlns:r="http://schemas.openxmlformats.org/officeDocument/2006/relationships" r:embed="rId12"/>
        <a:stretch>
          <a:fillRect/>
        </a:stretch>
      </xdr:blipFill>
      <xdr:spPr>
        <a:xfrm>
          <a:off x="6224000" y="37194318"/>
          <a:ext cx="3543162" cy="2919459"/>
        </a:xfrm>
        <a:prstGeom prst="rect">
          <a:avLst/>
        </a:prstGeom>
      </xdr:spPr>
    </xdr:pic>
    <xdr:clientData/>
  </xdr:twoCellAnchor>
  <xdr:twoCellAnchor editAs="oneCell">
    <xdr:from>
      <xdr:col>4</xdr:col>
      <xdr:colOff>149678</xdr:colOff>
      <xdr:row>32</xdr:row>
      <xdr:rowOff>54429</xdr:rowOff>
    </xdr:from>
    <xdr:to>
      <xdr:col>4</xdr:col>
      <xdr:colOff>2797912</xdr:colOff>
      <xdr:row>32</xdr:row>
      <xdr:rowOff>2626179</xdr:rowOff>
    </xdr:to>
    <xdr:pic>
      <xdr:nvPicPr>
        <xdr:cNvPr id="3" name="Obrázok 2">
          <a:extLst>
            <a:ext uri="{FF2B5EF4-FFF2-40B4-BE49-F238E27FC236}">
              <a16:creationId xmlns:a16="http://schemas.microsoft.com/office/drawing/2014/main" id="{AA747EED-9933-4C89-B9A1-C31C7B7ECE6A}"/>
            </a:ext>
          </a:extLst>
        </xdr:cNvPr>
        <xdr:cNvPicPr>
          <a:picLocks noChangeAspect="1"/>
        </xdr:cNvPicPr>
      </xdr:nvPicPr>
      <xdr:blipFill>
        <a:blip xmlns:r="http://schemas.openxmlformats.org/officeDocument/2006/relationships" r:embed="rId13"/>
        <a:stretch>
          <a:fillRect/>
        </a:stretch>
      </xdr:blipFill>
      <xdr:spPr>
        <a:xfrm>
          <a:off x="6327321" y="40467643"/>
          <a:ext cx="2648234" cy="2571750"/>
        </a:xfrm>
        <a:prstGeom prst="rect">
          <a:avLst/>
        </a:prstGeom>
      </xdr:spPr>
    </xdr:pic>
    <xdr:clientData/>
  </xdr:twoCellAnchor>
  <xdr:twoCellAnchor editAs="oneCell">
    <xdr:from>
      <xdr:col>4</xdr:col>
      <xdr:colOff>68035</xdr:colOff>
      <xdr:row>33</xdr:row>
      <xdr:rowOff>81642</xdr:rowOff>
    </xdr:from>
    <xdr:to>
      <xdr:col>4</xdr:col>
      <xdr:colOff>3316513</xdr:colOff>
      <xdr:row>33</xdr:row>
      <xdr:rowOff>3511121</xdr:rowOff>
    </xdr:to>
    <xdr:pic>
      <xdr:nvPicPr>
        <xdr:cNvPr id="4" name="Obrázok 3">
          <a:extLst>
            <a:ext uri="{FF2B5EF4-FFF2-40B4-BE49-F238E27FC236}">
              <a16:creationId xmlns:a16="http://schemas.microsoft.com/office/drawing/2014/main" id="{DF9C3EC0-977B-490C-8701-5D2237CF1D4C}"/>
            </a:ext>
          </a:extLst>
        </xdr:cNvPr>
        <xdr:cNvPicPr>
          <a:picLocks noChangeAspect="1"/>
        </xdr:cNvPicPr>
      </xdr:nvPicPr>
      <xdr:blipFill>
        <a:blip xmlns:r="http://schemas.openxmlformats.org/officeDocument/2006/relationships" r:embed="rId14"/>
        <a:stretch>
          <a:fillRect/>
        </a:stretch>
      </xdr:blipFill>
      <xdr:spPr>
        <a:xfrm>
          <a:off x="6245678" y="43270713"/>
          <a:ext cx="3248478" cy="3429479"/>
        </a:xfrm>
        <a:prstGeom prst="rect">
          <a:avLst/>
        </a:prstGeom>
      </xdr:spPr>
    </xdr:pic>
    <xdr:clientData/>
  </xdr:twoCellAnchor>
  <xdr:twoCellAnchor editAs="oneCell">
    <xdr:from>
      <xdr:col>4</xdr:col>
      <xdr:colOff>40822</xdr:colOff>
      <xdr:row>34</xdr:row>
      <xdr:rowOff>81643</xdr:rowOff>
    </xdr:from>
    <xdr:to>
      <xdr:col>4</xdr:col>
      <xdr:colOff>3615234</xdr:colOff>
      <xdr:row>34</xdr:row>
      <xdr:rowOff>3116037</xdr:rowOff>
    </xdr:to>
    <xdr:pic>
      <xdr:nvPicPr>
        <xdr:cNvPr id="5" name="Obrázok 4">
          <a:extLst>
            <a:ext uri="{FF2B5EF4-FFF2-40B4-BE49-F238E27FC236}">
              <a16:creationId xmlns:a16="http://schemas.microsoft.com/office/drawing/2014/main" id="{37DDAD12-8001-43B3-850A-AAE3638136B2}"/>
            </a:ext>
          </a:extLst>
        </xdr:cNvPr>
        <xdr:cNvPicPr>
          <a:picLocks noChangeAspect="1"/>
        </xdr:cNvPicPr>
      </xdr:nvPicPr>
      <xdr:blipFill>
        <a:blip xmlns:r="http://schemas.openxmlformats.org/officeDocument/2006/relationships" r:embed="rId15"/>
        <a:stretch>
          <a:fillRect/>
        </a:stretch>
      </xdr:blipFill>
      <xdr:spPr>
        <a:xfrm>
          <a:off x="6218465" y="46985464"/>
          <a:ext cx="3574412" cy="3034394"/>
        </a:xfrm>
        <a:prstGeom prst="rect">
          <a:avLst/>
        </a:prstGeom>
      </xdr:spPr>
    </xdr:pic>
    <xdr:clientData/>
  </xdr:twoCellAnchor>
  <xdr:twoCellAnchor editAs="oneCell">
    <xdr:from>
      <xdr:col>4</xdr:col>
      <xdr:colOff>68036</xdr:colOff>
      <xdr:row>35</xdr:row>
      <xdr:rowOff>285747</xdr:rowOff>
    </xdr:from>
    <xdr:to>
      <xdr:col>4</xdr:col>
      <xdr:colOff>3544068</xdr:colOff>
      <xdr:row>35</xdr:row>
      <xdr:rowOff>2789463</xdr:rowOff>
    </xdr:to>
    <xdr:pic>
      <xdr:nvPicPr>
        <xdr:cNvPr id="8" name="Obrázok 7">
          <a:extLst>
            <a:ext uri="{FF2B5EF4-FFF2-40B4-BE49-F238E27FC236}">
              <a16:creationId xmlns:a16="http://schemas.microsoft.com/office/drawing/2014/main" id="{925CE2F5-995E-4904-8A56-22242503FF3A}"/>
            </a:ext>
          </a:extLst>
        </xdr:cNvPr>
        <xdr:cNvPicPr>
          <a:picLocks noChangeAspect="1"/>
        </xdr:cNvPicPr>
      </xdr:nvPicPr>
      <xdr:blipFill>
        <a:blip xmlns:r="http://schemas.openxmlformats.org/officeDocument/2006/relationships" r:embed="rId16"/>
        <a:stretch>
          <a:fillRect/>
        </a:stretch>
      </xdr:blipFill>
      <xdr:spPr>
        <a:xfrm>
          <a:off x="6245679" y="50428068"/>
          <a:ext cx="3476032" cy="2503716"/>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tabSelected="1" zoomScale="80" zoomScaleNormal="80" workbookViewId="0">
      <selection activeCell="G10" sqref="G10"/>
    </sheetView>
  </sheetViews>
  <sheetFormatPr defaultColWidth="9.109375" defaultRowHeight="14.4" x14ac:dyDescent="0.3"/>
  <cols>
    <col min="1" max="1" width="4.6640625" customWidth="1"/>
    <col min="2" max="2" width="33.5546875" customWidth="1"/>
    <col min="3" max="3" width="7.6640625" customWidth="1"/>
    <col min="4" max="4" width="9.109375" customWidth="1"/>
    <col min="5" max="5" width="54.5546875" customWidth="1"/>
    <col min="6" max="6" width="14.44140625" customWidth="1"/>
    <col min="7" max="7" width="28" customWidth="1"/>
    <col min="8" max="8" width="16.44140625" customWidth="1"/>
    <col min="9" max="9" width="15.88671875" customWidth="1"/>
    <col min="10" max="10" width="17.33203125" customWidth="1"/>
    <col min="11" max="12" width="18.33203125" customWidth="1"/>
    <col min="13" max="13" width="54.88671875" customWidth="1"/>
  </cols>
  <sheetData>
    <row r="1" spans="1:12" ht="17.399999999999999" x14ac:dyDescent="0.45">
      <c r="A1" s="5" t="s">
        <v>62</v>
      </c>
      <c r="B1" s="5"/>
      <c r="C1" s="4"/>
      <c r="D1" s="4"/>
      <c r="E1" s="3"/>
      <c r="F1" s="3"/>
      <c r="G1" s="4"/>
      <c r="H1" s="4"/>
      <c r="I1" s="4"/>
      <c r="J1" s="4"/>
      <c r="K1" s="4"/>
      <c r="L1" s="4"/>
    </row>
    <row r="2" spans="1:12" ht="17.399999999999999" x14ac:dyDescent="0.45">
      <c r="A2" s="54"/>
      <c r="B2" s="54"/>
      <c r="E2" s="55"/>
      <c r="F2" s="55"/>
    </row>
    <row r="3" spans="1:12" ht="15.6" x14ac:dyDescent="0.3">
      <c r="A3" s="77" t="s">
        <v>57</v>
      </c>
      <c r="B3" s="77"/>
      <c r="C3" s="14" t="s">
        <v>58</v>
      </c>
      <c r="D3" s="15"/>
      <c r="E3" s="16"/>
      <c r="F3" s="11"/>
    </row>
    <row r="4" spans="1:12" ht="15.6" x14ac:dyDescent="0.3">
      <c r="A4" s="77" t="s">
        <v>0</v>
      </c>
      <c r="B4" s="77"/>
      <c r="C4" s="48" t="s">
        <v>51</v>
      </c>
      <c r="D4" s="15"/>
      <c r="E4" s="11"/>
      <c r="F4" s="11"/>
      <c r="G4" s="10"/>
      <c r="H4" s="10"/>
      <c r="I4" s="10"/>
      <c r="J4" s="10"/>
      <c r="K4" s="10"/>
      <c r="L4" s="10"/>
    </row>
    <row r="5" spans="1:12" ht="15.6" x14ac:dyDescent="0.3">
      <c r="A5" s="16" t="s">
        <v>1</v>
      </c>
      <c r="B5" s="16"/>
      <c r="C5" s="14" t="s">
        <v>52</v>
      </c>
      <c r="D5" s="15"/>
      <c r="E5" s="11"/>
      <c r="F5" s="11"/>
      <c r="G5" s="10"/>
      <c r="H5" s="10"/>
      <c r="I5" s="10"/>
      <c r="J5" s="10"/>
      <c r="K5" s="10"/>
      <c r="L5" s="10"/>
    </row>
    <row r="6" spans="1:12" ht="15.6" x14ac:dyDescent="0.3">
      <c r="A6" s="16" t="s">
        <v>2</v>
      </c>
      <c r="B6" s="16"/>
      <c r="C6" s="14" t="s">
        <v>3</v>
      </c>
      <c r="D6" s="15"/>
      <c r="E6" s="11"/>
      <c r="F6" s="11"/>
      <c r="G6" s="10"/>
      <c r="H6" s="10"/>
      <c r="I6" s="10"/>
      <c r="J6" s="10"/>
      <c r="K6" s="10"/>
      <c r="L6" s="10"/>
    </row>
    <row r="7" spans="1:12" ht="16.2" thickBot="1" x14ac:dyDescent="0.35">
      <c r="A7" s="2"/>
      <c r="B7" s="2"/>
      <c r="E7" s="2"/>
      <c r="F7" s="2"/>
    </row>
    <row r="8" spans="1:12" ht="15.6" x14ac:dyDescent="0.3">
      <c r="A8" s="82" t="s">
        <v>4</v>
      </c>
      <c r="B8" s="83"/>
      <c r="C8" s="83"/>
      <c r="D8" s="83"/>
      <c r="E8" s="84"/>
      <c r="F8" s="2"/>
    </row>
    <row r="9" spans="1:12" ht="30.75" customHeight="1" x14ac:dyDescent="0.3">
      <c r="A9" s="56" t="s">
        <v>5</v>
      </c>
      <c r="B9" s="57"/>
      <c r="C9" s="86"/>
      <c r="D9" s="86"/>
      <c r="E9" s="87"/>
      <c r="F9" s="2"/>
    </row>
    <row r="10" spans="1:12" ht="30.75" customHeight="1" x14ac:dyDescent="0.3">
      <c r="A10" s="58" t="s">
        <v>6</v>
      </c>
      <c r="B10" s="59"/>
      <c r="C10" s="78"/>
      <c r="D10" s="78"/>
      <c r="E10" s="79"/>
      <c r="F10" s="2"/>
    </row>
    <row r="11" spans="1:12" ht="15.6" x14ac:dyDescent="0.3">
      <c r="A11" s="58" t="s">
        <v>7</v>
      </c>
      <c r="B11" s="59"/>
      <c r="C11" s="78"/>
      <c r="D11" s="78"/>
      <c r="E11" s="79"/>
      <c r="F11" s="2"/>
      <c r="J11" s="18"/>
    </row>
    <row r="12" spans="1:12" ht="15.6" x14ac:dyDescent="0.3">
      <c r="A12" s="58" t="s">
        <v>8</v>
      </c>
      <c r="B12" s="59"/>
      <c r="C12" s="78"/>
      <c r="D12" s="78"/>
      <c r="E12" s="79"/>
      <c r="F12" s="2"/>
      <c r="J12" s="18"/>
    </row>
    <row r="13" spans="1:12" ht="15.6" x14ac:dyDescent="0.3">
      <c r="A13" s="58" t="s">
        <v>9</v>
      </c>
      <c r="B13" s="59"/>
      <c r="C13" s="78"/>
      <c r="D13" s="78"/>
      <c r="E13" s="79"/>
      <c r="F13" s="2"/>
    </row>
    <row r="14" spans="1:12" ht="15.6" x14ac:dyDescent="0.3">
      <c r="A14" s="58" t="s">
        <v>10</v>
      </c>
      <c r="B14" s="59"/>
      <c r="C14" s="78"/>
      <c r="D14" s="78"/>
      <c r="E14" s="79"/>
      <c r="F14" s="2"/>
    </row>
    <row r="15" spans="1:12" ht="16.2" thickBot="1" x14ac:dyDescent="0.35">
      <c r="A15" s="60" t="s">
        <v>11</v>
      </c>
      <c r="B15" s="61"/>
      <c r="C15" s="80"/>
      <c r="D15" s="80"/>
      <c r="E15" s="81"/>
      <c r="F15" s="2"/>
    </row>
    <row r="16" spans="1:12" ht="15.6" x14ac:dyDescent="0.3">
      <c r="A16" s="2"/>
      <c r="B16" s="53"/>
      <c r="C16" s="53"/>
      <c r="D16" s="53"/>
      <c r="F16" s="2"/>
    </row>
    <row r="17" spans="1:13" ht="16.2" thickBot="1" x14ac:dyDescent="0.35">
      <c r="B17" s="2"/>
      <c r="E17" s="2"/>
      <c r="F17" s="2"/>
    </row>
    <row r="18" spans="1:13" ht="22.5" customHeight="1" thickBot="1" x14ac:dyDescent="0.35">
      <c r="A18" s="1"/>
      <c r="B18" s="1"/>
      <c r="E18" s="1"/>
      <c r="F18" s="2"/>
      <c r="G18" s="90" t="s">
        <v>12</v>
      </c>
      <c r="H18" s="91"/>
      <c r="I18" s="91"/>
      <c r="J18" s="91"/>
      <c r="K18" s="91"/>
      <c r="L18" s="92"/>
    </row>
    <row r="19" spans="1:13" ht="67.5" customHeight="1" thickBot="1" x14ac:dyDescent="0.35">
      <c r="A19" s="19" t="s">
        <v>13</v>
      </c>
      <c r="B19" s="20" t="s">
        <v>14</v>
      </c>
      <c r="C19" s="21" t="s">
        <v>15</v>
      </c>
      <c r="D19" s="22" t="s">
        <v>16</v>
      </c>
      <c r="E19" s="49" t="s">
        <v>50</v>
      </c>
      <c r="F19" s="50" t="s">
        <v>17</v>
      </c>
      <c r="G19" s="23" t="s">
        <v>34</v>
      </c>
      <c r="H19" s="23" t="s">
        <v>18</v>
      </c>
      <c r="I19" s="23" t="s">
        <v>19</v>
      </c>
      <c r="J19" s="23" t="s">
        <v>20</v>
      </c>
      <c r="K19" s="23" t="s">
        <v>21</v>
      </c>
      <c r="L19" s="51" t="s">
        <v>22</v>
      </c>
    </row>
    <row r="20" spans="1:13" ht="24.75" customHeight="1" thickBot="1" x14ac:dyDescent="0.35">
      <c r="A20" s="88" t="s">
        <v>23</v>
      </c>
      <c r="B20" s="88"/>
      <c r="C20" s="88"/>
      <c r="D20" s="88"/>
      <c r="E20" s="89"/>
      <c r="F20" s="88"/>
      <c r="G20" s="88"/>
      <c r="H20" s="88"/>
      <c r="I20" s="88"/>
      <c r="J20" s="88"/>
      <c r="K20" s="88"/>
      <c r="L20" s="88"/>
    </row>
    <row r="21" spans="1:13" ht="305.25" customHeight="1" x14ac:dyDescent="0.3">
      <c r="A21" s="24">
        <v>1</v>
      </c>
      <c r="B21" s="17" t="s">
        <v>39</v>
      </c>
      <c r="C21" s="13">
        <v>2</v>
      </c>
      <c r="D21" s="13" t="s">
        <v>24</v>
      </c>
      <c r="E21" s="39"/>
      <c r="F21" s="35">
        <v>3.66</v>
      </c>
      <c r="G21" s="33"/>
      <c r="H21" s="25"/>
      <c r="I21" s="25">
        <f t="shared" ref="I21:I24" si="0">J21-H21</f>
        <v>0</v>
      </c>
      <c r="J21" s="25">
        <f t="shared" ref="J21:J32" si="1">H21*1.23</f>
        <v>0</v>
      </c>
      <c r="K21" s="25">
        <f t="shared" ref="K21:K43" si="2">C21*H21</f>
        <v>0</v>
      </c>
      <c r="L21" s="25">
        <f t="shared" ref="L21:L43" si="3">C21*J21</f>
        <v>0</v>
      </c>
      <c r="M21" s="34"/>
    </row>
    <row r="22" spans="1:13" ht="195" customHeight="1" x14ac:dyDescent="0.3">
      <c r="A22" s="24">
        <v>2</v>
      </c>
      <c r="B22" s="17" t="s">
        <v>43</v>
      </c>
      <c r="C22" s="13">
        <v>6</v>
      </c>
      <c r="D22" s="13" t="s">
        <v>24</v>
      </c>
      <c r="E22" s="36"/>
      <c r="F22" s="35">
        <v>33.89</v>
      </c>
      <c r="G22" s="33"/>
      <c r="H22" s="25"/>
      <c r="I22" s="25">
        <f t="shared" si="0"/>
        <v>0</v>
      </c>
      <c r="J22" s="25">
        <f t="shared" si="1"/>
        <v>0</v>
      </c>
      <c r="K22" s="25">
        <f t="shared" si="2"/>
        <v>0</v>
      </c>
      <c r="L22" s="25">
        <f t="shared" si="3"/>
        <v>0</v>
      </c>
      <c r="M22" s="34"/>
    </row>
    <row r="23" spans="1:13" ht="259.5" customHeight="1" x14ac:dyDescent="0.3">
      <c r="A23" s="24">
        <v>3</v>
      </c>
      <c r="B23" s="17" t="s">
        <v>38</v>
      </c>
      <c r="C23" s="13">
        <v>1</v>
      </c>
      <c r="D23" s="13" t="s">
        <v>24</v>
      </c>
      <c r="E23" s="36"/>
      <c r="F23" s="35">
        <v>1.97</v>
      </c>
      <c r="G23" s="33"/>
      <c r="H23" s="25"/>
      <c r="I23" s="25">
        <f>J23-H23</f>
        <v>0</v>
      </c>
      <c r="J23" s="25">
        <f>H23*1.23</f>
        <v>0</v>
      </c>
      <c r="K23" s="25">
        <f t="shared" si="2"/>
        <v>0</v>
      </c>
      <c r="L23" s="25">
        <f t="shared" si="3"/>
        <v>0</v>
      </c>
      <c r="M23" s="34"/>
    </row>
    <row r="24" spans="1:13" ht="237" customHeight="1" x14ac:dyDescent="0.3">
      <c r="A24" s="24">
        <v>4</v>
      </c>
      <c r="B24" s="17" t="s">
        <v>38</v>
      </c>
      <c r="C24" s="13">
        <v>1</v>
      </c>
      <c r="D24" s="13" t="s">
        <v>24</v>
      </c>
      <c r="E24" s="36"/>
      <c r="F24" s="35">
        <v>1.97</v>
      </c>
      <c r="G24" s="33"/>
      <c r="H24" s="25"/>
      <c r="I24" s="25">
        <f t="shared" si="0"/>
        <v>0</v>
      </c>
      <c r="J24" s="25">
        <f t="shared" si="1"/>
        <v>0</v>
      </c>
      <c r="K24" s="25">
        <f t="shared" si="2"/>
        <v>0</v>
      </c>
      <c r="L24" s="25">
        <f t="shared" si="3"/>
        <v>0</v>
      </c>
      <c r="M24" s="34"/>
    </row>
    <row r="25" spans="1:13" ht="224.25" customHeight="1" x14ac:dyDescent="0.3">
      <c r="A25" s="24">
        <v>5</v>
      </c>
      <c r="B25" s="17" t="s">
        <v>37</v>
      </c>
      <c r="C25" s="13">
        <v>1</v>
      </c>
      <c r="D25" s="13" t="s">
        <v>24</v>
      </c>
      <c r="E25" s="36"/>
      <c r="F25" s="35">
        <v>1.6</v>
      </c>
      <c r="G25" s="33"/>
      <c r="H25" s="25"/>
      <c r="I25" s="25">
        <f t="shared" ref="I25:I30" si="4">J25-H25</f>
        <v>0</v>
      </c>
      <c r="J25" s="25">
        <f t="shared" ref="J25:J30" si="5">H25*1.23</f>
        <v>0</v>
      </c>
      <c r="K25" s="25">
        <f t="shared" si="2"/>
        <v>0</v>
      </c>
      <c r="L25" s="25">
        <f t="shared" si="3"/>
        <v>0</v>
      </c>
      <c r="M25" s="34"/>
    </row>
    <row r="26" spans="1:13" ht="170.25" customHeight="1" x14ac:dyDescent="0.3">
      <c r="A26" s="24">
        <v>6</v>
      </c>
      <c r="B26" s="17" t="s">
        <v>40</v>
      </c>
      <c r="C26" s="13">
        <v>1</v>
      </c>
      <c r="D26" s="13" t="s">
        <v>24</v>
      </c>
      <c r="E26" s="36"/>
      <c r="F26" s="35">
        <v>2.67</v>
      </c>
      <c r="G26" s="33"/>
      <c r="H26" s="25"/>
      <c r="I26" s="25">
        <f t="shared" si="4"/>
        <v>0</v>
      </c>
      <c r="J26" s="25">
        <f t="shared" si="5"/>
        <v>0</v>
      </c>
      <c r="K26" s="25">
        <f t="shared" si="2"/>
        <v>0</v>
      </c>
      <c r="L26" s="25">
        <f t="shared" si="3"/>
        <v>0</v>
      </c>
      <c r="M26" s="34"/>
    </row>
    <row r="27" spans="1:13" ht="155.25" customHeight="1" x14ac:dyDescent="0.3">
      <c r="A27" s="24">
        <f>A26+1</f>
        <v>7</v>
      </c>
      <c r="B27" s="17" t="s">
        <v>42</v>
      </c>
      <c r="C27" s="13">
        <v>1</v>
      </c>
      <c r="D27" s="13" t="s">
        <v>24</v>
      </c>
      <c r="E27" s="36"/>
      <c r="F27" s="35">
        <v>0.55000000000000004</v>
      </c>
      <c r="G27" s="33"/>
      <c r="H27" s="25"/>
      <c r="I27" s="25">
        <f t="shared" si="4"/>
        <v>0</v>
      </c>
      <c r="J27" s="25">
        <f t="shared" si="5"/>
        <v>0</v>
      </c>
      <c r="K27" s="25">
        <f t="shared" si="2"/>
        <v>0</v>
      </c>
      <c r="L27" s="25">
        <f t="shared" si="3"/>
        <v>0</v>
      </c>
      <c r="M27" s="34"/>
    </row>
    <row r="28" spans="1:13" ht="233.25" customHeight="1" x14ac:dyDescent="0.3">
      <c r="A28" s="24">
        <f>A27+1</f>
        <v>8</v>
      </c>
      <c r="B28" s="17" t="s">
        <v>41</v>
      </c>
      <c r="C28" s="13">
        <v>3</v>
      </c>
      <c r="D28" s="13" t="s">
        <v>24</v>
      </c>
      <c r="E28" s="36"/>
      <c r="F28" s="35">
        <v>4.75</v>
      </c>
      <c r="G28" s="33"/>
      <c r="H28" s="25"/>
      <c r="I28" s="25">
        <f t="shared" si="4"/>
        <v>0</v>
      </c>
      <c r="J28" s="25">
        <f t="shared" si="5"/>
        <v>0</v>
      </c>
      <c r="K28" s="25">
        <f t="shared" si="2"/>
        <v>0</v>
      </c>
      <c r="L28" s="25">
        <f t="shared" si="3"/>
        <v>0</v>
      </c>
      <c r="M28" s="34"/>
    </row>
    <row r="29" spans="1:13" ht="225.75" customHeight="1" x14ac:dyDescent="0.3">
      <c r="A29" s="24">
        <v>9</v>
      </c>
      <c r="B29" s="37" t="s">
        <v>41</v>
      </c>
      <c r="C29" s="26">
        <v>2</v>
      </c>
      <c r="D29" s="26" t="s">
        <v>24</v>
      </c>
      <c r="E29" s="36"/>
      <c r="F29" s="38">
        <v>3.16</v>
      </c>
      <c r="G29" s="33"/>
      <c r="H29" s="27"/>
      <c r="I29" s="25">
        <f t="shared" si="4"/>
        <v>0</v>
      </c>
      <c r="J29" s="25">
        <f t="shared" si="5"/>
        <v>0</v>
      </c>
      <c r="K29" s="25">
        <f t="shared" si="2"/>
        <v>0</v>
      </c>
      <c r="L29" s="25">
        <f t="shared" si="3"/>
        <v>0</v>
      </c>
      <c r="M29" s="34"/>
    </row>
    <row r="30" spans="1:13" ht="271.5" customHeight="1" x14ac:dyDescent="0.3">
      <c r="A30" s="24">
        <v>10</v>
      </c>
      <c r="B30" s="37" t="s">
        <v>36</v>
      </c>
      <c r="C30" s="26">
        <v>2</v>
      </c>
      <c r="D30" s="26" t="s">
        <v>24</v>
      </c>
      <c r="E30" s="36"/>
      <c r="F30" s="38">
        <v>9.4499999999999993</v>
      </c>
      <c r="G30" s="33"/>
      <c r="H30" s="27"/>
      <c r="I30" s="25">
        <f t="shared" si="4"/>
        <v>0</v>
      </c>
      <c r="J30" s="25">
        <f t="shared" si="5"/>
        <v>0</v>
      </c>
      <c r="K30" s="25">
        <f t="shared" si="2"/>
        <v>0</v>
      </c>
      <c r="L30" s="25">
        <f t="shared" si="3"/>
        <v>0</v>
      </c>
      <c r="M30" s="34"/>
    </row>
    <row r="31" spans="1:13" ht="241.5" customHeight="1" x14ac:dyDescent="0.3">
      <c r="A31" s="24">
        <v>11</v>
      </c>
      <c r="B31" s="37" t="s">
        <v>35</v>
      </c>
      <c r="C31" s="26">
        <v>26</v>
      </c>
      <c r="D31" s="26" t="s">
        <v>24</v>
      </c>
      <c r="E31" s="36"/>
      <c r="F31" s="38">
        <v>202.38</v>
      </c>
      <c r="G31" s="33"/>
      <c r="H31" s="27"/>
      <c r="I31" s="25">
        <f t="shared" ref="I31" si="6">J31-H31</f>
        <v>0</v>
      </c>
      <c r="J31" s="25">
        <f t="shared" ref="J31" si="7">H31*1.23</f>
        <v>0</v>
      </c>
      <c r="K31" s="25">
        <f t="shared" si="2"/>
        <v>0</v>
      </c>
      <c r="L31" s="25">
        <f t="shared" si="3"/>
        <v>0</v>
      </c>
      <c r="M31" s="34"/>
    </row>
    <row r="32" spans="1:13" ht="255" customHeight="1" x14ac:dyDescent="0.3">
      <c r="A32" s="24">
        <v>12</v>
      </c>
      <c r="B32" s="17" t="s">
        <v>35</v>
      </c>
      <c r="C32" s="13">
        <v>12</v>
      </c>
      <c r="D32" s="13" t="s">
        <v>24</v>
      </c>
      <c r="E32" s="36"/>
      <c r="F32" s="35">
        <v>93.41</v>
      </c>
      <c r="G32" s="33"/>
      <c r="H32" s="25"/>
      <c r="I32" s="25">
        <f>J32-H32</f>
        <v>0</v>
      </c>
      <c r="J32" s="25">
        <f t="shared" si="1"/>
        <v>0</v>
      </c>
      <c r="K32" s="25">
        <f t="shared" si="2"/>
        <v>0</v>
      </c>
      <c r="L32" s="25">
        <f t="shared" si="3"/>
        <v>0</v>
      </c>
      <c r="M32" s="34"/>
    </row>
    <row r="33" spans="1:13" ht="218.25" customHeight="1" x14ac:dyDescent="0.3">
      <c r="A33" s="24">
        <v>13</v>
      </c>
      <c r="B33" s="17" t="s">
        <v>44</v>
      </c>
      <c r="C33" s="13">
        <v>1</v>
      </c>
      <c r="D33" s="13" t="s">
        <v>24</v>
      </c>
      <c r="E33" s="36"/>
      <c r="F33" s="35">
        <v>4.0999999999999996</v>
      </c>
      <c r="G33" s="33"/>
      <c r="H33" s="25"/>
      <c r="I33" s="25">
        <f t="shared" ref="I33:I36" si="8">J33-H33</f>
        <v>0</v>
      </c>
      <c r="J33" s="25">
        <f t="shared" ref="J33:J36" si="9">H33*1.23</f>
        <v>0</v>
      </c>
      <c r="K33" s="25">
        <f t="shared" si="2"/>
        <v>0</v>
      </c>
      <c r="L33" s="25">
        <f t="shared" si="3"/>
        <v>0</v>
      </c>
      <c r="M33" s="34"/>
    </row>
    <row r="34" spans="1:13" ht="292.5" customHeight="1" x14ac:dyDescent="0.3">
      <c r="A34" s="24">
        <v>14</v>
      </c>
      <c r="B34" s="17" t="s">
        <v>47</v>
      </c>
      <c r="C34" s="13">
        <v>1</v>
      </c>
      <c r="D34" s="13" t="s">
        <v>24</v>
      </c>
      <c r="E34" s="36"/>
      <c r="F34" s="35">
        <v>11.06</v>
      </c>
      <c r="G34" s="33"/>
      <c r="H34" s="25"/>
      <c r="I34" s="25">
        <f t="shared" si="8"/>
        <v>0</v>
      </c>
      <c r="J34" s="25">
        <f t="shared" si="9"/>
        <v>0</v>
      </c>
      <c r="K34" s="25">
        <f t="shared" si="2"/>
        <v>0</v>
      </c>
      <c r="L34" s="25">
        <f t="shared" si="3"/>
        <v>0</v>
      </c>
      <c r="M34" s="34"/>
    </row>
    <row r="35" spans="1:13" ht="255" customHeight="1" x14ac:dyDescent="0.3">
      <c r="A35" s="24">
        <v>15</v>
      </c>
      <c r="B35" s="17" t="s">
        <v>48</v>
      </c>
      <c r="C35" s="13">
        <v>1</v>
      </c>
      <c r="D35" s="13" t="s">
        <v>24</v>
      </c>
      <c r="E35" s="36"/>
      <c r="F35" s="35">
        <v>8.26</v>
      </c>
      <c r="G35" s="33"/>
      <c r="H35" s="25"/>
      <c r="I35" s="25">
        <f t="shared" si="8"/>
        <v>0</v>
      </c>
      <c r="J35" s="25">
        <f t="shared" si="9"/>
        <v>0</v>
      </c>
      <c r="K35" s="25">
        <f t="shared" si="2"/>
        <v>0</v>
      </c>
      <c r="L35" s="25">
        <f t="shared" si="3"/>
        <v>0</v>
      </c>
      <c r="M35" s="34"/>
    </row>
    <row r="36" spans="1:13" ht="255" customHeight="1" thickBot="1" x14ac:dyDescent="0.35">
      <c r="A36" s="24">
        <v>16</v>
      </c>
      <c r="B36" s="17" t="s">
        <v>49</v>
      </c>
      <c r="C36" s="13">
        <v>1</v>
      </c>
      <c r="D36" s="13" t="s">
        <v>24</v>
      </c>
      <c r="E36" s="40"/>
      <c r="F36" s="35">
        <v>4.9000000000000004</v>
      </c>
      <c r="G36" s="33"/>
      <c r="H36" s="25"/>
      <c r="I36" s="25">
        <f t="shared" si="8"/>
        <v>0</v>
      </c>
      <c r="J36" s="25">
        <f t="shared" si="9"/>
        <v>0</v>
      </c>
      <c r="K36" s="25">
        <f t="shared" si="2"/>
        <v>0</v>
      </c>
      <c r="L36" s="25">
        <f t="shared" si="3"/>
        <v>0</v>
      </c>
      <c r="M36" s="34"/>
    </row>
    <row r="37" spans="1:13" ht="21" customHeight="1" x14ac:dyDescent="0.3">
      <c r="A37" s="24">
        <v>17</v>
      </c>
      <c r="B37" s="12" t="s">
        <v>59</v>
      </c>
      <c r="C37" s="13">
        <v>607.04</v>
      </c>
      <c r="D37" s="13" t="s">
        <v>26</v>
      </c>
      <c r="E37" s="13"/>
      <c r="F37" s="13"/>
      <c r="G37" s="13"/>
      <c r="H37" s="25"/>
      <c r="I37" s="25">
        <f>J37-H37</f>
        <v>0</v>
      </c>
      <c r="J37" s="25">
        <f>H37*1.23</f>
        <v>0</v>
      </c>
      <c r="K37" s="25">
        <f t="shared" si="2"/>
        <v>0</v>
      </c>
      <c r="L37" s="25">
        <f t="shared" si="3"/>
        <v>0</v>
      </c>
      <c r="M37" s="34"/>
    </row>
    <row r="38" spans="1:13" ht="21" customHeight="1" x14ac:dyDescent="0.3">
      <c r="A38" s="41">
        <v>18</v>
      </c>
      <c r="B38" s="12" t="s">
        <v>60</v>
      </c>
      <c r="C38" s="13">
        <v>607.04</v>
      </c>
      <c r="D38" s="13" t="s">
        <v>26</v>
      </c>
      <c r="E38" s="13"/>
      <c r="F38" s="13"/>
      <c r="G38" s="13"/>
      <c r="H38" s="25"/>
      <c r="I38" s="25">
        <f t="shared" ref="I38:I43" si="10">J38-H38</f>
        <v>0</v>
      </c>
      <c r="J38" s="25">
        <f t="shared" ref="J38:J43" si="11">H38*1.23</f>
        <v>0</v>
      </c>
      <c r="K38" s="25">
        <f t="shared" si="2"/>
        <v>0</v>
      </c>
      <c r="L38" s="25">
        <f t="shared" si="3"/>
        <v>0</v>
      </c>
      <c r="M38" s="34"/>
    </row>
    <row r="39" spans="1:13" ht="21" customHeight="1" x14ac:dyDescent="0.3">
      <c r="A39" s="41">
        <v>19</v>
      </c>
      <c r="B39" s="12" t="s">
        <v>25</v>
      </c>
      <c r="C39" s="13">
        <v>607.04</v>
      </c>
      <c r="D39" s="13" t="s">
        <v>26</v>
      </c>
      <c r="E39" s="13"/>
      <c r="F39" s="13"/>
      <c r="G39" s="13"/>
      <c r="H39" s="25"/>
      <c r="I39" s="25">
        <f t="shared" si="10"/>
        <v>0</v>
      </c>
      <c r="J39" s="25">
        <f t="shared" si="11"/>
        <v>0</v>
      </c>
      <c r="K39" s="25">
        <f t="shared" si="2"/>
        <v>0</v>
      </c>
      <c r="L39" s="25">
        <f t="shared" si="3"/>
        <v>0</v>
      </c>
      <c r="M39" s="34"/>
    </row>
    <row r="40" spans="1:13" ht="21" customHeight="1" x14ac:dyDescent="0.3">
      <c r="A40" s="41">
        <v>20</v>
      </c>
      <c r="B40" s="12" t="s">
        <v>27</v>
      </c>
      <c r="C40" s="13">
        <v>1</v>
      </c>
      <c r="D40" s="13" t="s">
        <v>28</v>
      </c>
      <c r="E40" s="13"/>
      <c r="F40" s="13"/>
      <c r="G40" s="13"/>
      <c r="H40" s="25"/>
      <c r="I40" s="25">
        <f t="shared" si="10"/>
        <v>0</v>
      </c>
      <c r="J40" s="25">
        <f t="shared" si="11"/>
        <v>0</v>
      </c>
      <c r="K40" s="25">
        <f t="shared" si="2"/>
        <v>0</v>
      </c>
      <c r="L40" s="25">
        <f t="shared" si="3"/>
        <v>0</v>
      </c>
      <c r="M40" s="34"/>
    </row>
    <row r="41" spans="1:13" ht="21" customHeight="1" x14ac:dyDescent="0.3">
      <c r="A41" s="41">
        <v>21</v>
      </c>
      <c r="B41" s="12" t="s">
        <v>29</v>
      </c>
      <c r="C41" s="13">
        <v>1</v>
      </c>
      <c r="D41" s="13" t="s">
        <v>28</v>
      </c>
      <c r="E41" s="13"/>
      <c r="F41" s="13"/>
      <c r="G41" s="13"/>
      <c r="H41" s="25"/>
      <c r="I41" s="25">
        <f t="shared" si="10"/>
        <v>0</v>
      </c>
      <c r="J41" s="25">
        <f t="shared" si="11"/>
        <v>0</v>
      </c>
      <c r="K41" s="25">
        <f t="shared" si="2"/>
        <v>0</v>
      </c>
      <c r="L41" s="25">
        <f t="shared" si="3"/>
        <v>0</v>
      </c>
      <c r="M41" s="34"/>
    </row>
    <row r="42" spans="1:13" ht="21" customHeight="1" x14ac:dyDescent="0.3">
      <c r="A42" s="41">
        <v>22</v>
      </c>
      <c r="B42" s="12" t="s">
        <v>45</v>
      </c>
      <c r="C42" s="13">
        <v>1</v>
      </c>
      <c r="D42" s="13" t="s">
        <v>28</v>
      </c>
      <c r="E42" s="13"/>
      <c r="F42" s="13"/>
      <c r="G42" s="13"/>
      <c r="H42" s="25"/>
      <c r="I42" s="25">
        <f t="shared" si="10"/>
        <v>0</v>
      </c>
      <c r="J42" s="25">
        <f t="shared" si="11"/>
        <v>0</v>
      </c>
      <c r="K42" s="25">
        <f t="shared" si="2"/>
        <v>0</v>
      </c>
      <c r="L42" s="25">
        <f t="shared" si="3"/>
        <v>0</v>
      </c>
      <c r="M42" s="34"/>
    </row>
    <row r="43" spans="1:13" ht="31.5" customHeight="1" thickBot="1" x14ac:dyDescent="0.35">
      <c r="A43" s="42">
        <v>23</v>
      </c>
      <c r="B43" s="37" t="s">
        <v>46</v>
      </c>
      <c r="C43" s="26">
        <v>1</v>
      </c>
      <c r="D43" s="26" t="s">
        <v>28</v>
      </c>
      <c r="E43" s="26"/>
      <c r="F43" s="26"/>
      <c r="G43" s="26"/>
      <c r="H43" s="27"/>
      <c r="I43" s="27">
        <f t="shared" si="10"/>
        <v>0</v>
      </c>
      <c r="J43" s="27">
        <f t="shared" si="11"/>
        <v>0</v>
      </c>
      <c r="K43" s="25">
        <f t="shared" si="2"/>
        <v>0</v>
      </c>
      <c r="L43" s="25">
        <f t="shared" si="3"/>
        <v>0</v>
      </c>
      <c r="M43" s="34"/>
    </row>
    <row r="44" spans="1:13" ht="22.5" customHeight="1" thickBot="1" x14ac:dyDescent="0.35">
      <c r="A44" s="96"/>
      <c r="B44" s="98"/>
      <c r="C44" s="44">
        <f>SUM(C21:C36)</f>
        <v>62</v>
      </c>
      <c r="D44" s="44" t="s">
        <v>24</v>
      </c>
      <c r="E44" s="43"/>
      <c r="F44" s="45">
        <f>SUM(F21:F36)</f>
        <v>387.78000000000003</v>
      </c>
      <c r="G44" s="96"/>
      <c r="H44" s="97"/>
      <c r="I44" s="97"/>
      <c r="J44" s="97"/>
      <c r="K44" s="97"/>
      <c r="L44" s="98"/>
      <c r="M44" s="34"/>
    </row>
    <row r="45" spans="1:13" ht="30.75" customHeight="1" thickBot="1" x14ac:dyDescent="0.35">
      <c r="A45" s="93" t="s">
        <v>30</v>
      </c>
      <c r="B45" s="94"/>
      <c r="C45" s="94"/>
      <c r="D45" s="94"/>
      <c r="E45" s="94"/>
      <c r="F45" s="94"/>
      <c r="G45" s="94"/>
      <c r="H45" s="94"/>
      <c r="I45" s="94"/>
      <c r="J45" s="95"/>
      <c r="K45" s="28">
        <f>SUM(K21:K43)</f>
        <v>0</v>
      </c>
      <c r="L45" s="29">
        <f>SUM(L21:L43)</f>
        <v>0</v>
      </c>
      <c r="M45" s="34"/>
    </row>
    <row r="46" spans="1:13" ht="41.25" customHeight="1" thickBot="1" x14ac:dyDescent="0.35">
      <c r="A46" s="64" t="s">
        <v>33</v>
      </c>
      <c r="B46" s="65"/>
      <c r="C46" s="65"/>
      <c r="D46" s="65"/>
      <c r="E46" s="65"/>
      <c r="F46" s="65"/>
      <c r="G46" s="65"/>
      <c r="H46" s="65"/>
      <c r="I46" s="65"/>
      <c r="J46" s="66"/>
      <c r="K46" s="30">
        <f>K45</f>
        <v>0</v>
      </c>
      <c r="L46" s="31">
        <f>L45</f>
        <v>0</v>
      </c>
      <c r="M46" s="46"/>
    </row>
    <row r="47" spans="1:13" ht="108" customHeight="1" thickBot="1" x14ac:dyDescent="0.35">
      <c r="A47" s="74" t="s">
        <v>61</v>
      </c>
      <c r="B47" s="75"/>
      <c r="C47" s="75"/>
      <c r="D47" s="75"/>
      <c r="E47" s="75"/>
      <c r="F47" s="75"/>
      <c r="G47" s="75"/>
      <c r="H47" s="75"/>
      <c r="I47" s="75"/>
      <c r="J47" s="75"/>
      <c r="K47" s="75"/>
      <c r="L47" s="76"/>
      <c r="M47" s="46"/>
    </row>
    <row r="48" spans="1:13" ht="39.75" customHeight="1" thickBot="1" x14ac:dyDescent="0.35">
      <c r="A48" s="71" t="s">
        <v>56</v>
      </c>
      <c r="B48" s="72"/>
      <c r="C48" s="72"/>
      <c r="D48" s="72"/>
      <c r="E48" s="72"/>
      <c r="F48" s="72"/>
      <c r="G48" s="72"/>
      <c r="H48" s="72"/>
      <c r="I48" s="72"/>
      <c r="J48" s="72"/>
      <c r="K48" s="72"/>
      <c r="L48" s="73"/>
      <c r="M48" s="47"/>
    </row>
    <row r="49" spans="1:12" x14ac:dyDescent="0.3">
      <c r="A49" s="9"/>
      <c r="B49" s="9"/>
      <c r="C49" s="9"/>
      <c r="D49" s="9"/>
      <c r="E49" s="9"/>
      <c r="F49" s="9"/>
      <c r="G49" s="9"/>
      <c r="H49" s="9"/>
      <c r="I49" s="9"/>
      <c r="J49" s="9"/>
      <c r="K49" s="9"/>
    </row>
    <row r="50" spans="1:12" ht="69" customHeight="1" x14ac:dyDescent="0.3">
      <c r="A50" s="69" t="s">
        <v>32</v>
      </c>
      <c r="B50" s="70"/>
      <c r="C50" s="70"/>
      <c r="D50" s="70"/>
      <c r="E50" s="70"/>
      <c r="F50" s="70"/>
      <c r="G50" s="70"/>
      <c r="H50" s="70"/>
      <c r="I50" s="70"/>
      <c r="J50" s="70"/>
      <c r="K50" s="70"/>
      <c r="L50" s="70"/>
    </row>
    <row r="51" spans="1:12" ht="27.75" customHeight="1" x14ac:dyDescent="0.3">
      <c r="G51" s="32"/>
      <c r="H51" s="32"/>
      <c r="I51" s="32"/>
      <c r="J51" s="32"/>
      <c r="K51" s="32"/>
      <c r="L51" s="32"/>
    </row>
    <row r="53" spans="1:12" x14ac:dyDescent="0.3">
      <c r="A53" s="52" t="s">
        <v>53</v>
      </c>
      <c r="B53" s="52"/>
      <c r="C53" s="52"/>
      <c r="F53" s="52" t="s">
        <v>31</v>
      </c>
      <c r="G53" s="52"/>
      <c r="I53" s="6"/>
    </row>
    <row r="55" spans="1:12" ht="45" customHeight="1" x14ac:dyDescent="0.3">
      <c r="A55" s="67" t="s">
        <v>54</v>
      </c>
      <c r="B55" s="68"/>
      <c r="E55" s="7"/>
      <c r="F55" s="85" t="s">
        <v>55</v>
      </c>
      <c r="G55" s="85"/>
      <c r="H55" s="8"/>
      <c r="I55" s="7"/>
    </row>
    <row r="60" spans="1:12" ht="73.5" customHeight="1" x14ac:dyDescent="0.3">
      <c r="A60" s="62"/>
      <c r="B60" s="63"/>
      <c r="C60" s="63"/>
      <c r="D60" s="63"/>
      <c r="E60" s="63"/>
      <c r="F60" s="63"/>
      <c r="G60" s="63"/>
      <c r="H60" s="63"/>
      <c r="I60" s="63"/>
      <c r="J60" s="63"/>
      <c r="K60" s="63"/>
    </row>
  </sheetData>
  <mergeCells count="29">
    <mergeCell ref="A3:B3"/>
    <mergeCell ref="C14:E14"/>
    <mergeCell ref="C15:E15"/>
    <mergeCell ref="A8:E8"/>
    <mergeCell ref="F55:G55"/>
    <mergeCell ref="C9:E9"/>
    <mergeCell ref="C10:E10"/>
    <mergeCell ref="C11:E11"/>
    <mergeCell ref="C12:E12"/>
    <mergeCell ref="C13:E13"/>
    <mergeCell ref="A20:L20"/>
    <mergeCell ref="G18:L18"/>
    <mergeCell ref="A45:J45"/>
    <mergeCell ref="G44:L44"/>
    <mergeCell ref="A44:B44"/>
    <mergeCell ref="A4:B4"/>
    <mergeCell ref="A60:K60"/>
    <mergeCell ref="A46:J46"/>
    <mergeCell ref="A55:B55"/>
    <mergeCell ref="A50:L50"/>
    <mergeCell ref="A48:L48"/>
    <mergeCell ref="A47:L47"/>
    <mergeCell ref="A9:B9"/>
    <mergeCell ref="A10:B10"/>
    <mergeCell ref="A15:B15"/>
    <mergeCell ref="A13:B13"/>
    <mergeCell ref="A14:B14"/>
    <mergeCell ref="A11:B11"/>
    <mergeCell ref="A12:B12"/>
  </mergeCells>
  <phoneticPr fontId="18" type="noConversion"/>
  <pageMargins left="0.70866141732283472" right="0.70866141732283472" top="0.55118110236220474" bottom="0.55118110236220474" header="0.31496062992125984" footer="0.31496062992125984"/>
  <pageSetup paperSize="9" scale="44" fitToHeight="0" orientation="landscape"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b87e5ee6e1d81dca6c635d1ed0a8f643">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065eed93c913b7a46d4945e1cca9645"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0FBE5-5A88-40C1-837C-FC0288330734}">
  <ds:schemaRefs>
    <ds:schemaRef ds:uri="http://schemas.microsoft.com/sharepoint/v3/contenttype/forms"/>
  </ds:schemaRefs>
</ds:datastoreItem>
</file>

<file path=customXml/itemProps2.xml><?xml version="1.0" encoding="utf-8"?>
<ds:datastoreItem xmlns:ds="http://schemas.openxmlformats.org/officeDocument/2006/customXml" ds:itemID="{6A8E2DBD-F030-4ADF-B9A9-EBCAFF9BD118}">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3.xml><?xml version="1.0" encoding="utf-8"?>
<ds:datastoreItem xmlns:ds="http://schemas.openxmlformats.org/officeDocument/2006/customXml" ds:itemID="{2B1E154B-38C3-4858-8A89-9F471D705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CP_okná</vt:lpstr>
      <vt:lpstr>CP_okná!Názvy_tlače</vt:lpstr>
      <vt:lpstr>CP_okná!Oblasť_tlače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Srokovská Sláva</dc:creator>
  <cp:keywords/>
  <dc:description/>
  <cp:lastModifiedBy>Beáta Fulnečková</cp:lastModifiedBy>
  <cp:revision/>
  <cp:lastPrinted>2026-07-15T09:48:37Z</cp:lastPrinted>
  <dcterms:created xsi:type="dcterms:W3CDTF">2021-12-13T10:49:54Z</dcterms:created>
  <dcterms:modified xsi:type="dcterms:W3CDTF">2026-09-07T08:17:02Z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ies>
</file>