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5015\Desktop\Zákazky\Nadlimit\S 106 - Zabezpečenie služby revízie elektrických zariadení\02 - DMS\"/>
    </mc:Choice>
  </mc:AlternateContent>
  <xr:revisionPtr revIDLastSave="0" documentId="8_{DB854D50-A852-46FA-AC85-D87334B744D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ríloha č.1 - Špecifikácia ceny" sheetId="1" r:id="rId1"/>
    <sheet name="Príloha č.1 - Návrh na plnenie" sheetId="2" r:id="rId2"/>
    <sheet name="Špecifikácia položiek-Región ZS" sheetId="3" r:id="rId3"/>
  </sheets>
  <definedNames>
    <definedName name="_xlnm._FilterDatabase" localSheetId="2" hidden="1">'Špecifikácia položiek-Región ZS'!$M$1:$M$935</definedName>
    <definedName name="_xlnm.Print_Area" localSheetId="1">'Príloha č.1 - Návrh na plnenie'!$A$1:$E$29</definedName>
    <definedName name="_xlnm.Print_Area" localSheetId="0">'Príloha č.1 - Špecifikácia ceny'!$A$1:$H$45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" i="3" l="1"/>
  <c r="J332" i="3"/>
  <c r="K332" i="3" s="1"/>
  <c r="J331" i="3"/>
  <c r="K331" i="3" s="1"/>
  <c r="J330" i="3"/>
  <c r="K330" i="3" s="1"/>
  <c r="J392" i="3"/>
  <c r="K392" i="3" s="1"/>
  <c r="J391" i="3"/>
  <c r="K391" i="3" s="1"/>
  <c r="J390" i="3"/>
  <c r="K390" i="3" s="1"/>
  <c r="J389" i="3"/>
  <c r="K389" i="3" s="1"/>
  <c r="J388" i="3"/>
  <c r="K388" i="3" s="1"/>
  <c r="J387" i="3"/>
  <c r="K387" i="3" s="1"/>
  <c r="J386" i="3"/>
  <c r="K386" i="3" s="1"/>
  <c r="J349" i="3"/>
  <c r="K349" i="3" s="1"/>
  <c r="J348" i="3"/>
  <c r="K348" i="3" s="1"/>
  <c r="J347" i="3"/>
  <c r="K347" i="3" s="1"/>
  <c r="J346" i="3"/>
  <c r="K346" i="3" s="1"/>
  <c r="J345" i="3"/>
  <c r="K345" i="3" s="1"/>
  <c r="J337" i="3"/>
  <c r="K337" i="3" s="1"/>
  <c r="J336" i="3"/>
  <c r="K336" i="3" s="1"/>
  <c r="J334" i="3"/>
  <c r="K334" i="3" s="1"/>
  <c r="J333" i="3"/>
  <c r="K333" i="3" s="1"/>
  <c r="J328" i="3"/>
  <c r="K328" i="3" s="1"/>
  <c r="J329" i="3"/>
  <c r="K329" i="3" s="1"/>
  <c r="J436" i="3"/>
  <c r="K436" i="3" s="1"/>
  <c r="J435" i="3"/>
  <c r="K435" i="3" s="1"/>
  <c r="J434" i="3"/>
  <c r="K434" i="3" s="1"/>
  <c r="J433" i="3"/>
  <c r="K433" i="3" s="1"/>
  <c r="J432" i="3"/>
  <c r="K432" i="3" s="1"/>
  <c r="J431" i="3"/>
  <c r="K431" i="3" s="1"/>
  <c r="J429" i="3"/>
  <c r="K429" i="3" s="1"/>
  <c r="J428" i="3"/>
  <c r="K428" i="3" s="1"/>
  <c r="J427" i="3"/>
  <c r="K427" i="3" s="1"/>
  <c r="J426" i="3"/>
  <c r="K426" i="3" s="1"/>
  <c r="J438" i="3"/>
  <c r="K438" i="3" s="1"/>
  <c r="J437" i="3"/>
  <c r="K437" i="3" s="1"/>
  <c r="J430" i="3"/>
  <c r="K430" i="3" s="1"/>
  <c r="J425" i="3"/>
  <c r="K425" i="3" s="1"/>
  <c r="J424" i="3"/>
  <c r="K424" i="3" s="1"/>
  <c r="J423" i="3"/>
  <c r="K423" i="3" s="1"/>
  <c r="J422" i="3"/>
  <c r="K422" i="3" s="1"/>
  <c r="J421" i="3"/>
  <c r="K421" i="3" s="1"/>
  <c r="J344" i="3"/>
  <c r="K344" i="3" s="1"/>
  <c r="J343" i="3"/>
  <c r="K343" i="3" s="1"/>
  <c r="J342" i="3"/>
  <c r="K342" i="3" s="1"/>
  <c r="J341" i="3"/>
  <c r="K341" i="3" s="1"/>
  <c r="J340" i="3"/>
  <c r="K340" i="3" s="1"/>
  <c r="J339" i="3"/>
  <c r="K339" i="3" s="1"/>
  <c r="J338" i="3"/>
  <c r="K338" i="3" s="1"/>
  <c r="J335" i="3"/>
  <c r="K335" i="3" s="1"/>
  <c r="J385" i="3"/>
  <c r="K385" i="3" s="1"/>
  <c r="J384" i="3"/>
  <c r="K384" i="3" s="1"/>
  <c r="J383" i="3"/>
  <c r="K383" i="3" s="1"/>
  <c r="J382" i="3"/>
  <c r="K382" i="3" s="1"/>
  <c r="J381" i="3"/>
  <c r="K381" i="3" s="1"/>
  <c r="J380" i="3"/>
  <c r="K380" i="3" s="1"/>
  <c r="J379" i="3"/>
  <c r="K379" i="3" s="1"/>
  <c r="J378" i="3"/>
  <c r="K378" i="3" s="1"/>
  <c r="J377" i="3"/>
  <c r="K377" i="3" s="1"/>
  <c r="J376" i="3"/>
  <c r="K376" i="3" s="1"/>
  <c r="J371" i="3"/>
  <c r="K371" i="3" s="1"/>
  <c r="J370" i="3"/>
  <c r="K370" i="3" s="1"/>
  <c r="J369" i="3"/>
  <c r="K369" i="3" s="1"/>
  <c r="J368" i="3"/>
  <c r="K368" i="3" s="1"/>
  <c r="J367" i="3"/>
  <c r="K367" i="3" s="1"/>
  <c r="J366" i="3"/>
  <c r="K366" i="3" s="1"/>
  <c r="J365" i="3"/>
  <c r="K365" i="3" s="1"/>
  <c r="J364" i="3"/>
  <c r="K364" i="3" s="1"/>
  <c r="J363" i="3"/>
  <c r="K363" i="3" s="1"/>
  <c r="J362" i="3"/>
  <c r="K362" i="3" s="1"/>
  <c r="J361" i="3"/>
  <c r="K361" i="3" s="1"/>
  <c r="J360" i="3"/>
  <c r="K360" i="3" s="1"/>
  <c r="J359" i="3"/>
  <c r="K359" i="3" s="1"/>
  <c r="J358" i="3"/>
  <c r="K358" i="3" s="1"/>
  <c r="J357" i="3"/>
  <c r="K357" i="3" s="1"/>
  <c r="J356" i="3"/>
  <c r="K356" i="3" s="1"/>
  <c r="J355" i="3"/>
  <c r="K355" i="3" s="1"/>
  <c r="J354" i="3"/>
  <c r="K354" i="3" s="1"/>
  <c r="J353" i="3"/>
  <c r="K353" i="3" s="1"/>
  <c r="J352" i="3"/>
  <c r="K352" i="3" s="1"/>
  <c r="J351" i="3"/>
  <c r="K351" i="3" s="1"/>
  <c r="J350" i="3"/>
  <c r="K350" i="3" s="1"/>
  <c r="J406" i="3"/>
  <c r="K406" i="3" s="1"/>
  <c r="J405" i="3"/>
  <c r="K405" i="3" s="1"/>
  <c r="J407" i="3"/>
  <c r="K407" i="3" s="1"/>
  <c r="J402" i="3"/>
  <c r="K402" i="3" s="1"/>
  <c r="J397" i="3"/>
  <c r="K397" i="3" s="1"/>
  <c r="J396" i="3"/>
  <c r="K396" i="3" s="1"/>
  <c r="J401" i="3"/>
  <c r="K401" i="3" s="1"/>
  <c r="J400" i="3"/>
  <c r="K400" i="3" s="1"/>
  <c r="J399" i="3"/>
  <c r="K399" i="3" s="1"/>
  <c r="J398" i="3"/>
  <c r="K398" i="3" s="1"/>
  <c r="J395" i="3"/>
  <c r="K395" i="3" s="1"/>
  <c r="J928" i="3"/>
  <c r="J839" i="3"/>
  <c r="J214" i="3"/>
  <c r="J68" i="3"/>
  <c r="J58" i="3"/>
  <c r="J854" i="3"/>
  <c r="J852" i="3"/>
  <c r="J851" i="3"/>
  <c r="J841" i="3"/>
  <c r="J840" i="3"/>
  <c r="J616" i="3"/>
  <c r="J615" i="3"/>
  <c r="J614" i="3"/>
  <c r="J217" i="3"/>
  <c r="J62" i="3"/>
  <c r="J61" i="3"/>
  <c r="J60" i="3"/>
  <c r="J59" i="3"/>
  <c r="J57" i="3"/>
  <c r="J56" i="3"/>
  <c r="J55" i="3"/>
  <c r="J857" i="3"/>
  <c r="J856" i="3"/>
  <c r="J855" i="3"/>
  <c r="J853" i="3"/>
  <c r="J850" i="3"/>
  <c r="J849" i="3"/>
  <c r="J848" i="3"/>
  <c r="J843" i="3"/>
  <c r="J842" i="3"/>
  <c r="J637" i="3"/>
  <c r="J636" i="3"/>
  <c r="J635" i="3"/>
  <c r="J634" i="3"/>
  <c r="J633" i="3"/>
  <c r="J632" i="3"/>
  <c r="J631" i="3"/>
  <c r="J630" i="3"/>
  <c r="J629" i="3"/>
  <c r="J624" i="3"/>
  <c r="J623" i="3"/>
  <c r="J622" i="3"/>
  <c r="J621" i="3"/>
  <c r="J620" i="3"/>
  <c r="J619" i="3"/>
  <c r="J618" i="3"/>
  <c r="J617" i="3"/>
  <c r="J613" i="3"/>
  <c r="J612" i="3"/>
  <c r="J611" i="3"/>
  <c r="J610" i="3"/>
  <c r="J222" i="3"/>
  <c r="J219" i="3"/>
  <c r="J216" i="3"/>
  <c r="J215" i="3"/>
  <c r="J69" i="3"/>
  <c r="J67" i="3"/>
  <c r="J66" i="3"/>
  <c r="J65" i="3"/>
  <c r="J64" i="3"/>
  <c r="J63" i="3"/>
  <c r="J898" i="3"/>
  <c r="J897" i="3"/>
  <c r="J221" i="3"/>
  <c r="J220" i="3"/>
  <c r="J218" i="3"/>
  <c r="J714" i="3"/>
  <c r="J713" i="3"/>
  <c r="J703" i="3"/>
  <c r="J699" i="3"/>
  <c r="J698" i="3"/>
  <c r="J697" i="3"/>
  <c r="J696" i="3"/>
  <c r="J687" i="3"/>
  <c r="J686" i="3"/>
  <c r="J685" i="3"/>
  <c r="J684" i="3"/>
  <c r="J683" i="3"/>
  <c r="J680" i="3"/>
  <c r="J679" i="3"/>
  <c r="J677" i="3"/>
  <c r="J294" i="3"/>
  <c r="J281" i="3"/>
  <c r="J271" i="3"/>
  <c r="J267" i="3"/>
  <c r="J102" i="3"/>
  <c r="J98" i="3"/>
  <c r="J97" i="3"/>
  <c r="J96" i="3"/>
  <c r="J95" i="3"/>
  <c r="J868" i="3"/>
  <c r="J867" i="3"/>
  <c r="J866" i="3"/>
  <c r="J865" i="3"/>
  <c r="J712" i="3"/>
  <c r="J707" i="3"/>
  <c r="J706" i="3"/>
  <c r="J705" i="3"/>
  <c r="J704" i="3"/>
  <c r="J702" i="3"/>
  <c r="J701" i="3"/>
  <c r="J700" i="3"/>
  <c r="J695" i="3"/>
  <c r="J694" i="3"/>
  <c r="J693" i="3"/>
  <c r="J692" i="3"/>
  <c r="J691" i="3"/>
  <c r="J690" i="3"/>
  <c r="J689" i="3"/>
  <c r="J688" i="3"/>
  <c r="J682" i="3"/>
  <c r="J681" i="3"/>
  <c r="J678" i="3"/>
  <c r="J676" i="3"/>
  <c r="J675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0" i="3"/>
  <c r="J279" i="3"/>
  <c r="J274" i="3"/>
  <c r="J273" i="3"/>
  <c r="J272" i="3"/>
  <c r="J270" i="3"/>
  <c r="J269" i="3"/>
  <c r="J268" i="3"/>
  <c r="J101" i="3"/>
  <c r="J100" i="3"/>
  <c r="J99" i="3"/>
  <c r="J90" i="3"/>
  <c r="J89" i="3"/>
  <c r="J88" i="3"/>
  <c r="J87" i="3"/>
  <c r="J86" i="3"/>
  <c r="J85" i="3"/>
  <c r="J84" i="3"/>
  <c r="J83" i="3"/>
  <c r="J82" i="3"/>
  <c r="J81" i="3"/>
  <c r="J80" i="3"/>
  <c r="J932" i="3"/>
  <c r="J902" i="3"/>
  <c r="J861" i="3"/>
  <c r="J659" i="3"/>
  <c r="J656" i="3"/>
  <c r="J653" i="3"/>
  <c r="J650" i="3"/>
  <c r="J647" i="3"/>
  <c r="J644" i="3"/>
  <c r="J641" i="3"/>
  <c r="J263" i="3"/>
  <c r="J260" i="3"/>
  <c r="J257" i="3"/>
  <c r="J254" i="3"/>
  <c r="J251" i="3"/>
  <c r="J248" i="3"/>
  <c r="J245" i="3"/>
  <c r="J242" i="3"/>
  <c r="J239" i="3"/>
  <c r="J236" i="3"/>
  <c r="J229" i="3"/>
  <c r="J226" i="3"/>
  <c r="J76" i="3"/>
  <c r="J73" i="3"/>
  <c r="J931" i="3"/>
  <c r="J901" i="3"/>
  <c r="J860" i="3"/>
  <c r="J658" i="3"/>
  <c r="J655" i="3"/>
  <c r="J652" i="3"/>
  <c r="J649" i="3"/>
  <c r="J646" i="3"/>
  <c r="J643" i="3"/>
  <c r="J640" i="3"/>
  <c r="J262" i="3"/>
  <c r="J259" i="3"/>
  <c r="J256" i="3"/>
  <c r="J253" i="3"/>
  <c r="J250" i="3"/>
  <c r="J247" i="3"/>
  <c r="J244" i="3"/>
  <c r="J241" i="3"/>
  <c r="J238" i="3"/>
  <c r="J235" i="3"/>
  <c r="J228" i="3"/>
  <c r="J225" i="3"/>
  <c r="J75" i="3"/>
  <c r="J72" i="3"/>
  <c r="J667" i="3"/>
  <c r="J666" i="3"/>
  <c r="J665" i="3"/>
  <c r="J664" i="3"/>
  <c r="J663" i="3"/>
  <c r="J662" i="3"/>
  <c r="J661" i="3"/>
  <c r="J933" i="3"/>
  <c r="J903" i="3"/>
  <c r="J862" i="3"/>
  <c r="J660" i="3"/>
  <c r="J657" i="3"/>
  <c r="J654" i="3"/>
  <c r="J651" i="3"/>
  <c r="J648" i="3"/>
  <c r="J645" i="3"/>
  <c r="J642" i="3"/>
  <c r="J264" i="3"/>
  <c r="J261" i="3"/>
  <c r="J258" i="3"/>
  <c r="J255" i="3"/>
  <c r="J252" i="3"/>
  <c r="J249" i="3"/>
  <c r="J246" i="3"/>
  <c r="J243" i="3"/>
  <c r="J240" i="3"/>
  <c r="J237" i="3"/>
  <c r="J234" i="3"/>
  <c r="J227" i="3"/>
  <c r="J77" i="3"/>
  <c r="J74" i="3"/>
  <c r="J894" i="3"/>
  <c r="J836" i="3"/>
  <c r="J835" i="3"/>
  <c r="J834" i="3"/>
  <c r="J607" i="3"/>
  <c r="J606" i="3"/>
  <c r="J906" i="3"/>
  <c r="J873" i="3"/>
  <c r="J872" i="3"/>
  <c r="J871" i="3"/>
  <c r="J471" i="3"/>
  <c r="J477" i="3"/>
  <c r="J925" i="3"/>
  <c r="J922" i="3"/>
  <c r="J891" i="3"/>
  <c r="J888" i="3"/>
  <c r="J831" i="3"/>
  <c r="J830" i="3"/>
  <c r="J829" i="3"/>
  <c r="J828" i="3"/>
  <c r="J827" i="3"/>
  <c r="J826" i="3"/>
  <c r="J825" i="3"/>
  <c r="J824" i="3"/>
  <c r="J823" i="3"/>
  <c r="J822" i="3"/>
  <c r="J779" i="3"/>
  <c r="J778" i="3"/>
  <c r="J777" i="3"/>
  <c r="J776" i="3"/>
  <c r="J775" i="3"/>
  <c r="J773" i="3"/>
  <c r="J772" i="3"/>
  <c r="J771" i="3"/>
  <c r="J767" i="3"/>
  <c r="J766" i="3"/>
  <c r="J763" i="3"/>
  <c r="J761" i="3"/>
  <c r="J603" i="3"/>
  <c r="J602" i="3"/>
  <c r="J601" i="3"/>
  <c r="J600" i="3"/>
  <c r="J597" i="3"/>
  <c r="J596" i="3"/>
  <c r="J595" i="3"/>
  <c r="J594" i="3"/>
  <c r="J593" i="3"/>
  <c r="J592" i="3"/>
  <c r="J591" i="3"/>
  <c r="J590" i="3"/>
  <c r="J589" i="3"/>
  <c r="J588" i="3"/>
  <c r="J587" i="3"/>
  <c r="J582" i="3"/>
  <c r="J581" i="3"/>
  <c r="J580" i="3"/>
  <c r="J579" i="3"/>
  <c r="J574" i="3"/>
  <c r="J572" i="3"/>
  <c r="J571" i="3"/>
  <c r="J567" i="3"/>
  <c r="J566" i="3"/>
  <c r="J565" i="3"/>
  <c r="J562" i="3"/>
  <c r="J561" i="3"/>
  <c r="J560" i="3"/>
  <c r="J557" i="3"/>
  <c r="J556" i="3"/>
  <c r="J553" i="3"/>
  <c r="J551" i="3"/>
  <c r="J549" i="3"/>
  <c r="J548" i="3"/>
  <c r="J545" i="3"/>
  <c r="J544" i="3"/>
  <c r="J543" i="3"/>
  <c r="J541" i="3"/>
  <c r="J540" i="3"/>
  <c r="J535" i="3"/>
  <c r="J534" i="3"/>
  <c r="J532" i="3"/>
  <c r="J530" i="3"/>
  <c r="J528" i="3"/>
  <c r="J526" i="3"/>
  <c r="J523" i="3"/>
  <c r="J506" i="3"/>
  <c r="J505" i="3"/>
  <c r="J504" i="3"/>
  <c r="J503" i="3"/>
  <c r="J502" i="3"/>
  <c r="J501" i="3"/>
  <c r="J500" i="3"/>
  <c r="J499" i="3"/>
  <c r="J494" i="3"/>
  <c r="J492" i="3"/>
  <c r="J490" i="3"/>
  <c r="J489" i="3"/>
  <c r="J488" i="3"/>
  <c r="J486" i="3"/>
  <c r="J484" i="3"/>
  <c r="J482" i="3"/>
  <c r="J481" i="3"/>
  <c r="J480" i="3"/>
  <c r="J479" i="3"/>
  <c r="J478" i="3"/>
  <c r="J476" i="3"/>
  <c r="J474" i="3"/>
  <c r="J473" i="3"/>
  <c r="J472" i="3"/>
  <c r="J470" i="3"/>
  <c r="J469" i="3"/>
  <c r="J468" i="3"/>
  <c r="J467" i="3"/>
  <c r="J466" i="3"/>
  <c r="J465" i="3"/>
  <c r="J211" i="3"/>
  <c r="J210" i="3"/>
  <c r="J204" i="3"/>
  <c r="J198" i="3"/>
  <c r="J197" i="3"/>
  <c r="J196" i="3"/>
  <c r="J171" i="3"/>
  <c r="J170" i="3"/>
  <c r="J169" i="3"/>
  <c r="J168" i="3"/>
  <c r="J167" i="3"/>
  <c r="J162" i="3"/>
  <c r="J161" i="3"/>
  <c r="J159" i="3"/>
  <c r="J157" i="3"/>
  <c r="J152" i="3"/>
  <c r="J146" i="3"/>
  <c r="J144" i="3"/>
  <c r="J46" i="3"/>
  <c r="J45" i="3"/>
  <c r="J44" i="3"/>
  <c r="J43" i="3"/>
  <c r="J42" i="3"/>
  <c r="J35" i="3"/>
  <c r="J32" i="3"/>
  <c r="J30" i="3"/>
  <c r="J28" i="3"/>
  <c r="J26" i="3"/>
  <c r="J24" i="3"/>
  <c r="J23" i="3"/>
  <c r="J21" i="3"/>
  <c r="J19" i="3"/>
  <c r="J18" i="3"/>
  <c r="J17" i="3"/>
  <c r="J15" i="3"/>
  <c r="J13" i="3"/>
  <c r="J12" i="3"/>
  <c r="J821" i="3"/>
  <c r="J820" i="3"/>
  <c r="J819" i="3"/>
  <c r="J818" i="3"/>
  <c r="J817" i="3"/>
  <c r="J816" i="3"/>
  <c r="J815" i="3"/>
  <c r="J814" i="3"/>
  <c r="J813" i="3"/>
  <c r="J812" i="3"/>
  <c r="J811" i="3"/>
  <c r="J810" i="3"/>
  <c r="J809" i="3"/>
  <c r="J808" i="3"/>
  <c r="J807" i="3"/>
  <c r="J802" i="3"/>
  <c r="J801" i="3"/>
  <c r="J800" i="3"/>
  <c r="J799" i="3"/>
  <c r="J798" i="3"/>
  <c r="J797" i="3"/>
  <c r="J796" i="3"/>
  <c r="J795" i="3"/>
  <c r="J794" i="3"/>
  <c r="J793" i="3"/>
  <c r="J792" i="3"/>
  <c r="J791" i="3"/>
  <c r="J790" i="3"/>
  <c r="J789" i="3"/>
  <c r="J788" i="3"/>
  <c r="J787" i="3"/>
  <c r="J786" i="3"/>
  <c r="J785" i="3"/>
  <c r="J784" i="3"/>
  <c r="J783" i="3"/>
  <c r="J782" i="3"/>
  <c r="J781" i="3"/>
  <c r="J522" i="3"/>
  <c r="J521" i="3"/>
  <c r="J520" i="3"/>
  <c r="J519" i="3"/>
  <c r="J518" i="3"/>
  <c r="J517" i="3"/>
  <c r="J516" i="3"/>
  <c r="J515" i="3"/>
  <c r="J514" i="3"/>
  <c r="J513" i="3"/>
  <c r="J512" i="3"/>
  <c r="J511" i="3"/>
  <c r="J510" i="3"/>
  <c r="J509" i="3"/>
  <c r="J508" i="3"/>
  <c r="J923" i="3"/>
  <c r="J887" i="3"/>
  <c r="J780" i="3"/>
  <c r="J599" i="3"/>
  <c r="J598" i="3"/>
  <c r="J563" i="3"/>
  <c r="J555" i="3"/>
  <c r="J554" i="3"/>
  <c r="J552" i="3"/>
  <c r="J547" i="3"/>
  <c r="J542" i="3"/>
  <c r="J533" i="3"/>
  <c r="J529" i="3"/>
  <c r="J525" i="3"/>
  <c r="J524" i="3"/>
  <c r="J205" i="3"/>
  <c r="J199" i="3"/>
  <c r="J195" i="3"/>
  <c r="J194" i="3"/>
  <c r="J193" i="3"/>
  <c r="J192" i="3"/>
  <c r="J187" i="3"/>
  <c r="J186" i="3"/>
  <c r="J185" i="3"/>
  <c r="J184" i="3"/>
  <c r="J183" i="3"/>
  <c r="J181" i="3"/>
  <c r="J180" i="3"/>
  <c r="J179" i="3"/>
  <c r="J178" i="3"/>
  <c r="J177" i="3"/>
  <c r="J176" i="3"/>
  <c r="J175" i="3"/>
  <c r="J174" i="3"/>
  <c r="J173" i="3"/>
  <c r="J172" i="3"/>
  <c r="J36" i="3"/>
  <c r="J31" i="3"/>
  <c r="J29" i="3"/>
  <c r="J27" i="3"/>
  <c r="J25" i="3"/>
  <c r="J22" i="3"/>
  <c r="J890" i="3"/>
  <c r="J774" i="3"/>
  <c r="J768" i="3"/>
  <c r="J578" i="3"/>
  <c r="J209" i="3"/>
  <c r="J143" i="3"/>
  <c r="J37" i="3"/>
  <c r="J9" i="3"/>
  <c r="J924" i="3"/>
  <c r="J889" i="3"/>
  <c r="J762" i="3"/>
  <c r="J760" i="3"/>
  <c r="J759" i="3"/>
  <c r="J569" i="3"/>
  <c r="J568" i="3"/>
  <c r="J559" i="3"/>
  <c r="J558" i="3"/>
  <c r="J493" i="3"/>
  <c r="J491" i="3"/>
  <c r="J485" i="3"/>
  <c r="J483" i="3"/>
  <c r="J207" i="3"/>
  <c r="J206" i="3"/>
  <c r="J203" i="3"/>
  <c r="J201" i="3"/>
  <c r="J200" i="3"/>
  <c r="J182" i="3"/>
  <c r="J160" i="3"/>
  <c r="J158" i="3"/>
  <c r="J155" i="3"/>
  <c r="J154" i="3"/>
  <c r="J148" i="3"/>
  <c r="J147" i="3"/>
  <c r="J38" i="3"/>
  <c r="J20" i="3"/>
  <c r="J11" i="3"/>
  <c r="J7" i="3"/>
  <c r="J770" i="3"/>
  <c r="J769" i="3"/>
  <c r="J575" i="3"/>
  <c r="J573" i="3"/>
  <c r="J570" i="3"/>
  <c r="J564" i="3"/>
  <c r="J550" i="3"/>
  <c r="J546" i="3"/>
  <c r="J531" i="3"/>
  <c r="J527" i="3"/>
  <c r="J487" i="3"/>
  <c r="J475" i="3"/>
  <c r="J208" i="3"/>
  <c r="J202" i="3"/>
  <c r="J166" i="3"/>
  <c r="J156" i="3"/>
  <c r="J153" i="3"/>
  <c r="J151" i="3"/>
  <c r="J150" i="3"/>
  <c r="J149" i="3"/>
  <c r="J145" i="3"/>
  <c r="J41" i="3"/>
  <c r="J40" i="3"/>
  <c r="J39" i="3"/>
  <c r="J34" i="3"/>
  <c r="J33" i="3"/>
  <c r="J16" i="3"/>
  <c r="J14" i="3"/>
  <c r="J8" i="3"/>
  <c r="J577" i="3"/>
  <c r="J576" i="3"/>
  <c r="J165" i="3"/>
  <c r="J10" i="3"/>
  <c r="J765" i="3"/>
  <c r="J764" i="3"/>
  <c r="J507" i="3"/>
  <c r="J164" i="3"/>
  <c r="J163" i="3"/>
  <c r="K933" i="3" l="1"/>
  <c r="K932" i="3"/>
  <c r="K931" i="3"/>
  <c r="K928" i="3"/>
  <c r="K925" i="3"/>
  <c r="K924" i="3"/>
  <c r="K923" i="3"/>
  <c r="K922" i="3"/>
  <c r="K906" i="3"/>
  <c r="K903" i="3"/>
  <c r="K902" i="3"/>
  <c r="K901" i="3"/>
  <c r="K898" i="3"/>
  <c r="K897" i="3"/>
  <c r="K894" i="3"/>
  <c r="K891" i="3"/>
  <c r="K890" i="3"/>
  <c r="K889" i="3"/>
  <c r="K888" i="3"/>
  <c r="K887" i="3"/>
  <c r="K873" i="3"/>
  <c r="K872" i="3"/>
  <c r="K871" i="3"/>
  <c r="K868" i="3"/>
  <c r="K867" i="3"/>
  <c r="K866" i="3"/>
  <c r="K865" i="3"/>
  <c r="K862" i="3"/>
  <c r="K861" i="3"/>
  <c r="K860" i="3"/>
  <c r="K857" i="3"/>
  <c r="K856" i="3"/>
  <c r="K855" i="3"/>
  <c r="K854" i="3"/>
  <c r="K853" i="3"/>
  <c r="K852" i="3"/>
  <c r="K851" i="3"/>
  <c r="K850" i="3"/>
  <c r="K849" i="3"/>
  <c r="K848" i="3"/>
  <c r="K843" i="3"/>
  <c r="K842" i="3"/>
  <c r="K841" i="3"/>
  <c r="K840" i="3"/>
  <c r="K839" i="3"/>
  <c r="K836" i="3"/>
  <c r="K835" i="3"/>
  <c r="K834" i="3"/>
  <c r="K831" i="3"/>
  <c r="K830" i="3"/>
  <c r="K829" i="3"/>
  <c r="K828" i="3"/>
  <c r="K827" i="3"/>
  <c r="K826" i="3"/>
  <c r="K825" i="3"/>
  <c r="K824" i="3"/>
  <c r="K823" i="3"/>
  <c r="K822" i="3"/>
  <c r="K821" i="3"/>
  <c r="K820" i="3"/>
  <c r="K819" i="3"/>
  <c r="K818" i="3"/>
  <c r="K817" i="3"/>
  <c r="K816" i="3"/>
  <c r="K815" i="3"/>
  <c r="K814" i="3"/>
  <c r="K813" i="3"/>
  <c r="K812" i="3"/>
  <c r="K811" i="3"/>
  <c r="K810" i="3"/>
  <c r="K809" i="3"/>
  <c r="K808" i="3"/>
  <c r="K807" i="3"/>
  <c r="K802" i="3"/>
  <c r="K801" i="3"/>
  <c r="K800" i="3"/>
  <c r="K799" i="3"/>
  <c r="K798" i="3"/>
  <c r="K797" i="3"/>
  <c r="K796" i="3"/>
  <c r="K795" i="3"/>
  <c r="K794" i="3"/>
  <c r="K793" i="3"/>
  <c r="K792" i="3"/>
  <c r="K791" i="3"/>
  <c r="K790" i="3"/>
  <c r="K789" i="3"/>
  <c r="K788" i="3"/>
  <c r="K787" i="3"/>
  <c r="K786" i="3"/>
  <c r="K785" i="3"/>
  <c r="K784" i="3"/>
  <c r="K783" i="3"/>
  <c r="K782" i="3"/>
  <c r="K781" i="3"/>
  <c r="K780" i="3"/>
  <c r="K779" i="3"/>
  <c r="K778" i="3"/>
  <c r="K777" i="3"/>
  <c r="K776" i="3"/>
  <c r="K775" i="3"/>
  <c r="K774" i="3"/>
  <c r="K773" i="3"/>
  <c r="K772" i="3"/>
  <c r="K771" i="3"/>
  <c r="K770" i="3"/>
  <c r="K769" i="3"/>
  <c r="K768" i="3"/>
  <c r="K767" i="3"/>
  <c r="K766" i="3"/>
  <c r="K765" i="3"/>
  <c r="K764" i="3"/>
  <c r="K763" i="3"/>
  <c r="K762" i="3"/>
  <c r="K761" i="3"/>
  <c r="K760" i="3"/>
  <c r="K759" i="3"/>
  <c r="K714" i="3"/>
  <c r="K713" i="3"/>
  <c r="K712" i="3"/>
  <c r="K707" i="3"/>
  <c r="K706" i="3"/>
  <c r="K705" i="3"/>
  <c r="K704" i="3"/>
  <c r="K703" i="3"/>
  <c r="K702" i="3"/>
  <c r="K701" i="3"/>
  <c r="K700" i="3"/>
  <c r="K699" i="3"/>
  <c r="K698" i="3"/>
  <c r="K697" i="3"/>
  <c r="K696" i="3"/>
  <c r="K695" i="3"/>
  <c r="K694" i="3"/>
  <c r="K693" i="3"/>
  <c r="K692" i="3"/>
  <c r="K691" i="3"/>
  <c r="K690" i="3"/>
  <c r="K689" i="3"/>
  <c r="K688" i="3"/>
  <c r="K687" i="3"/>
  <c r="K686" i="3"/>
  <c r="K685" i="3"/>
  <c r="K684" i="3"/>
  <c r="K683" i="3"/>
  <c r="K682" i="3"/>
  <c r="K681" i="3"/>
  <c r="K680" i="3"/>
  <c r="K679" i="3"/>
  <c r="K678" i="3"/>
  <c r="K677" i="3"/>
  <c r="K676" i="3"/>
  <c r="K675" i="3"/>
  <c r="K667" i="3"/>
  <c r="K666" i="3"/>
  <c r="K665" i="3"/>
  <c r="K664" i="3"/>
  <c r="K663" i="3"/>
  <c r="K662" i="3"/>
  <c r="K661" i="3"/>
  <c r="K660" i="3"/>
  <c r="K659" i="3"/>
  <c r="K658" i="3"/>
  <c r="K657" i="3"/>
  <c r="K656" i="3"/>
  <c r="K655" i="3"/>
  <c r="K654" i="3"/>
  <c r="K653" i="3"/>
  <c r="K652" i="3"/>
  <c r="K651" i="3"/>
  <c r="K650" i="3"/>
  <c r="K649" i="3"/>
  <c r="K648" i="3"/>
  <c r="K647" i="3"/>
  <c r="K646" i="3"/>
  <c r="K645" i="3"/>
  <c r="K644" i="3"/>
  <c r="K643" i="3"/>
  <c r="K642" i="3"/>
  <c r="K641" i="3"/>
  <c r="K640" i="3"/>
  <c r="K637" i="3"/>
  <c r="K636" i="3"/>
  <c r="K635" i="3"/>
  <c r="K634" i="3"/>
  <c r="K633" i="3"/>
  <c r="K632" i="3"/>
  <c r="K631" i="3"/>
  <c r="K630" i="3"/>
  <c r="K629" i="3"/>
  <c r="K624" i="3"/>
  <c r="K623" i="3"/>
  <c r="K622" i="3"/>
  <c r="K621" i="3"/>
  <c r="K620" i="3"/>
  <c r="K619" i="3"/>
  <c r="K618" i="3"/>
  <c r="K617" i="3"/>
  <c r="K616" i="3"/>
  <c r="K615" i="3"/>
  <c r="K614" i="3"/>
  <c r="K613" i="3"/>
  <c r="K612" i="3"/>
  <c r="K611" i="3"/>
  <c r="K610" i="3"/>
  <c r="K607" i="3"/>
  <c r="K606" i="3"/>
  <c r="K603" i="3"/>
  <c r="K602" i="3"/>
  <c r="K601" i="3"/>
  <c r="K600" i="3"/>
  <c r="K599" i="3"/>
  <c r="K598" i="3"/>
  <c r="K597" i="3"/>
  <c r="K596" i="3"/>
  <c r="K595" i="3"/>
  <c r="K594" i="3"/>
  <c r="K593" i="3"/>
  <c r="K592" i="3"/>
  <c r="K591" i="3"/>
  <c r="K590" i="3"/>
  <c r="K589" i="3"/>
  <c r="K588" i="3"/>
  <c r="K587" i="3"/>
  <c r="K582" i="3"/>
  <c r="K581" i="3"/>
  <c r="K580" i="3"/>
  <c r="K579" i="3"/>
  <c r="K578" i="3"/>
  <c r="K577" i="3"/>
  <c r="K576" i="3"/>
  <c r="K575" i="3"/>
  <c r="K574" i="3"/>
  <c r="K573" i="3"/>
  <c r="K572" i="3"/>
  <c r="K571" i="3"/>
  <c r="K570" i="3"/>
  <c r="K569" i="3"/>
  <c r="K568" i="3"/>
  <c r="K567" i="3"/>
  <c r="K566" i="3"/>
  <c r="K565" i="3"/>
  <c r="K564" i="3"/>
  <c r="K563" i="3"/>
  <c r="K562" i="3"/>
  <c r="K561" i="3"/>
  <c r="K560" i="3"/>
  <c r="K559" i="3"/>
  <c r="K558" i="3"/>
  <c r="K557" i="3"/>
  <c r="K556" i="3"/>
  <c r="K555" i="3"/>
  <c r="K554" i="3"/>
  <c r="K553" i="3"/>
  <c r="K552" i="3"/>
  <c r="K551" i="3"/>
  <c r="K550" i="3"/>
  <c r="K549" i="3"/>
  <c r="K548" i="3"/>
  <c r="K547" i="3"/>
  <c r="K546" i="3"/>
  <c r="K545" i="3"/>
  <c r="K544" i="3"/>
  <c r="K543" i="3"/>
  <c r="K542" i="3"/>
  <c r="K541" i="3"/>
  <c r="K540" i="3"/>
  <c r="K535" i="3"/>
  <c r="K534" i="3"/>
  <c r="K533" i="3"/>
  <c r="K532" i="3"/>
  <c r="K531" i="3"/>
  <c r="K530" i="3"/>
  <c r="K529" i="3"/>
  <c r="K528" i="3"/>
  <c r="K527" i="3"/>
  <c r="K526" i="3"/>
  <c r="K525" i="3"/>
  <c r="K524" i="3"/>
  <c r="K523" i="3"/>
  <c r="K522" i="3"/>
  <c r="K521" i="3"/>
  <c r="K520" i="3"/>
  <c r="K519" i="3"/>
  <c r="K518" i="3"/>
  <c r="K517" i="3"/>
  <c r="K516" i="3"/>
  <c r="K515" i="3"/>
  <c r="K514" i="3"/>
  <c r="K513" i="3"/>
  <c r="K512" i="3"/>
  <c r="K511" i="3"/>
  <c r="K510" i="3"/>
  <c r="K509" i="3"/>
  <c r="K508" i="3"/>
  <c r="K507" i="3"/>
  <c r="K506" i="3"/>
  <c r="K505" i="3"/>
  <c r="K504" i="3"/>
  <c r="K503" i="3"/>
  <c r="K502" i="3"/>
  <c r="K501" i="3"/>
  <c r="K500" i="3"/>
  <c r="K499" i="3"/>
  <c r="K494" i="3"/>
  <c r="K493" i="3"/>
  <c r="K492" i="3"/>
  <c r="K491" i="3"/>
  <c r="K490" i="3"/>
  <c r="K489" i="3"/>
  <c r="K488" i="3"/>
  <c r="K487" i="3"/>
  <c r="K486" i="3"/>
  <c r="K485" i="3"/>
  <c r="K484" i="3"/>
  <c r="K483" i="3"/>
  <c r="K482" i="3"/>
  <c r="K481" i="3"/>
  <c r="K480" i="3"/>
  <c r="K479" i="3"/>
  <c r="K478" i="3"/>
  <c r="K477" i="3"/>
  <c r="K476" i="3"/>
  <c r="K475" i="3"/>
  <c r="K474" i="3"/>
  <c r="K473" i="3"/>
  <c r="K472" i="3"/>
  <c r="K471" i="3"/>
  <c r="K470" i="3"/>
  <c r="K469" i="3"/>
  <c r="K468" i="3"/>
  <c r="K467" i="3"/>
  <c r="K466" i="3"/>
  <c r="K46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4" i="3"/>
  <c r="K273" i="3"/>
  <c r="K272" i="3"/>
  <c r="K271" i="3"/>
  <c r="K270" i="3"/>
  <c r="K269" i="3"/>
  <c r="K268" i="3"/>
  <c r="K267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4" i="3"/>
  <c r="K243" i="3"/>
  <c r="K242" i="3"/>
  <c r="K241" i="3"/>
  <c r="K240" i="3"/>
  <c r="K239" i="3"/>
  <c r="K238" i="3"/>
  <c r="K237" i="3"/>
  <c r="K236" i="3"/>
  <c r="K235" i="3"/>
  <c r="K234" i="3"/>
  <c r="K229" i="3"/>
  <c r="K228" i="3"/>
  <c r="K227" i="3"/>
  <c r="K226" i="3"/>
  <c r="K225" i="3"/>
  <c r="K222" i="3"/>
  <c r="K221" i="3"/>
  <c r="K220" i="3"/>
  <c r="K219" i="3"/>
  <c r="K218" i="3"/>
  <c r="K217" i="3"/>
  <c r="K216" i="3"/>
  <c r="K215" i="3"/>
  <c r="K214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02" i="3"/>
  <c r="K101" i="3"/>
  <c r="K100" i="3"/>
  <c r="K99" i="3"/>
  <c r="K98" i="3"/>
  <c r="K97" i="3"/>
  <c r="K96" i="3"/>
  <c r="K95" i="3"/>
  <c r="K90" i="3"/>
  <c r="K89" i="3"/>
  <c r="K88" i="3"/>
  <c r="K87" i="3"/>
  <c r="K86" i="3"/>
  <c r="K85" i="3"/>
  <c r="K84" i="3"/>
  <c r="K83" i="3"/>
  <c r="K82" i="3"/>
  <c r="K81" i="3"/>
  <c r="K80" i="3"/>
  <c r="K77" i="3"/>
  <c r="K76" i="3"/>
  <c r="K75" i="3"/>
  <c r="K74" i="3"/>
  <c r="K73" i="3"/>
  <c r="K72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440" i="3" l="1"/>
  <c r="K875" i="3"/>
  <c r="G11" i="1"/>
  <c r="G12" i="1"/>
  <c r="K935" i="3" l="1"/>
  <c r="K908" i="3"/>
  <c r="K716" i="3"/>
  <c r="K296" i="3"/>
  <c r="K104" i="3"/>
  <c r="G31" i="1"/>
  <c r="G30" i="1"/>
  <c r="G28" i="1"/>
  <c r="G27" i="1"/>
  <c r="G13" i="1" l="1"/>
  <c r="G26" i="1" l="1"/>
  <c r="G25" i="1"/>
  <c r="G24" i="1"/>
  <c r="G23" i="1"/>
  <c r="G22" i="1"/>
  <c r="G21" i="1"/>
  <c r="G20" i="1"/>
  <c r="G19" i="1"/>
  <c r="G18" i="1"/>
  <c r="G17" i="1"/>
  <c r="G16" i="1"/>
  <c r="G15" i="1"/>
  <c r="G14" i="1"/>
  <c r="G33" i="1" l="1"/>
  <c r="G34" i="1" s="1"/>
  <c r="B19" i="2" l="1"/>
  <c r="G35" i="1"/>
  <c r="D19" i="2" s="1"/>
  <c r="C19" i="2" l="1"/>
</calcChain>
</file>

<file path=xl/sharedStrings.xml><?xml version="1.0" encoding="utf-8"?>
<sst xmlns="http://schemas.openxmlformats.org/spreadsheetml/2006/main" count="3908" uniqueCount="908">
  <si>
    <t>Poznámka:</t>
  </si>
  <si>
    <t>2. Identifikácia uchádzača:</t>
  </si>
  <si>
    <t>Obchodné meno:</t>
  </si>
  <si>
    <t>Sídlo/miesto podnikania:</t>
  </si>
  <si>
    <t>IČO:</t>
  </si>
  <si>
    <t>Kontaktná osoba:</t>
  </si>
  <si>
    <t>Telef. číslo:</t>
  </si>
  <si>
    <t>E - mail:</t>
  </si>
  <si>
    <t xml:space="preserve">Kritérium </t>
  </si>
  <si>
    <t>Cena celkom v € bez DPH</t>
  </si>
  <si>
    <t>Cena celkom v € s DPH</t>
  </si>
  <si>
    <t>...........................................................
Podpis oprávnenej osoby uchádzača</t>
  </si>
  <si>
    <t xml:space="preserve"> ŠPECIFIKÁCIA CENY</t>
  </si>
  <si>
    <t>Uchádzač vyplňuje žlto označené bunky.</t>
  </si>
  <si>
    <t>Uchádzačom navrhovaná celková cena za celý predmet zákazky zahŕňajúca všetky náklady súvisiace s predmetom zákazky vyjadrená v eurách (€) bez DPH.</t>
  </si>
  <si>
    <t>Názov predmetu zákazky:</t>
  </si>
  <si>
    <t>ks</t>
  </si>
  <si>
    <t>Jednotková cena za MJ v € bez DPH</t>
  </si>
  <si>
    <t>Celková cena v €  bez DPH</t>
  </si>
  <si>
    <t xml:space="preserve">Cena spolu v € bez DPH </t>
  </si>
  <si>
    <t xml:space="preserve">Cena spolu v € s DPH </t>
  </si>
  <si>
    <t>Uchádzač je povinný oceniť všetky položky označené na ocenenie primeranou cenou.</t>
  </si>
  <si>
    <t>*Uchádzač vypĺňa len bunky zvýraznené žltou farbou.</t>
  </si>
  <si>
    <t>Uchádzač vyplní všetky jednotkové ceny v € bez DPH maximálne na dve desatinné miesta.</t>
  </si>
  <si>
    <t>....................................................................................</t>
  </si>
  <si>
    <t>Podpis oprávnenej osoby uchádzača</t>
  </si>
  <si>
    <t>V ..............................................., dňa...............................................</t>
  </si>
  <si>
    <t>V .................................., dňa......................</t>
  </si>
  <si>
    <t xml:space="preserve">Uchádzač uvedie skutočnosť či je/nie je platcom DPH:  </t>
  </si>
  <si>
    <t>som/nie som platcom DPH.</t>
  </si>
  <si>
    <t>1. Názov predmetu zákazky:</t>
  </si>
  <si>
    <t>3. Návrh na plnenie kritérií:</t>
  </si>
  <si>
    <t>23% DPH v €</t>
  </si>
  <si>
    <t>Počet (objekty, zariadenia)</t>
  </si>
  <si>
    <t>Merná Jednotka</t>
  </si>
  <si>
    <t>Skupina TZ</t>
  </si>
  <si>
    <t>Pasívny Bleskozvod (1-5 zvodov)</t>
  </si>
  <si>
    <t>Pasívny Bleskozvod (6-10 zvodov)</t>
  </si>
  <si>
    <t>Pasívny Bleskozvod (11+ zvodov)</t>
  </si>
  <si>
    <t>Aktívny Bleskozvod</t>
  </si>
  <si>
    <t>Trafostanica (PPN pod napätím)</t>
  </si>
  <si>
    <t>Trafostanica (PPN bez napätia)</t>
  </si>
  <si>
    <t>Pracovné stroje (stabilné)</t>
  </si>
  <si>
    <t>Pracovné stroje (prenosné)</t>
  </si>
  <si>
    <t>Verejné osvetlenie</t>
  </si>
  <si>
    <t>Sekčné, posuvné brány</t>
  </si>
  <si>
    <t>Iné</t>
  </si>
  <si>
    <t>Odborné prehliadky, Odborné skúšky</t>
  </si>
  <si>
    <t>Úradné skúšky</t>
  </si>
  <si>
    <t xml:space="preserve">Úradná skúška pre objekty skupiny "A" </t>
  </si>
  <si>
    <t>Úradná skúška TS</t>
  </si>
  <si>
    <t xml:space="preserve">Zabezpečenie služby revízie elektrických zariadení. </t>
  </si>
  <si>
    <t>Celkový počet úkonov počas trvania dohody</t>
  </si>
  <si>
    <t>P.č.</t>
  </si>
  <si>
    <t>objekt resp. zariadenie</t>
  </si>
  <si>
    <t>Popis</t>
  </si>
  <si>
    <t>Trieda technického  zariadenia</t>
  </si>
  <si>
    <t>Počet rozvádzačov</t>
  </si>
  <si>
    <t>Počet el. obvodov (zásuvky, svietidlá, zariadenia)</t>
  </si>
  <si>
    <t>Periodicita revízie             (v rokoch)</t>
  </si>
  <si>
    <t>Celkový počet revízií počas trvania zmluvy</t>
  </si>
  <si>
    <t>Poznámka</t>
  </si>
  <si>
    <t>Elektroinštalácia</t>
  </si>
  <si>
    <t xml:space="preserve"> </t>
  </si>
  <si>
    <t>B</t>
  </si>
  <si>
    <t>A,e</t>
  </si>
  <si>
    <t>-</t>
  </si>
  <si>
    <t>Jednotková cena v € bez DPH</t>
  </si>
  <si>
    <t>Celkom v € bez DPH</t>
  </si>
  <si>
    <t>(Tabuľka č.1)</t>
  </si>
  <si>
    <t>Administratívna budova</t>
  </si>
  <si>
    <t>A 701</t>
  </si>
  <si>
    <t>AB Oddelenie policajného zboru</t>
  </si>
  <si>
    <t>Garáže osobných motorových vozidiel</t>
  </si>
  <si>
    <t>B 702</t>
  </si>
  <si>
    <t>Regulačná stanica plynu</t>
  </si>
  <si>
    <t>Čerpacia stanica PHM a sklad olejov</t>
  </si>
  <si>
    <t>C 703</t>
  </si>
  <si>
    <t>Dielňa</t>
  </si>
  <si>
    <t>D 703</t>
  </si>
  <si>
    <t>Sústružňa</t>
  </si>
  <si>
    <t>Garáže a umyváreň</t>
  </si>
  <si>
    <t>Garáže a sociálne priestory</t>
  </si>
  <si>
    <t>E 703</t>
  </si>
  <si>
    <t>Stolárska dielňa a garáže</t>
  </si>
  <si>
    <t>F 704</t>
  </si>
  <si>
    <t>Soľanka a sklad soli</t>
  </si>
  <si>
    <t>Objekt skladov č. 704 - kuchyňa, odpočinková miestnosť</t>
  </si>
  <si>
    <t>Garáže policajného zboru</t>
  </si>
  <si>
    <t>H 705</t>
  </si>
  <si>
    <t>ČOV Areál NDS</t>
  </si>
  <si>
    <t>G 706</t>
  </si>
  <si>
    <t>Garáže zimnej údržby pre mechanizmy</t>
  </si>
  <si>
    <t>Sklad nebezpečného odpadu</t>
  </si>
  <si>
    <t>Vonkajšie osvetlenie areál SSÚD Malacky</t>
  </si>
  <si>
    <t>34 stožiarov, 34 svietidiel</t>
  </si>
  <si>
    <t>Stožiar vysielača</t>
  </si>
  <si>
    <t>D2 - Križovatka Lamač- Rozvádzač, KJ,VO, Boschung</t>
  </si>
  <si>
    <t xml:space="preserve">D2 - Odpočívadlo Stupava - VO, Boschung, Kamery, </t>
  </si>
  <si>
    <t>14 stožiarov, 14 svietidiel</t>
  </si>
  <si>
    <t>D2 - Križovatka Lozorno - Boschung</t>
  </si>
  <si>
    <t xml:space="preserve">D2 - Odpočívadlo Malacky - VO, Boschung, Kamery, </t>
  </si>
  <si>
    <t>D2 - km 21,100 Veľké Leváre - Boschung</t>
  </si>
  <si>
    <t>D2 - Odpočívadlo Závod - VO, Boschung, Sčítač dopravy</t>
  </si>
  <si>
    <t>6 stožiarov</t>
  </si>
  <si>
    <t>D2 - km 9,800 Estakáda - Boschung, Teplota, Námraza</t>
  </si>
  <si>
    <t>D2 - P Sekule - VO, Váha, Kamery, Stojan nabíjania, Semafor striedavej premávky, Studňa, Infopoint</t>
  </si>
  <si>
    <t>D2 - km 0,600 HP Brodské - Boschung</t>
  </si>
  <si>
    <t>HP Brodské - SO 103 Sociálne zariadenie I.</t>
  </si>
  <si>
    <t>HP Brodské - SO 104 Sociálne zariadenie II.</t>
  </si>
  <si>
    <t>HP Brodské - SO 116 NN rozvody</t>
  </si>
  <si>
    <t>vonkajšie prostredie-AD-dážď</t>
  </si>
  <si>
    <t>HP Brodské - SO 117 Vonkajšie osvetlenie</t>
  </si>
  <si>
    <t>HP Brodské - Regulačná stanica plynu</t>
  </si>
  <si>
    <t>objekt s nebezpečenstvom výbuchu</t>
  </si>
  <si>
    <t>HP Brodské - SO 132 Prečerpávacia stanica dažďových vôd</t>
  </si>
  <si>
    <t>mokré prostredie</t>
  </si>
  <si>
    <t>HP Brodské - SO201.1 SO201.2 osobná doprava</t>
  </si>
  <si>
    <t>HP Brodské - SO201.3 SO201.4 nákladná doprava</t>
  </si>
  <si>
    <t>HP Brodské - SO 301 Hala kontroly</t>
  </si>
  <si>
    <t>Prístrešok na prívesné vozíky</t>
  </si>
  <si>
    <t>Objekt pre športovú činnosť</t>
  </si>
  <si>
    <t>Svetelná veža</t>
  </si>
  <si>
    <t xml:space="preserve"> Ingersoll Rand LT6K - BA 866YA</t>
  </si>
  <si>
    <t>Pojazdná dieľňa</t>
  </si>
  <si>
    <t>BA457PI</t>
  </si>
  <si>
    <t>Prečerpávacia stanica splaškov</t>
  </si>
  <si>
    <t>Počet zvodov</t>
  </si>
  <si>
    <t>Bleskozvody</t>
  </si>
  <si>
    <t>Administratívna budova + DO PZ</t>
  </si>
  <si>
    <t>Garáže + Súvisiace priestory</t>
  </si>
  <si>
    <t>Neverejná čerpacia stanica PL</t>
  </si>
  <si>
    <t>Dielne - Garáže č. 703 D,E</t>
  </si>
  <si>
    <t>D 703, E 703</t>
  </si>
  <si>
    <t>Objekt č. F 704 - Garáže, sklady, soľné hospodárstvo</t>
  </si>
  <si>
    <t>H705 Garáže policajného zboru</t>
  </si>
  <si>
    <t>Objekt G - garáže nákladných vozidiel</t>
  </si>
  <si>
    <t>HP Brodské - SO101, SO 105 - Kontrolný bod váhy</t>
  </si>
  <si>
    <t>HP Brodské - SO103 - Sociálne zariadenie I.</t>
  </si>
  <si>
    <t>HP Brodské - SO104 - Sociálne zariadenie II.</t>
  </si>
  <si>
    <t>HP Brodské - SO118 - Trafostanica VN-NN</t>
  </si>
  <si>
    <t>HP Brodské - SO124 - Regulačná stanica plynu</t>
  </si>
  <si>
    <t>HP Brodské - SO132 - Prečerpávacia stanica dažďových vôd</t>
  </si>
  <si>
    <t>HP Brodské - SO201.1 -201.2-201.3- 201.4 + SO301</t>
  </si>
  <si>
    <t>HP Brodské - SO102 - FYTO</t>
  </si>
  <si>
    <t>Typ trafostanice</t>
  </si>
  <si>
    <t>Typ transformátora</t>
  </si>
  <si>
    <t>Výkon transformátora kVA</t>
  </si>
  <si>
    <t>Trafostanice</t>
  </si>
  <si>
    <t>TS 0056-006 D2 odpočívadlo Sekule</t>
  </si>
  <si>
    <t>prehliadka pod napätím (PPN)</t>
  </si>
  <si>
    <t>stožiarová</t>
  </si>
  <si>
    <t>aTkHn 374/22</t>
  </si>
  <si>
    <t>630 kVA</t>
  </si>
  <si>
    <t>prehliadka bez napätia (PBN)</t>
  </si>
  <si>
    <t>úradná skúška (ÚS)</t>
  </si>
  <si>
    <t>TS 006-018 Hraničný prechod Brodské SO 118</t>
  </si>
  <si>
    <t>kiosková</t>
  </si>
  <si>
    <t>2x TOHn 378/22</t>
  </si>
  <si>
    <t>Príkon</t>
  </si>
  <si>
    <t>Typ</t>
  </si>
  <si>
    <t>Pracovné stroje</t>
  </si>
  <si>
    <t>Dvojkotúčová brúska</t>
  </si>
  <si>
    <t>SNAHA Bardejov B 13 D, v.č. 774</t>
  </si>
  <si>
    <t>2 kW</t>
  </si>
  <si>
    <t>stabilné</t>
  </si>
  <si>
    <t>Sústruh</t>
  </si>
  <si>
    <t>TOS Trenčín SU 50, v.č. 150150861388 4-512-394</t>
  </si>
  <si>
    <t>12,4 KW</t>
  </si>
  <si>
    <t>TOS Trenčín SU 40, v.č. 07340275</t>
  </si>
  <si>
    <t>7,5 kW</t>
  </si>
  <si>
    <t>Lis</t>
  </si>
  <si>
    <t>Turnov CDM 80, v.č. 3945</t>
  </si>
  <si>
    <t>2,5 kW</t>
  </si>
  <si>
    <t>Stĺpová vŕtačka</t>
  </si>
  <si>
    <t>B25, w.č. 3008253</t>
  </si>
  <si>
    <t>0,55 kW</t>
  </si>
  <si>
    <t>Stojanová vŕtačka</t>
  </si>
  <si>
    <t>NEZ Mohelnice 5A2718, v.č. 968</t>
  </si>
  <si>
    <t>0,37 kW</t>
  </si>
  <si>
    <t>Dieľňa</t>
  </si>
  <si>
    <t>DAČICE VS 32, v.č. 1335/4-512-407</t>
  </si>
  <si>
    <t>Fréza</t>
  </si>
  <si>
    <t>TOS OLOMOUC FA3A-U-V, v.č. 0189</t>
  </si>
  <si>
    <t>4 kW</t>
  </si>
  <si>
    <t>Brúska horizontálna</t>
  </si>
  <si>
    <t>DUCKER SM 200S, v.č. 191186</t>
  </si>
  <si>
    <t>2,2 kW</t>
  </si>
  <si>
    <t>Kompresor</t>
  </si>
  <si>
    <t>ORLIK MB15, v.č. 2111/2455241-001-010/230945</t>
  </si>
  <si>
    <t>3 kW</t>
  </si>
  <si>
    <t>Stolová vrtačka OPTIMUM</t>
  </si>
  <si>
    <t>B 23 PRO,v.č 10631709124</t>
  </si>
  <si>
    <t>750W</t>
  </si>
  <si>
    <t>Sklad č.6</t>
  </si>
  <si>
    <t>Vysokotlakový čistiaci stroj</t>
  </si>
  <si>
    <t>Kärcher HDS 13/20-4SX, v.č. 020571</t>
  </si>
  <si>
    <t>9,3 kW</t>
  </si>
  <si>
    <t>prenosné</t>
  </si>
  <si>
    <t>Zváračka</t>
  </si>
  <si>
    <t>KIT 2200, v.č. 5115600341</t>
  </si>
  <si>
    <t>MEZ BRUMOV WTU 200, v.č. 10051</t>
  </si>
  <si>
    <t>Vysávač</t>
  </si>
  <si>
    <t>KAEV Multivac 3, v.č. 5677</t>
  </si>
  <si>
    <t>Odmasťovací stôl</t>
  </si>
  <si>
    <t>NOVATO RA 1580 PI/D, v.č. 6.1580.01002</t>
  </si>
  <si>
    <t>18 W</t>
  </si>
  <si>
    <t>Pásová píla</t>
  </si>
  <si>
    <t>TOS PRAHA PR20, v.č. 4-512-16</t>
  </si>
  <si>
    <t>Dvojkotúčová brúska stolová</t>
  </si>
  <si>
    <t>ELKO B 175, v.č. 118955</t>
  </si>
  <si>
    <t>0,75 kW</t>
  </si>
  <si>
    <t>ORLIK MB15, v.č. 2110/2387/49-001-009/220310</t>
  </si>
  <si>
    <t>Príloha č.1 Región ZS</t>
  </si>
  <si>
    <t>s nebezpečenstvom výbuchu</t>
  </si>
  <si>
    <t>A</t>
  </si>
  <si>
    <t>Ústredné registratúrne stredisko - plynová kotolňa</t>
  </si>
  <si>
    <t>Administratívna budova - plynová kotolňa</t>
  </si>
  <si>
    <t>Sklad a soc. prístavok - plynová kotolňa</t>
  </si>
  <si>
    <t>Administratívna budova časť A</t>
  </si>
  <si>
    <t>Administratívna budova časť C</t>
  </si>
  <si>
    <t>Ústredné registratúrne stredisko</t>
  </si>
  <si>
    <t>s nebezpečenstvom požiaru</t>
  </si>
  <si>
    <t>Garáže G1</t>
  </si>
  <si>
    <t>Garáže G2</t>
  </si>
  <si>
    <t>Garáže G3</t>
  </si>
  <si>
    <t>Socialny prístavok</t>
  </si>
  <si>
    <t xml:space="preserve">Hlavný sklad a dielne </t>
  </si>
  <si>
    <t>Údržovňa</t>
  </si>
  <si>
    <t>Sklad odpadov</t>
  </si>
  <si>
    <t>Sklad dopravných značiek</t>
  </si>
  <si>
    <t>Sklad autodielňa + elektrodielňa</t>
  </si>
  <si>
    <t>Anténa VKV - osvetlenie</t>
  </si>
  <si>
    <t>Káblové silnoprúdové rozvody NN SSÚD Bratislava</t>
  </si>
  <si>
    <t>Sklad olejov</t>
  </si>
  <si>
    <t>Sklad horľavín</t>
  </si>
  <si>
    <t>Autoumyváreň</t>
  </si>
  <si>
    <t>AD4</t>
  </si>
  <si>
    <t>ATS kompresorovňa</t>
  </si>
  <si>
    <t>AD3</t>
  </si>
  <si>
    <t>Neverejná čerpacia stanica PHM</t>
  </si>
  <si>
    <t>Kryt CO</t>
  </si>
  <si>
    <t>Pojazdná dielňa IVECO</t>
  </si>
  <si>
    <t>pojazdný prostriedok</t>
  </si>
  <si>
    <t>Pracovná plošina</t>
  </si>
  <si>
    <t>BA 840JD</t>
  </si>
  <si>
    <t>Svetelná veža LTK6</t>
  </si>
  <si>
    <t>NN prípojka areál Vajnory</t>
  </si>
  <si>
    <t>NN rozvody areál Vajnory</t>
  </si>
  <si>
    <t>VO - areál Vajnory</t>
  </si>
  <si>
    <t>5 stožiarov, 5 svietidiel</t>
  </si>
  <si>
    <t>VO - areál Domkárska</t>
  </si>
  <si>
    <t>40 stožiarov, 40 svietidiel</t>
  </si>
  <si>
    <t>VO - vetvy V3,V4,V5,V6</t>
  </si>
  <si>
    <t>92 stožiarov, 92 svietidiel</t>
  </si>
  <si>
    <t>VO - stredová vetva H/D2</t>
  </si>
  <si>
    <t>41 stožiaorv, 41 svietidiel</t>
  </si>
  <si>
    <t>VO - stredová vetva D2 Severný portal a vetiev H1-H4, K1-K2</t>
  </si>
  <si>
    <t>93 stožiarov, 120 svietidiel</t>
  </si>
  <si>
    <t>VO - most Lafranconi</t>
  </si>
  <si>
    <t>36 stožiarov, 134 svietidiel</t>
  </si>
  <si>
    <t>VO - Odpočívadlo Jarovce, ľavá strana</t>
  </si>
  <si>
    <t>35 stožiarov, 41 svietidiel</t>
  </si>
  <si>
    <t>VO - Odpočívadlo Jarovce, pravá strana</t>
  </si>
  <si>
    <t>34 stožiarov, 40 svietidiel</t>
  </si>
  <si>
    <t>VO - stredová vetva Sever/CZ/D2</t>
  </si>
  <si>
    <t>119 stožiarov, 119 svietidiel</t>
  </si>
  <si>
    <t>VO - Odpočívadlo Sever/D2</t>
  </si>
  <si>
    <t>15 stožiarov, 15 svietidiel</t>
  </si>
  <si>
    <t>Vnútorné osvetlenie mosta Lafranconi</t>
  </si>
  <si>
    <t>VO - Prístavný most D1/Petržalka</t>
  </si>
  <si>
    <t>58 stožiarov, 156 svietidiel</t>
  </si>
  <si>
    <t>VO - Prístavný most D1/Bratislava</t>
  </si>
  <si>
    <t>38 stožiarov, 152 svietidiel</t>
  </si>
  <si>
    <t>VO - Mierová</t>
  </si>
  <si>
    <t>23 stožiarov, 23 svietidiel</t>
  </si>
  <si>
    <t>VO - Mierová - Senecká</t>
  </si>
  <si>
    <t>361 stožiarov, 432 svietidiel</t>
  </si>
  <si>
    <t>VO - Letisko/D1</t>
  </si>
  <si>
    <t>VO - Odpočívadlo Senecká cesta/D1 - pravé OMV + Infopoint</t>
  </si>
  <si>
    <t>49 stožiarov, 60 svietidiel</t>
  </si>
  <si>
    <t>VO - Odpočívadlo Senecká cesta/D1 - ľavé Slovnaft + Infopoint</t>
  </si>
  <si>
    <t>46 stožiarov, 55 svietidiel</t>
  </si>
  <si>
    <t>VO - Vajnory/D1</t>
  </si>
  <si>
    <t xml:space="preserve">VO - komunikácie pod estakádou </t>
  </si>
  <si>
    <t>35 stožiarov, 35 svietidiel</t>
  </si>
  <si>
    <t>Vážny systém Jarovce</t>
  </si>
  <si>
    <t>Vážny systém Jarovce - NN prípojka</t>
  </si>
  <si>
    <t>Prípojka NN pre závory</t>
  </si>
  <si>
    <t>VO - HP Jarovce SR/A/D4</t>
  </si>
  <si>
    <t>90 stožiarov, 90 svietidiel</t>
  </si>
  <si>
    <t>Budova SO03 - Prevádzková budova - HP Jarovce SR/A/D4</t>
  </si>
  <si>
    <t>Budova SO04 - Budova E - HP Jarovce SR/A/D4</t>
  </si>
  <si>
    <t>Budova SO07 - Garáže - Koterce</t>
  </si>
  <si>
    <t>Budova SO08</t>
  </si>
  <si>
    <t>Náhradný zdroj budova HP Jarovce - SR/A/D4</t>
  </si>
  <si>
    <t>Dieselagregát ELTECO,v.č. 0018</t>
  </si>
  <si>
    <t>VO - HP Čunovo SR/H/D2</t>
  </si>
  <si>
    <t>86 stožiarov, 86 svietidiel</t>
  </si>
  <si>
    <t>HP Čunovo SR/H/D2 - Budova hraničného prechodu</t>
  </si>
  <si>
    <t>HP Čunovo SR/H/D2 - Informačné centrum</t>
  </si>
  <si>
    <t>HP Čunovo SR/H/D2 - Plynová kotolňa</t>
  </si>
  <si>
    <t>HP Čunovo SR/H/D2 - Regulačná stanica plynu</t>
  </si>
  <si>
    <t>HP Čunovo SR/H/D2 - Objekt SO19 Dažďová voda, SO 05 splašková voda</t>
  </si>
  <si>
    <t>Náhradný zdroj budova HP Čunovo - SR/H/D2</t>
  </si>
  <si>
    <t>Dieselagregát ELTECO</t>
  </si>
  <si>
    <t>Registratúrne stredisko</t>
  </si>
  <si>
    <t>aktívny bleskozvod</t>
  </si>
  <si>
    <t>Budova HP Jarovce SR/A/D4</t>
  </si>
  <si>
    <t>Budova HP Čunovo SR/H/D2</t>
  </si>
  <si>
    <t>Váha HP Čunovo SR/H/D2</t>
  </si>
  <si>
    <t>TS 1120/D2 - Petržalka</t>
  </si>
  <si>
    <t>aTOHn 294/22</t>
  </si>
  <si>
    <t>100 kVA</t>
  </si>
  <si>
    <t>TS 1122/D2 - Petržalka</t>
  </si>
  <si>
    <t>TS 1123/D2 - Jarovce</t>
  </si>
  <si>
    <t>TS 1124/D2 - Jarovce</t>
  </si>
  <si>
    <t>TS 1125/D2 - Jarovce</t>
  </si>
  <si>
    <t>TS 1126/D2 - Rusovce</t>
  </si>
  <si>
    <t>TS 1127/D2 - Rusovce</t>
  </si>
  <si>
    <t>aTOHn 264/22</t>
  </si>
  <si>
    <t>50 kVA</t>
  </si>
  <si>
    <t>TS 1129/D2 - Rusovce</t>
  </si>
  <si>
    <t>aTSE 732/22</t>
  </si>
  <si>
    <t>250 kVA</t>
  </si>
  <si>
    <t>TS 1131/D1 - Zlaté Piesky - ČS OMV</t>
  </si>
  <si>
    <t>TOHn 318/22</t>
  </si>
  <si>
    <t>160 kVA</t>
  </si>
  <si>
    <t>TS 1132/D1 - Zlaté Piesky - ČS Slovnaft</t>
  </si>
  <si>
    <t>aTO 334/22</t>
  </si>
  <si>
    <t>TS 852/HR/SR/A - HP Jarovce - Kittsee</t>
  </si>
  <si>
    <t>2x aTOHn 354/22</t>
  </si>
  <si>
    <t>400 kVA</t>
  </si>
  <si>
    <t>TS 857/HR/SR/H - Rusovce - Rajka</t>
  </si>
  <si>
    <t>TOHn 378/22</t>
  </si>
  <si>
    <t>Zvárací vozík</t>
  </si>
  <si>
    <t>MEZ BRUMOV WTU 315-30, v.č. 88-26149</t>
  </si>
  <si>
    <t>Zámočnícka dielňa</t>
  </si>
  <si>
    <t>Dačice VS32B, v.č. 3653</t>
  </si>
  <si>
    <t>Opravovňa</t>
  </si>
  <si>
    <t>Stojanová brúska</t>
  </si>
  <si>
    <t>STS L. Mikuláš BL25, v.č. 33865</t>
  </si>
  <si>
    <t>1,5 kW</t>
  </si>
  <si>
    <t>Rotačná brúska</t>
  </si>
  <si>
    <t>Hydrostav Košice RP112M-4, v.č. 1554680</t>
  </si>
  <si>
    <t>Zvárací poloautomat</t>
  </si>
  <si>
    <t>Profi MASTER COMPACT 208 PM, v.č. 14875</t>
  </si>
  <si>
    <t>ELKO B175-01, v.č. 137730</t>
  </si>
  <si>
    <t>JOHOKOV SVM 10, v.č. 1698</t>
  </si>
  <si>
    <t>0,41 kW</t>
  </si>
  <si>
    <t>Stolová vŕtačka</t>
  </si>
  <si>
    <t>JOHOKOV SVA 10, v.č. 3291</t>
  </si>
  <si>
    <t>Mechanická dielňa</t>
  </si>
  <si>
    <t>TOS Trenčín SV 18 RA, v.č. 1487</t>
  </si>
  <si>
    <t>JIHOKOV V13, v.č. 1272/75</t>
  </si>
  <si>
    <t>Vysokotlakový čistič</t>
  </si>
  <si>
    <t>Kärcher HDS 12/18-4S, v.č. 020567</t>
  </si>
  <si>
    <t>Autoumýváreň</t>
  </si>
  <si>
    <t>STS L. Mikuláš BAD40, v.č. 22185</t>
  </si>
  <si>
    <t>ELKO B175-01, v.č. 137674</t>
  </si>
  <si>
    <t>Stojanová rezačka na železo</t>
  </si>
  <si>
    <t>SILISTRA UH 253, v.č. 019205</t>
  </si>
  <si>
    <t>JOHOKOV SVM 10, v.č. 2189</t>
  </si>
  <si>
    <t>Stojanová píla na drevo</t>
  </si>
  <si>
    <t>ZEFAM DRSD-63, v,č, 2442</t>
  </si>
  <si>
    <t>Stolárska dielňa</t>
  </si>
  <si>
    <t>Stolová brúska na drevo</t>
  </si>
  <si>
    <t>SAPO DZXA, v.č. 1763</t>
  </si>
  <si>
    <t>Hoblovačka</t>
  </si>
  <si>
    <t>UMARO MUT 400 RIG, v.č. 7153</t>
  </si>
  <si>
    <t>4,5 kW</t>
  </si>
  <si>
    <t>Zmiešavacie centrum soľanky</t>
  </si>
  <si>
    <t>KOBIT-SK MZK-5</t>
  </si>
  <si>
    <t>2,92 kW</t>
  </si>
  <si>
    <t>Zdvihák</t>
  </si>
  <si>
    <t>Ferdus SF-B5500ES, v.č. 202213796</t>
  </si>
  <si>
    <t>3,0 kW</t>
  </si>
  <si>
    <t>Zvárací stôl s odsávaním</t>
  </si>
  <si>
    <t>Kovopodnik Praha SK4, v.č. 3876</t>
  </si>
  <si>
    <t>0,5 kW</t>
  </si>
  <si>
    <t>Stolná brúska</t>
  </si>
  <si>
    <t>ELKO B175-01, v.č. 137728</t>
  </si>
  <si>
    <t>Okružná píla s frézou</t>
  </si>
  <si>
    <t>Umaro MUT 400 FC, v.č. 460676</t>
  </si>
  <si>
    <t>6 kW</t>
  </si>
  <si>
    <t>MEZ BRUMOV WTU 315-3, v.č. 88-26226</t>
  </si>
  <si>
    <t>Elektrický zabezpečovací systém (EZS)</t>
  </si>
  <si>
    <t>B,C</t>
  </si>
  <si>
    <t>Umyváreň automobilov</t>
  </si>
  <si>
    <t>Plynová kotolňa</t>
  </si>
  <si>
    <t>Opravárenská dielňa</t>
  </si>
  <si>
    <t>Vonkjašie rozvody NN</t>
  </si>
  <si>
    <t>Vonkajšie osvetlenie areálu</t>
  </si>
  <si>
    <t>30 svietidiel</t>
  </si>
  <si>
    <t>Studňa, prípojka ponorného čerpadla</t>
  </si>
  <si>
    <t>Prevádzková budova AB</t>
  </si>
  <si>
    <t>VO - Odpočívadlo Piešťany smer Trenčín</t>
  </si>
  <si>
    <t>VO - Odpočívadlo Piešťany smer Trnava</t>
  </si>
  <si>
    <t>VO - Odpočívadlo Červeník smer Piešťany</t>
  </si>
  <si>
    <t>VO - Odpočívadlo Červeník smer Trnava</t>
  </si>
  <si>
    <t>VO - Odpočívadlo Zeleneč smer Trenčín</t>
  </si>
  <si>
    <t>VO - Odpočívadlo Zeleneč smer Bratislava</t>
  </si>
  <si>
    <t>VO - Odpočívadlo Čataj</t>
  </si>
  <si>
    <t>Meteozariadenia D1 26,697 - 91,302 km</t>
  </si>
  <si>
    <t>Rozvody pre Meteo stanicu, Kamerový systém - Križovatka D1-R1</t>
  </si>
  <si>
    <t>Meteorologické zariadenie - Odpočívadlo Čataj smer Trnava</t>
  </si>
  <si>
    <t>Garáž automobilov</t>
  </si>
  <si>
    <t>Elektrický pohon garážovej brány č.6</t>
  </si>
  <si>
    <t>Elektrický pohon garážovej brány č.7</t>
  </si>
  <si>
    <t>Elektrický pohon garážovej brány č.8</t>
  </si>
  <si>
    <t>Elektrický pohon garážovej brány č.9</t>
  </si>
  <si>
    <t>Elektrický pohon garážovej brány č.10</t>
  </si>
  <si>
    <t>Elektrický pohon garážovej brány č.11</t>
  </si>
  <si>
    <t>Elektrický pohon garážovej brány č.12</t>
  </si>
  <si>
    <t>Elektrický pohon garážovej brány č.13</t>
  </si>
  <si>
    <t>Elektrický pohon garážovej brány č.14</t>
  </si>
  <si>
    <t>Elektrický pohon garážovej brány č.15</t>
  </si>
  <si>
    <t>Elektrický pohon garážovej brány č.16</t>
  </si>
  <si>
    <t>Elektrický pohon garážovej brány č.17</t>
  </si>
  <si>
    <t>Elektrický pohon garážovej brány č.18</t>
  </si>
  <si>
    <t>Elektrický pohon garážovej brány č.19</t>
  </si>
  <si>
    <t>Elektrický pohon garážovej brány č.20</t>
  </si>
  <si>
    <t>Elektrický pohon garážovej brány č.21</t>
  </si>
  <si>
    <t>Elektrický pohon garážovej brány č.22</t>
  </si>
  <si>
    <t>Elektrický pohon garážovej brány č.24</t>
  </si>
  <si>
    <t>Elektrický pohon garážovej brány č.30</t>
  </si>
  <si>
    <t>Elektrický pohon garážovej brány č.32</t>
  </si>
  <si>
    <t>Elektrický pohon garážovej brány č.25</t>
  </si>
  <si>
    <t>Elektrický pohon garážovej brány č.26</t>
  </si>
  <si>
    <t>Elektrický pohon garážovej brány č.27</t>
  </si>
  <si>
    <t>Elektrický pohon garážovej brány č.28</t>
  </si>
  <si>
    <t>Elektrický pohon garážovej brány č.1</t>
  </si>
  <si>
    <t>Elektrický pohon garážovej brány č.2</t>
  </si>
  <si>
    <t>Elektrický pohon garážovej brány č.3</t>
  </si>
  <si>
    <t>Elektrický pohon garážovej brány č.4</t>
  </si>
  <si>
    <t>Elektrický pohon garážovej brány č.5</t>
  </si>
  <si>
    <t>Elektrický pohon garážovej brány č.23</t>
  </si>
  <si>
    <t>Elektrický pohon garážovej brány č.31</t>
  </si>
  <si>
    <t>Núdzové osvetlenie AB</t>
  </si>
  <si>
    <t>Kamerový systém OP Zeleneč ĽJP+PJP</t>
  </si>
  <si>
    <t>Meracia unimobunka mostovej váhy</t>
  </si>
  <si>
    <t>Unimobunka - Archív 1 SSÚD 3</t>
  </si>
  <si>
    <t>Pojazdná dielňa na podvozku DAF 55 18</t>
  </si>
  <si>
    <t xml:space="preserve"> IR Ingersoll Rand LT6K BL144YA</t>
  </si>
  <si>
    <t>Zdvíhacie rampy na vstupe do areálu</t>
  </si>
  <si>
    <t>Úradná skúška skupina "A"</t>
  </si>
  <si>
    <t>Sklad značiek</t>
  </si>
  <si>
    <t>Prevádzková budova AB (administratívna budova)</t>
  </si>
  <si>
    <t>Garáže automobilov 6-20, 22-24</t>
  </si>
  <si>
    <t>Garáž prac. mechanizmov</t>
  </si>
  <si>
    <t>TS 57-136 križovatka Blatné</t>
  </si>
  <si>
    <t>aTO 314/22</t>
  </si>
  <si>
    <t>Portálový zdvihák</t>
  </si>
  <si>
    <t>Ferdus SF-5500ES, v.č. 2022103791</t>
  </si>
  <si>
    <t>Kanálový hydraulický zdvihák č. 036</t>
  </si>
  <si>
    <t>3,7 kW</t>
  </si>
  <si>
    <t>Kanálový hydraulický zdvihák č. 040</t>
  </si>
  <si>
    <t>v.č. 240</t>
  </si>
  <si>
    <t>Štvorstĺpový elektromechanický zdvihák</t>
  </si>
  <si>
    <t>AYTOLIFT OP 2242, v.č. 654</t>
  </si>
  <si>
    <t>8,8 kW</t>
  </si>
  <si>
    <t>Miešacie zariadenie na soľné roztoky</t>
  </si>
  <si>
    <t>KOBIT-SK MZK-5, v.č. 269/460/09</t>
  </si>
  <si>
    <t>Odmastňovací stôl</t>
  </si>
  <si>
    <t>PURE SOLVE EEP-J, v.č. J 406576</t>
  </si>
  <si>
    <t>70 W</t>
  </si>
  <si>
    <t>Elektrocentrála</t>
  </si>
  <si>
    <t>Honda AGT 8203 HSB, v.č. 0423020891</t>
  </si>
  <si>
    <t>7 kW</t>
  </si>
  <si>
    <t>Honda EC 5000</t>
  </si>
  <si>
    <t>5 kW</t>
  </si>
  <si>
    <t>Kováčska vyhňa</t>
  </si>
  <si>
    <t>Elektrocentrála S 10000 Profiline uložená v pojazdnej dielni DAF</t>
  </si>
  <si>
    <t>Profiline Eiseman S1000 E, v.č. 380477</t>
  </si>
  <si>
    <t>16,2 kW</t>
  </si>
  <si>
    <t>Centrálny kompresor dielne</t>
  </si>
  <si>
    <t>Schneider KA6, v.č. BA39953001</t>
  </si>
  <si>
    <t>Vysokozdvižná pracovná plošina</t>
  </si>
  <si>
    <t>Denka Lift DK18, v.č. W09DL18X9JMR59251</t>
  </si>
  <si>
    <t>BL341YL</t>
  </si>
  <si>
    <t>Merač okamžitej rýchlosti</t>
  </si>
  <si>
    <t>ZTS Elektronika GEM CDU 2605 B C40A, v.č. 059</t>
  </si>
  <si>
    <t>BL003YM</t>
  </si>
  <si>
    <t>ZTS Elektronika GEM CDU 2605 B C40A, v.č. 060</t>
  </si>
  <si>
    <t>BL761YM</t>
  </si>
  <si>
    <t>ZTS Elektronika GEM CDU 2605 B C40A, v.č. 061</t>
  </si>
  <si>
    <t>BL763YM</t>
  </si>
  <si>
    <t>ZTS Elektronika GEM CDU 2605 B C40A, v.č. 005</t>
  </si>
  <si>
    <t>BL754YK</t>
  </si>
  <si>
    <t>ZTS Elektronika GEM CDU 2605 B C40A, v.č. 006</t>
  </si>
  <si>
    <t>BL831YK</t>
  </si>
  <si>
    <t>Bio ČOV</t>
  </si>
  <si>
    <t>Artial 1000 E, v.č. 2-814-476</t>
  </si>
  <si>
    <t>Záložný zdroj energie EC 30 kVA</t>
  </si>
  <si>
    <t>30 kVA</t>
  </si>
  <si>
    <t>(Tabuľka č.2)</t>
  </si>
  <si>
    <t>(Tabuľka č.3)</t>
  </si>
  <si>
    <t>Kabelová Prípojka TZD SSUD4 ZLATOVCE</t>
  </si>
  <si>
    <t>areál strediska</t>
  </si>
  <si>
    <t>Kabelová Prípojka TZD ZAMAROVCE - Pravá Strana</t>
  </si>
  <si>
    <t>Kabelová Prípojka TZD PREJTA - Odpočívadlo</t>
  </si>
  <si>
    <t xml:space="preserve">Kabelová Prípojka TZD BECKOV - Odpočívadlo </t>
  </si>
  <si>
    <t>Kabelová Prípojka TZD HRÁDOK - Odpočívadlo</t>
  </si>
  <si>
    <t>Kabelová Prípojka TZD LÚKA n/Váhom - Križovatka</t>
  </si>
  <si>
    <t>Technológia pre dažďovú nádrž DN12 - RN301-10, NMnV, smer BA</t>
  </si>
  <si>
    <t>NN prípojka pre dažďovú nádrž objekt 301-00, D1, 106km ľavá strana, križovatka NMnV, DN12-RN301 smer BA</t>
  </si>
  <si>
    <t>Technológia pre dažďovú nádrž objekt 303-11, 98,5km, Lúka, D1, smer ZA</t>
  </si>
  <si>
    <t>NN prípojka pre dažďovú nádrž objekt 303-11, D1, 98,5km pravá strana, Beckov-Lúka, DN04-RN303 smer ZA</t>
  </si>
  <si>
    <t xml:space="preserve">Technológia pre dažďovú nádrž DN15 - RN304-11, Ivanovce, smer BA </t>
  </si>
  <si>
    <t>NN prípojka pre dažďovú nádrž objekt 304-00, D1, 114km ľavá strana, Ivanovce, DN15-RN304 smer BA</t>
  </si>
  <si>
    <t>Technológia pre dažďovú nádrž objekt 306-11 Chocholnica</t>
  </si>
  <si>
    <t>NN prípojka pre dažďovú nádrž objekt 306-00, D1, 116km pravá strana, Chocholnica, DN16-RN306 smer ZA</t>
  </si>
  <si>
    <t>Technológia pre dažďovú nádrž obj. 307-11, 102,5km, Kostolná D1, smer TN</t>
  </si>
  <si>
    <t>NN prípojka pre dažďovú nádrž objekt 307-11, D1, (98km) 102,5km pravá strana, stred letiska, DN8-RN307 smer ZA</t>
  </si>
  <si>
    <t>Technológia pre dažďovú nádrž obj. 300-11, 96,5km, privádzač Horná Streda, D1</t>
  </si>
  <si>
    <t>NN prípojka pre dažďovú nádrž objekt 300-11, D1, 91km pravá strana, privádzač Horná Streda, DN1-RN300 smer ZA</t>
  </si>
  <si>
    <t>Technológia pre dažďovú nádrž objekt 301-11, D1, 92km ľavá strana, NMnV, Horná Streda, DN2-RN301 smer ZA</t>
  </si>
  <si>
    <t>NN prípojka pre dažďovú nádrž objekt 301-11, D1, 101km ľavá strana, NMnV, DN2-RN301 smer ZA</t>
  </si>
  <si>
    <t>Technológia pre dažďovú nádrž objekt 302-11, D1, 93,2km ľavá strana, smer Horná Streda, DN3-RN302 smer BA</t>
  </si>
  <si>
    <t>NN prípojka pre dažďovú nádrž objekt 302-11, D1, 93,2km ľavá strana, smer Horná Streda, DN3-RN302 smer BA</t>
  </si>
  <si>
    <t>Technológia pre dažďovú nádrž obj. 303-11, 115km, Beckov, D1</t>
  </si>
  <si>
    <t>NN prípojka pre dažďovú nádrž objekt 303-00, D1, 111km ľavá strana, Beckov, DN14-RN303 smer BA</t>
  </si>
  <si>
    <t>Technológia pre dažďovú nádrž obj. 304-11, 99,5km, Prúdik, D1</t>
  </si>
  <si>
    <t>NN prípojka pre dažďovú nádrž objekt 304-11, D1, 95km pravá strana, Prúdik, DN5-RN304 smer ZA</t>
  </si>
  <si>
    <t>Technológia pre dažďovú nádrž objekt 305-11, D1, 96km ľavá strana, Hrádok, koniec letiska, DN6-RN305 smer BA</t>
  </si>
  <si>
    <t>NN prípojka pre dažďovú nádrž objekt 305-11, D1, 96km ľavá strana, Hrádok, koniec letiska, DN6-RN305 smer BA</t>
  </si>
  <si>
    <t>Technológia pre dažďovú nádrž objekt 306-11, D1, 97km ľavá strana, Hrádok, stred letiska, DN7-RN306 smer BA</t>
  </si>
  <si>
    <t>NN prípojka pre dažďovú nádrž objekt 306-11, D1, 97km ľavá strana, Hrádok, stred letiska, DN7-RN306 smer BA</t>
  </si>
  <si>
    <t>Technológia pre dažďovú nádrž obj. 307-11, 123,5km, Kostolná, D1</t>
  </si>
  <si>
    <t>NN prípojka pre dažďovú nádrž objekt 307-00, D1, 119km pravá strana, Kostolná, DN17-RN307 smer ZA</t>
  </si>
  <si>
    <t>Technológia pre dažďovú nádrž obj. 308-11, 104km, Odpočívadlo Hrádok, D1</t>
  </si>
  <si>
    <t>NN prípojka pre dažďovú nádrž objekt 308-11, D1, 99,5km ľavá strana, odpočívadlo Hrádok, DN9-RN308 smer BA</t>
  </si>
  <si>
    <t>Technológia pre dažďovú nádrž obj. 309-11, 106km, Odpočívadlo Horná Streda, D1</t>
  </si>
  <si>
    <t>NN prípojka pre dažďovú nádrž objekt 309-11, D1, 101km ľavá strana, NMnV, DN10-RN309 smer BA</t>
  </si>
  <si>
    <t>Technológia pre dažďovú nádrž obj. 310-11, 107km, smer Horná Streda, D1</t>
  </si>
  <si>
    <t>NN prípojka pre dažďovú nádrž objekt 310-11, D1, 102,5km ľavá strana, smer Horná Streda, DN11-RN310 smer BA</t>
  </si>
  <si>
    <t>Obj. 518-11 Prečerpávacia stanica - Križovatka Lúka n/V</t>
  </si>
  <si>
    <t>Prípojka NN - brána ELBA, veľká garáž dvere č.237</t>
  </si>
  <si>
    <t>Prípojka NN - brána ELBA, veľká garáž dvere č.238</t>
  </si>
  <si>
    <t>Prípojka NN - brána ELBA, veľká garáž dvere č.240</t>
  </si>
  <si>
    <t>Prípojka NN - brána ELBA, veľká garáž dvere č.241</t>
  </si>
  <si>
    <t>Prípojka NN - brána ELBA, veľká garáž dvere č.242</t>
  </si>
  <si>
    <t>Prípojka NN - brána ELBA, malá garáž dvere č.247</t>
  </si>
  <si>
    <t>Prípojka NN - brána ELBA, malá garáž dvere č.245</t>
  </si>
  <si>
    <t>Prípojka NN - brána ELBA, malá garáž dvere č.246</t>
  </si>
  <si>
    <t>Prípojka NN - brána ELBA, malá garáž dvere č.248</t>
  </si>
  <si>
    <t>Prípojka NN - brána ELBA, malá garáž dvere č.249</t>
  </si>
  <si>
    <t>Prípojka NN - brána ELBA, malá garáž dvere č.243</t>
  </si>
  <si>
    <t>Prípojka NN - brána ELBA, dielňa opravy techniky dvere č.129</t>
  </si>
  <si>
    <t>Prípojka NN - brána ELBA, dielňa opravy techniky dvere č.132</t>
  </si>
  <si>
    <t>Prípojka NN - brána ELBA, umyvárka dvere č.105</t>
  </si>
  <si>
    <t>Prípojka NN - brána OLYMPS, sklad drobnej techniky</t>
  </si>
  <si>
    <t>Automatická závora</t>
  </si>
  <si>
    <t>VO + Infopoint - odpočívadlo Hrádok D1 - ľavá strana</t>
  </si>
  <si>
    <t>9 stožiarov, 18 svietidiel</t>
  </si>
  <si>
    <t>VO + Infopoint - odpočívadlo Hrádok D1 - práva strana</t>
  </si>
  <si>
    <t>22 stožiarov, 44 svietidiel</t>
  </si>
  <si>
    <t>NN prípojka pre ČOV, odpočívadlo Hrádok</t>
  </si>
  <si>
    <t>Reštauračné zariadenie odpočívadlo BECKOV - Pravá Strana</t>
  </si>
  <si>
    <t>Kabelová prípojka pre Reštauračné zariadenie odpočívadlo BECKOV - Pravá Strana</t>
  </si>
  <si>
    <t>VO + Infopoint - odpočívadlo BECKOV - Pravá strana</t>
  </si>
  <si>
    <t>18 stožiarov, 18 svietidiel</t>
  </si>
  <si>
    <t>NN prípojka pre VO odpočívadlo BECKOV, Pravá strana</t>
  </si>
  <si>
    <t>Reštauračné zariadenie odpočívadlo BECKOV - Ľavá strana</t>
  </si>
  <si>
    <t>Kabelová prípojka pre reštauračné zariadenie odpočívadlo BECKOV - ľavá strana</t>
  </si>
  <si>
    <t>VO + Infopoint - odpočívadlo BECKOV - Ľavá strana</t>
  </si>
  <si>
    <t>NN prípojka pre VO odpočívadlo BECKOV, Ľavá strana</t>
  </si>
  <si>
    <t>NN prípojka pre ČOV odpočívadlo BECKOV, Ľavá strana</t>
  </si>
  <si>
    <t>Reštauračné zariadenie odpočívadlo KOSTOLNÁ</t>
  </si>
  <si>
    <t>NN prípojka pre reštauračné zariadenie odpočívadlo KOSTOLNÁ</t>
  </si>
  <si>
    <t>VO odpočívadlo KOSTOLNÁ</t>
  </si>
  <si>
    <t>16 stožiarov, 16 svietidiel</t>
  </si>
  <si>
    <t>NN prípojka pre VO odpočívadlo KOSTOLNÁ</t>
  </si>
  <si>
    <t>NN prípojka pre ČOV odpočívadlo KOSTOLNÁ</t>
  </si>
  <si>
    <t>Umelé osvetlenie a vnútorné silnoprúdové rozvody ČOV KOSTOLNÁ</t>
  </si>
  <si>
    <t>Technológia ČOV KOSTOLNÁ</t>
  </si>
  <si>
    <t>VO Trenčiansky diaľničný privádzač</t>
  </si>
  <si>
    <t>41 stožiarov, 41 svietidiel</t>
  </si>
  <si>
    <t>ATS ZAMAROVCE</t>
  </si>
  <si>
    <t>Káblová NN prípojka pre ATS ZAMAROVCE</t>
  </si>
  <si>
    <t>Káblová NN prípojka pre infopoint a VO pri OMV ZAMAROVCE - Pravá strana</t>
  </si>
  <si>
    <t>Káblová NN prípojka pre VO ZAMAROVCE - Pravá strana</t>
  </si>
  <si>
    <t>VO odpočívadlo Slovnaft ZAMAROVCE a NN prípojka pre Infopoint, Ľavá strana</t>
  </si>
  <si>
    <t>21 stožiarov. 21 svietidiel</t>
  </si>
  <si>
    <t>Prípojka NN pre odpočívadlo DUBNICA</t>
  </si>
  <si>
    <t>VO odpočívadlo DUBNICA</t>
  </si>
  <si>
    <t>20 stožiarov, 20 svietidiel</t>
  </si>
  <si>
    <t>VO odpočívadlo PREJTA</t>
  </si>
  <si>
    <t>Prípojka NN pre odpočívadlo PREJTA</t>
  </si>
  <si>
    <t>ČOV odpočívadlo DUBNICA</t>
  </si>
  <si>
    <t xml:space="preserve">Reštauračné zariadenie odpočívadlo PREJTA </t>
  </si>
  <si>
    <t>Reštauračné zariadenie odpočívadlo DUBNICA</t>
  </si>
  <si>
    <t>ČOV odpočívadlo PREJTA</t>
  </si>
  <si>
    <t>NN prípojka pre meteozariadenie M1D Brané</t>
  </si>
  <si>
    <t>NN prípojka pre meteozariadenie M2D Liešna</t>
  </si>
  <si>
    <t>VO areálu SSÚD 4 Trenčín-Zlatovce</t>
  </si>
  <si>
    <t>Vonkajšie kabelové rozvody</t>
  </si>
  <si>
    <t>Kovový priehradový stožiar</t>
  </si>
  <si>
    <t>Prístrešok pre havarované vozidlá</t>
  </si>
  <si>
    <t>Sklad dreva a sklad železa</t>
  </si>
  <si>
    <t>Administratívna a prevádzková budova SSÚD 4 TN</t>
  </si>
  <si>
    <t>Budova Dopravnej Polície</t>
  </si>
  <si>
    <t>Garáže prev. Vozidiel</t>
  </si>
  <si>
    <t>Motorická časť prevádzkovej budovy údržby 8130</t>
  </si>
  <si>
    <t>Svetelná časť prevádzkovej budovy údržby 8130</t>
  </si>
  <si>
    <t>Solnica - sklad soli, drobnej mechanizácie</t>
  </si>
  <si>
    <t>Soľanka - soľankové centrum</t>
  </si>
  <si>
    <t>Nový sklad soli (drevostavba)</t>
  </si>
  <si>
    <t>PS-03 Meranie a regulácia</t>
  </si>
  <si>
    <t>Čerpacia stanica PHM</t>
  </si>
  <si>
    <t>Objekt 8130 Regulačná stanica plynu a plynomerňa</t>
  </si>
  <si>
    <t>Studňa úžitkovej vody - silnoprúdové rozvody</t>
  </si>
  <si>
    <t>Plynové infražiariče TS31 a TS50</t>
  </si>
  <si>
    <t>Prevádzková budova SSÚD - Kotolňa</t>
  </si>
  <si>
    <t>Prevádzková budova Dopravnej polície - Kotolňa</t>
  </si>
  <si>
    <t>Garáže prevádzkových vozidiel - Kotolňa</t>
  </si>
  <si>
    <t>Budova údržby mechanizmov - Kotolňa</t>
  </si>
  <si>
    <t>Vykurovanie okapových žlabov</t>
  </si>
  <si>
    <t>ČOV areál SSÚD 4 TN</t>
  </si>
  <si>
    <t>SO04 Osvetlenie areálu a napojenie vstupnej brány, Križovatka Lúka na diaľnici D1</t>
  </si>
  <si>
    <t>SO03 Káblová prípojka NN, Križovatka Lúka na diaľnici D1</t>
  </si>
  <si>
    <t>NN prívody pre dopravník posypovej soli</t>
  </si>
  <si>
    <t>Mobilná svetelná rampa</t>
  </si>
  <si>
    <t>Pojazdná dielňa Mitsubishi Fuso</t>
  </si>
  <si>
    <t>El. kotol - odpočívadlo DUBNICA</t>
  </si>
  <si>
    <t>El. kotol - odpočívadlo PREJTA</t>
  </si>
  <si>
    <t>611-02 VO okružnej križovatky, obj. 111-00, RVO 02</t>
  </si>
  <si>
    <t>A,g</t>
  </si>
  <si>
    <t>611-03 VO okružnej križovatky, obj. 111-00, RVO 03</t>
  </si>
  <si>
    <t>620-00 Prípojka NN s IRSC v km 1,650 R2</t>
  </si>
  <si>
    <t>621-00 Prípojka NN s IRSC v km 7,772 R2</t>
  </si>
  <si>
    <t>622-00 Prípojka NN k VO okružnej križovatky, Obj. 111-00</t>
  </si>
  <si>
    <t>El. inštalácia - pohyblivá pracovná plošina</t>
  </si>
  <si>
    <t>Regulačná stanica plynu a plynomerňa SSÚD Trenčín</t>
  </si>
  <si>
    <t>Budova Diaľničnej polície</t>
  </si>
  <si>
    <t>Prístrešok pre havarované vozidlá NDS SSÚD Trenčín</t>
  </si>
  <si>
    <t>Uzemnenie kovového stožiara</t>
  </si>
  <si>
    <t>Administratívna budova SSÚD 4 TN</t>
  </si>
  <si>
    <t>Garáže prevádzkových vozidiel</t>
  </si>
  <si>
    <t>Prevádzková budova údržby</t>
  </si>
  <si>
    <t>Budova skladu drobných mechanizmov (stará soľanka)</t>
  </si>
  <si>
    <t>Objekt 7060 Bleskozvod KIOSK PHM, 7070 Prístrešok, objekt 7080 úložisko PHM v SSÚD Trenčín Zlatovce</t>
  </si>
  <si>
    <t>Sklad soli - drevostavba SSÚD 4</t>
  </si>
  <si>
    <t>Budova transformačnej stanice Lúka nad Váhom</t>
  </si>
  <si>
    <t>Budova transformačnej stanice odpočívadlo HRÁDOK</t>
  </si>
  <si>
    <t>Budova ČOV odpočívadlo HRÁDOK</t>
  </si>
  <si>
    <t>Budova odpočívadlo BECKOV - Pravá strana</t>
  </si>
  <si>
    <t>Budova odpočívadlo BECKOV - Ľavá strana</t>
  </si>
  <si>
    <t xml:space="preserve">Budova ČOV odpočívadlo BECKOV </t>
  </si>
  <si>
    <t>Budova odpočívadlo KOSTOLNÁ</t>
  </si>
  <si>
    <t>Budova ČOV KOSTOLNÁ</t>
  </si>
  <si>
    <t>Budova ATS Zamarovce</t>
  </si>
  <si>
    <t>Budova odpočívadlo DUBNICA</t>
  </si>
  <si>
    <t>Budova odpočívadlo PREJTA</t>
  </si>
  <si>
    <t>Na stĺpe kamerového dohľadu KD1 BnB (KD1-KD4 Bnb)</t>
  </si>
  <si>
    <t>Na stĺpe kamerového dohľadu KD2 BnB (KD1-KD4 Bnb)</t>
  </si>
  <si>
    <t>Na stĺpe kamerového dohľadu KD3 BnB (KD1-KD4 Bnb)</t>
  </si>
  <si>
    <t>Na stĺpe kamerového dohľadu KD4 BnB (KD1-KD4 Bnb)</t>
  </si>
  <si>
    <t>TS 0033-006 Lúka nad Váhom</t>
  </si>
  <si>
    <t>kTO 270/22</t>
  </si>
  <si>
    <t>63 kVA</t>
  </si>
  <si>
    <t>TS 0021-007 Hrádok</t>
  </si>
  <si>
    <t>TS 0002-010 Beckov</t>
  </si>
  <si>
    <t>TOHn 314/22</t>
  </si>
  <si>
    <t>TS 0068-910 Zlatovce, areál NDS</t>
  </si>
  <si>
    <t>TOHn 354/22</t>
  </si>
  <si>
    <t>TS 73-05 Zamarovce</t>
  </si>
  <si>
    <t>TS 4242 Dubnica Nad Váhom</t>
  </si>
  <si>
    <t>TS 4232 Prejta</t>
  </si>
  <si>
    <t>aTO 294/22</t>
  </si>
  <si>
    <t>100 KVA</t>
  </si>
  <si>
    <t>VN prípojka pre transformačnú stanicu TS 0033-006 Lúka nad Váhom</t>
  </si>
  <si>
    <t>VN prípojka pre transformačnú stanicu TS 0021-007 Hrádok</t>
  </si>
  <si>
    <t>VN prípojka pre transformačnú stanicu TS 0002-010 Beckov</t>
  </si>
  <si>
    <t>VN prípojka pre transformačnú stanicu TS 0068-910 Zlatovce, areál NDS</t>
  </si>
  <si>
    <t>VN prípojka pre transformačnú stanicu TS 73-05 Zamarovce</t>
  </si>
  <si>
    <t>VN prípojka pre transformačnú stanicu TS 4242 Dubnica Nad Váhom</t>
  </si>
  <si>
    <t>VN prípojka pre transformačnú stanicu TS 4232 Prejta</t>
  </si>
  <si>
    <t>Cirkulár</t>
  </si>
  <si>
    <t>HVP 60A/1, v.č. 285/96</t>
  </si>
  <si>
    <t>Čerpadlo HC PUMP AS 35</t>
  </si>
  <si>
    <t>HC PUMP As-35</t>
  </si>
  <si>
    <t>Čistiaci vozík QTS (PURE SOLVE)</t>
  </si>
  <si>
    <t>PURE SOLVE Mobil UV, v.č. 010</t>
  </si>
  <si>
    <t>Automobilová dielňa</t>
  </si>
  <si>
    <t>Destilovačka EUROWATER</t>
  </si>
  <si>
    <t>EUROWATER BAD 20, v.č. 03780605</t>
  </si>
  <si>
    <t>0,1 kW</t>
  </si>
  <si>
    <t>Elektrocentrála ECT 6500</t>
  </si>
  <si>
    <t>HONDA ECT 6500 K1, v.č. 8101860</t>
  </si>
  <si>
    <t>5,6 kW</t>
  </si>
  <si>
    <t>Elektrocentrála ECT 7000</t>
  </si>
  <si>
    <t>HONDA ECT 7000, v.č. 8302088</t>
  </si>
  <si>
    <t>Fréza FWF</t>
  </si>
  <si>
    <t>PONAR-REMO FWF 16, v.č. 09</t>
  </si>
  <si>
    <t>Hoblovačka KRD 310</t>
  </si>
  <si>
    <t>KDR 310 ST U4, v.č. 310</t>
  </si>
  <si>
    <t>3,5 kW</t>
  </si>
  <si>
    <t>Kompresor stlačeného vzduchu DKS 620</t>
  </si>
  <si>
    <t>DKS-620-270 ST, v.č. 96313795</t>
  </si>
  <si>
    <t>Miešačka betónu SM150</t>
  </si>
  <si>
    <t>STAVSTROJ SM 150, v.č. 45500</t>
  </si>
  <si>
    <t>Sklad mechanizmov</t>
  </si>
  <si>
    <t>Nabíjačka ULTIMATIC</t>
  </si>
  <si>
    <t>Sonnenchein ULIMATIC 120, v.č. 9795900</t>
  </si>
  <si>
    <t>0,6 kW</t>
  </si>
  <si>
    <t>Nabíjačka STARTER 600</t>
  </si>
  <si>
    <t xml:space="preserve">STARTER BOOSTSTART </t>
  </si>
  <si>
    <t>2,6 kW</t>
  </si>
  <si>
    <t>Nabíjačka HAWKER LT48V</t>
  </si>
  <si>
    <t>ENERSYS LT 48V75A, v.č. KIC 609619</t>
  </si>
  <si>
    <t>Rovnačka zvodidiel</t>
  </si>
  <si>
    <t>Sťahovák pneumatík S 530</t>
  </si>
  <si>
    <t>Italy SICE S 530</t>
  </si>
  <si>
    <t>Auto Dielňa</t>
  </si>
  <si>
    <t>Stojanová vŕtačka SVB 16</t>
  </si>
  <si>
    <t>JIHOKOV SVB 16, v.č. 78-96</t>
  </si>
  <si>
    <t>Stojanová vŕtačka VS32H</t>
  </si>
  <si>
    <t>PKD V32B, v.č. 8377 0224121997</t>
  </si>
  <si>
    <t>Stojanová vŕtačka SVA 15</t>
  </si>
  <si>
    <t>JIHOKOV SVA 15, v.č. 123</t>
  </si>
  <si>
    <t>Stojanová brúska - dvojkotúčová BAD 20</t>
  </si>
  <si>
    <t>STS L.Mikuláš BAD 20, v.č. 39554</t>
  </si>
  <si>
    <t>Sústruh SN32</t>
  </si>
  <si>
    <t>TOS Trenčín SN32, v.č. 573210960090</t>
  </si>
  <si>
    <t>5,2 kW</t>
  </si>
  <si>
    <t>ESV Univerzal, v.č. 889</t>
  </si>
  <si>
    <t>Kovo Dielňa</t>
  </si>
  <si>
    <t>Zváračka CO2 SMARTING T25</t>
  </si>
  <si>
    <t>SMARTING T25, v.č. VM005014</t>
  </si>
  <si>
    <t>Zvárací stroj TRIODYN</t>
  </si>
  <si>
    <t>Triodyn WTU 400-30 IP22, v.č. 8829522</t>
  </si>
  <si>
    <t>Denka Lift DK18, v.č. W09D7M223JMR59264</t>
  </si>
  <si>
    <t>BL491YK</t>
  </si>
  <si>
    <t>Kompresor METABO MEGA 350-100D</t>
  </si>
  <si>
    <t>Metabo MEGA 350-100D, v.č. 8383255544</t>
  </si>
  <si>
    <t>Mostová váha pre váženie cestných vozidiel a tlačiareň IND231 a Star SP700</t>
  </si>
  <si>
    <t>IND231 a Star SP700, v.č. 231G1001000A00</t>
  </si>
  <si>
    <t>Teplovzdušný sušič pre 4 páry obuvi s dezifenkciou ozónom</t>
  </si>
  <si>
    <t>DG3_03G, v.č. 418058</t>
  </si>
  <si>
    <t>0,70 kW</t>
  </si>
  <si>
    <t>Počítacia váha KERN</t>
  </si>
  <si>
    <t>KERN CPB 30K05DM, v.č. WF21015596</t>
  </si>
  <si>
    <t>6 W</t>
  </si>
  <si>
    <t>Kompresor STENHOJ S07</t>
  </si>
  <si>
    <t>STENHOJ S07-75, v.č. 349032/0039</t>
  </si>
  <si>
    <t>Úložná skriňa s rýchlym teplovzdušným sušením dezikfekciou ozónom</t>
  </si>
  <si>
    <t>Winter Space, v.č. 718011</t>
  </si>
  <si>
    <t>2,15 kW</t>
  </si>
  <si>
    <t>Winter Space, v.č. 718012</t>
  </si>
  <si>
    <t>Winter Space, v.č. 718013</t>
  </si>
  <si>
    <t>DG3_03G, v.č. 418057</t>
  </si>
  <si>
    <t>FEMI N251DAXL</t>
  </si>
  <si>
    <t>LINCOLN ELECTRIC QUICKMIG 300 R-0000-343-2-B</t>
  </si>
  <si>
    <t>Kompresor METABO
BASIC 250-24W</t>
  </si>
  <si>
    <t>METABO BASIC 250-24W Typ č.: 01533000, Výr.č.: 3058813792</t>
  </si>
  <si>
    <t>(Tabuľka č.4)</t>
  </si>
  <si>
    <t>Administratívna budova, rozvádzače R1P, R2P</t>
  </si>
  <si>
    <t>Sklady, dielne</t>
  </si>
  <si>
    <t>Doprava, vrátnica</t>
  </si>
  <si>
    <t>Prístrešky</t>
  </si>
  <si>
    <t>Prístrešky pre signalizačné vozíky</t>
  </si>
  <si>
    <t>Čerpacia stanica PL BENKALOR NDN 16</t>
  </si>
  <si>
    <t>BE3-NE3 s nebezpečím výbuchu</t>
  </si>
  <si>
    <t>Olejové hospodárstvo</t>
  </si>
  <si>
    <t>A,d</t>
  </si>
  <si>
    <t>Garáže pre motorové vozidlá obj. 2087</t>
  </si>
  <si>
    <t>Plynové infražiariče</t>
  </si>
  <si>
    <t>Plynomerňa - regulačná stanica zemného plynu</t>
  </si>
  <si>
    <t>Sociálna prevádzková budova - Cestmajsterstvo</t>
  </si>
  <si>
    <t>Zdravotné stredisko pri SSÚR 1 NDS Galanta</t>
  </si>
  <si>
    <t>Sklady, garáže - Cestmajsterstvo</t>
  </si>
  <si>
    <t>AF3</t>
  </si>
  <si>
    <t>Sklad nový - Cestmajsterstvo</t>
  </si>
  <si>
    <t>Oblúková hala - Cestmajsterstvo</t>
  </si>
  <si>
    <t>Plynomerňa - regulačná stanica zemného plynu -Cestmajsterstvo</t>
  </si>
  <si>
    <t>Areál Nebojsa elektroinštalácia</t>
  </si>
  <si>
    <t>Meteostanica Nitra R1 (R1a, 5,250 km, sm. TT)</t>
  </si>
  <si>
    <t>AD-dážď</t>
  </si>
  <si>
    <t>Meteostanica Veľké Zálužie (R1, 33,500km sm. TT)</t>
  </si>
  <si>
    <t>Sedimentačná nádrž Vlčkovce I.</t>
  </si>
  <si>
    <t>Sedimentačná nádrž Vlčkovce II.</t>
  </si>
  <si>
    <t>VO križovatky Modranka</t>
  </si>
  <si>
    <t>El. pohon garážovej brány osobných vozidiel č.1</t>
  </si>
  <si>
    <t>El. pohon garážovej brány osobných vozidiel č.2</t>
  </si>
  <si>
    <t>El. pohon garážovej brány osobných vozidiel č.3</t>
  </si>
  <si>
    <t>El. pohon garážovej brány osobných vozidiel č.4</t>
  </si>
  <si>
    <t>El. pohon garážovej brány osobných vozidiel č.5</t>
  </si>
  <si>
    <t>El. pohon garážovej brány osobných vozidiel č.6</t>
  </si>
  <si>
    <t>El. pohon garážovej brány osobných vozidiel č.7</t>
  </si>
  <si>
    <t>El. pohon garážovej brány osobných vozidiel č.8</t>
  </si>
  <si>
    <t>El. pohon garážovej brány osobných vozidiel č.9</t>
  </si>
  <si>
    <t>El. pohon garážovej brány - Olejové hospodárstvo</t>
  </si>
  <si>
    <t>Elektrický pohon garážovej brány č.29</t>
  </si>
  <si>
    <t>Elektrický pohon garážovej brány č.1 - Cestmajsterstvo</t>
  </si>
  <si>
    <t>Elektrický pohon garážovej brány č.2 - Cestmajsterstvo</t>
  </si>
  <si>
    <t>Elektrický pohon garážovej brány č.3 - Cestmajsterstvo</t>
  </si>
  <si>
    <t>Elektrický pohon garážovej brány č.4 - Cestmajsterstvo</t>
  </si>
  <si>
    <t>Elektrický pohon garážovej brány č.5 - Cestmajsterstvo</t>
  </si>
  <si>
    <t>Systém úhrady diaľničných známok R1, Trnava - Vlčkovce v 6,1km</t>
  </si>
  <si>
    <t>Elektrická prípojka - elektro hodiny Báb v km 28,870</t>
  </si>
  <si>
    <t>R1 Odpočívadlo V. Zálužie - smer TT (Rozvádzač + Infopoint + VO)</t>
  </si>
  <si>
    <t>Kontajner - Vrátnica - Cestmajsterstvo</t>
  </si>
  <si>
    <t>Kontajner pre obsluhu - Vrátnica - Nebojsa</t>
  </si>
  <si>
    <t>Kontajner pre obsluhu - Šatňa - Nebojsa</t>
  </si>
  <si>
    <t>Elektrická prípojka NN pre meteostanicu - Meteo OMV 16,950km</t>
  </si>
  <si>
    <t>Elektrická prípojka NN pre meteostanicu Modranka</t>
  </si>
  <si>
    <t>AB - Diesel Agregát FOGO 150</t>
  </si>
  <si>
    <t>Cestmajsterstvo - Diesel agregát FOGO FDG 125I</t>
  </si>
  <si>
    <t>Plynomerňa s doregulovaním tlaku plynu - AB</t>
  </si>
  <si>
    <t>Plynomerňa s doregulovaním tlaku plynu - Cestmajsterstvo</t>
  </si>
  <si>
    <t>Administratívna budova, sklady dielne</t>
  </si>
  <si>
    <t>AB doprava a Vrátnica</t>
  </si>
  <si>
    <t>Nový dvor, prístrešky</t>
  </si>
  <si>
    <t>Prístrešok pre sign. vozíky</t>
  </si>
  <si>
    <t>PS 201.3 Ochrana pred bleskom LPS II - vonkajšia ochrana pred bleskom NDN 16 a HV - Prístrešok pre Bencalor</t>
  </si>
  <si>
    <t>AB - Olejové hospodárstvo</t>
  </si>
  <si>
    <t>Cestmajsterstvo - Sociálno prevádzková budova</t>
  </si>
  <si>
    <t>Zdravotné stredisko</t>
  </si>
  <si>
    <t>Cestmajsterstvo - sklady, garáže</t>
  </si>
  <si>
    <t>Cestmajsterstvo - Nový sklad, starý dvor</t>
  </si>
  <si>
    <t>Cestmajsterstvo - Oblúková hala, starý dvor</t>
  </si>
  <si>
    <t>Areál Nebojsa - sklad soli</t>
  </si>
  <si>
    <t>Cestmajsterstvo - Unimobunka - vrátnica</t>
  </si>
  <si>
    <t>Nebojsa - Unimobunka - vrátnica</t>
  </si>
  <si>
    <t>Nebojsa - Unimobunka</t>
  </si>
  <si>
    <t>TS EH4/50 kVA R1 A - križ. NR Sever v km 3,900</t>
  </si>
  <si>
    <t>MINERA 50/22</t>
  </si>
  <si>
    <t>Zariadenie na výrobu soľanky - miešacia stanica</t>
  </si>
  <si>
    <t>KOTE MSK-2/20 RPU, v.č. 01035/04</t>
  </si>
  <si>
    <t>Kanálový zdvihák</t>
  </si>
  <si>
    <t>KZ 2751 10t, v.č. 029/1999</t>
  </si>
  <si>
    <t>KZ22748 8t, v.č. 3662</t>
  </si>
  <si>
    <t>PROMA BKS 2500, v.č. B2022/1252</t>
  </si>
  <si>
    <t>1,1 kW</t>
  </si>
  <si>
    <t>Uzemnenie meteostanice Pata - R1 v km 25,510</t>
  </si>
  <si>
    <t>Uzemnenie sčítača dopravy - Dolná Streda</t>
  </si>
  <si>
    <t>Uzemnenie - Sčítač dopravy R1a Nitra</t>
  </si>
  <si>
    <t>(Tabuľka č.5)</t>
  </si>
  <si>
    <t>Polianky Bratislava AB - Verejné osvetlenie</t>
  </si>
  <si>
    <t>Polianky Bratislava AB - Núdzové osvetlenie</t>
  </si>
  <si>
    <t>33ks el. svietidiel</t>
  </si>
  <si>
    <t>Polianky Bratislava AB - Elektrická inštalácia</t>
  </si>
  <si>
    <t>Polianky Bratislava AB - Regulačná stanica plynu</t>
  </si>
  <si>
    <t>miestnosť č. 004</t>
  </si>
  <si>
    <t>Polianky Bratislava AB - Vjazdová brána na elek. pohon do areálu</t>
  </si>
  <si>
    <t>Polianky Bratislava AB - Bleskozvod</t>
  </si>
  <si>
    <t>meranie zemných odporov</t>
  </si>
  <si>
    <t>OP a OS</t>
  </si>
  <si>
    <t>Polianky Bratislava AB - TS 767</t>
  </si>
  <si>
    <t>murovaná</t>
  </si>
  <si>
    <t>2x ATSE 772/22</t>
  </si>
  <si>
    <t>630kVA</t>
  </si>
  <si>
    <t>funkčná skúška</t>
  </si>
  <si>
    <t>9ks svietidiel</t>
  </si>
  <si>
    <t>(Tabuľka č.6)</t>
  </si>
  <si>
    <t>Automatická závora vstupu a výstupu z parkoviska</t>
  </si>
  <si>
    <t>Elektrická inštalácia</t>
  </si>
  <si>
    <t>Núdzové osvetlenie</t>
  </si>
  <si>
    <t>100x svietidlo</t>
  </si>
  <si>
    <t>Bleskozvod</t>
  </si>
  <si>
    <t>Trafostanica TS 972</t>
  </si>
  <si>
    <t>(Tabuľka č.7)</t>
  </si>
  <si>
    <t>Národná diaľničná spoločnosť - SSÚD Malacky</t>
  </si>
  <si>
    <t>Národná diaľničná spoločnosť - SSÚD Bratislava</t>
  </si>
  <si>
    <t>Pohyblivá pracovná plošina DENKA LIFT DK18 
na podvozku</t>
  </si>
  <si>
    <t>Národná diaľničná spoločnosť - 50300 - Bratislava - Miletičova</t>
  </si>
  <si>
    <t>Národná diaľničná spoločnosť - 50300 - Bratislava - Polianky</t>
  </si>
  <si>
    <t>Národná diaľničná spoločnosť - SSÚR Galanta</t>
  </si>
  <si>
    <t>Národná diaľničná spoločnosť - SSÚD Trenčín</t>
  </si>
  <si>
    <t>Elektroinštalácia - Trieda TZ "A" (0-15 el. obvodov)</t>
  </si>
  <si>
    <t>Elektroinštalácia - Trieda TZ "A" (16-40 el. obvodov)</t>
  </si>
  <si>
    <t>Elektroinštalácia - Trieda TZ "B" (0-15 el. obvodov)</t>
  </si>
  <si>
    <t>Elektroinštalácia - Trieda TZ "B" (16-40 el. obvodov)</t>
  </si>
  <si>
    <t>Elektroinštalácia - Trieda TZ "B" (41+  el. obvodov)</t>
  </si>
  <si>
    <t>Regulačná stanica</t>
  </si>
  <si>
    <t>9 stožiarov, 9 svietidiel</t>
  </si>
  <si>
    <t>17 stožiarov, 22 svietidiel</t>
  </si>
  <si>
    <t xml:space="preserve">Poznámka: V cene sú zahrnuté náklady vrátane dopravy, práce, použitia meracích prístrojov a spracovanie revíznej správy. Jednotková cena je pevná, zävazná a nemenná počas celej doby  </t>
  </si>
  <si>
    <t>trvania Rámcovej dohody nezávisle od lokality miesta plnenia predmetu objednávky na území celej SR.</t>
  </si>
  <si>
    <t>Národná diaľničná spoločnosť - SSÚD Trnava</t>
  </si>
  <si>
    <t>c. položky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</si>
  <si>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</si>
  <si>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</si>
  <si>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</si>
  <si>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</si>
  <si>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</si>
  <si>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</si>
  <si>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</si>
  <si>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</si>
  <si>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</si>
  <si>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</si>
  <si>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</si>
  <si>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</si>
  <si>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</si>
  <si>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</si>
  <si>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</si>
  <si>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</si>
  <si>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18.</t>
  </si>
  <si>
    <t>17.</t>
  </si>
  <si>
    <t>19.</t>
  </si>
  <si>
    <t>20.</t>
  </si>
  <si>
    <t>VN prípojka (prehliadka bez napätia PBN)</t>
  </si>
  <si>
    <t>NÁVRH NA PLNENIE KRITÉRIA</t>
  </si>
  <si>
    <t>Príloha č.1 k časti B.2- Špecifikácia ceny „Časť 1. Región západné Slovensko“</t>
  </si>
  <si>
    <t>Vizuálna, funkčná kontrola</t>
  </si>
  <si>
    <t xml:space="preserve">Príloha č. 1 k časti A.2 -			Návrh na plnenie kritéria - „Časť 1. Región západné Slovensko“ </t>
  </si>
  <si>
    <t>(zároveň aj ako Príloha č. 2 k 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</si>
</sst>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m\/yyyy"/>
    <numFmt numFmtId="165" formatCode="#,##0.00\ &quot;€&quot;"/>
    <numFmt numFmtId="166" formatCode="_-* #,##0.00\ _€_-;\-* #,##0.00\ _€_-;_-* &quot;-&quot;??\ _€_-;_-@_-"/>
    <numFmt numFmtId="167" formatCode="&quot; &quot;#,##0.00&quot;    &quot;;&quot;-&quot;#,##0.00&quot;    &quot;;&quot; -&quot;#&quot;    &quot;;&quot; &quot;@&quot; &quot;"/>
    <numFmt numFmtId="168" formatCode="_-* #,##0.00\ _S_k_-;\-* #,##0.00\ _S_k_-;_-* &quot;-&quot;??\ _S_k_-;_-@_-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Helv"/>
      <charset val="204"/>
    </font>
    <font>
      <b/>
      <sz val="16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3300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color rgb="FF000000"/>
      <name val="Tahoma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4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9" fillId="0" borderId="0"/>
    <xf numFmtId="0" fontId="19" fillId="0" borderId="0" applyNumberFormat="0" applyBorder="0" applyProtection="0"/>
    <xf numFmtId="167" fontId="19" fillId="0" borderId="0" applyBorder="0" applyProtection="0"/>
    <xf numFmtId="43" fontId="1" fillId="0" borderId="0" applyFont="0" applyFill="0" applyBorder="0" applyAlignment="0" applyProtection="0"/>
    <xf numFmtId="0" fontId="13" fillId="0" borderId="0" applyNumberFormat="0" applyFont="0" applyFill="0" applyBorder="0" applyAlignment="0" applyProtection="0">
      <alignment vertical="top"/>
    </xf>
    <xf numFmtId="0" fontId="20" fillId="0" borderId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222">
    <xf numFmtId="0" fontId="0" fillId="0" borderId="0" xfId="0"/>
    <xf numFmtId="0" fontId="0" fillId="0" borderId="0" xfId="0" applyProtection="1"/>
    <xf numFmtId="0" fontId="0" fillId="0" borderId="0" xfId="0" applyBorder="1" applyProtection="1"/>
    <xf numFmtId="44" fontId="0" fillId="0" borderId="5" xfId="0" applyNumberFormat="1" applyBorder="1" applyProtection="1"/>
    <xf numFmtId="44" fontId="0" fillId="0" borderId="3" xfId="0" applyNumberFormat="1" applyBorder="1" applyProtection="1"/>
    <xf numFmtId="0" fontId="2" fillId="0" borderId="0" xfId="0" applyFont="1" applyAlignment="1" applyProtection="1"/>
    <xf numFmtId="0" fontId="0" fillId="0" borderId="0" xfId="0" applyAlignment="1" applyProtection="1"/>
    <xf numFmtId="0" fontId="0" fillId="0" borderId="6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44" fontId="2" fillId="0" borderId="5" xfId="0" applyNumberFormat="1" applyFont="1" applyBorder="1" applyProtection="1"/>
    <xf numFmtId="0" fontId="7" fillId="4" borderId="2" xfId="0" applyFont="1" applyFill="1" applyBorder="1" applyAlignment="1" applyProtection="1">
      <alignment horizontal="left" vertical="center" wrapText="1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0" fillId="2" borderId="0" xfId="0" applyFill="1" applyAlignment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4" fontId="0" fillId="0" borderId="15" xfId="1" applyFont="1" applyBorder="1" applyAlignment="1" applyProtection="1">
      <alignment horizontal="center" vertical="center"/>
    </xf>
    <xf numFmtId="44" fontId="0" fillId="0" borderId="16" xfId="1" applyFont="1" applyBorder="1" applyAlignment="1" applyProtection="1">
      <alignment horizontal="center" vertical="center"/>
    </xf>
    <xf numFmtId="44" fontId="0" fillId="0" borderId="17" xfId="1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0" fillId="0" borderId="0" xfId="0" applyFill="1" applyAlignment="1" applyProtection="1">
      <protection locked="0"/>
    </xf>
    <xf numFmtId="3" fontId="0" fillId="4" borderId="20" xfId="0" applyNumberFormat="1" applyFill="1" applyBorder="1" applyAlignment="1" applyProtection="1">
      <alignment horizontal="center" vertical="center"/>
    </xf>
    <xf numFmtId="0" fontId="0" fillId="0" borderId="1" xfId="0" applyBorder="1" applyAlignment="1" applyProtection="1"/>
    <xf numFmtId="0" fontId="0" fillId="0" borderId="0" xfId="0" applyBorder="1" applyAlignment="1" applyProtection="1"/>
    <xf numFmtId="0" fontId="0" fillId="0" borderId="8" xfId="0" applyFill="1" applyBorder="1" applyAlignment="1" applyProtection="1">
      <alignment horizontal="center" vertical="center"/>
    </xf>
    <xf numFmtId="3" fontId="0" fillId="0" borderId="8" xfId="0" applyNumberFormat="1" applyFill="1" applyBorder="1" applyAlignment="1" applyProtection="1">
      <alignment horizontal="center" vertical="center"/>
    </xf>
    <xf numFmtId="0" fontId="0" fillId="0" borderId="22" xfId="0" applyBorder="1" applyAlignment="1" applyProtection="1"/>
    <xf numFmtId="0" fontId="0" fillId="0" borderId="21" xfId="0" applyFill="1" applyBorder="1" applyAlignment="1" applyProtection="1">
      <alignment horizontal="center" vertical="center"/>
    </xf>
    <xf numFmtId="3" fontId="0" fillId="0" borderId="21" xfId="0" applyNumberFormat="1" applyFill="1" applyBorder="1" applyAlignment="1" applyProtection="1">
      <alignment horizontal="center" vertical="center"/>
    </xf>
    <xf numFmtId="3" fontId="0" fillId="4" borderId="25" xfId="0" applyNumberFormat="1" applyFill="1" applyBorder="1" applyAlignment="1" applyProtection="1">
      <alignment horizontal="center" vertical="center"/>
    </xf>
    <xf numFmtId="44" fontId="10" fillId="3" borderId="6" xfId="0" applyNumberFormat="1" applyFont="1" applyFill="1" applyBorder="1" applyAlignment="1" applyProtection="1">
      <alignment horizontal="center" vertical="center"/>
    </xf>
    <xf numFmtId="44" fontId="10" fillId="3" borderId="5" xfId="0" applyNumberFormat="1" applyFont="1" applyFill="1" applyBorder="1" applyAlignment="1" applyProtection="1">
      <alignment horizontal="center" vertical="center"/>
    </xf>
    <xf numFmtId="44" fontId="10" fillId="0" borderId="5" xfId="0" applyNumberFormat="1" applyFont="1" applyBorder="1" applyAlignment="1" applyProtection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2" fillId="7" borderId="28" xfId="0" applyNumberFormat="1" applyFont="1" applyFill="1" applyBorder="1" applyAlignment="1">
      <alignment horizontal="center" vertical="center" wrapText="1"/>
    </xf>
    <xf numFmtId="1" fontId="15" fillId="3" borderId="8" xfId="0" applyNumberFormat="1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/>
    </xf>
    <xf numFmtId="0" fontId="12" fillId="7" borderId="28" xfId="0" applyFont="1" applyFill="1" applyBorder="1" applyAlignment="1">
      <alignment horizontal="center" vertical="center" wrapText="1"/>
    </xf>
    <xf numFmtId="1" fontId="12" fillId="7" borderId="28" xfId="0" applyNumberFormat="1" applyFont="1" applyFill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/>
    </xf>
    <xf numFmtId="0" fontId="15" fillId="9" borderId="8" xfId="0" applyFont="1" applyFill="1" applyBorder="1" applyAlignment="1">
      <alignment horizontal="left" vertical="center" wrapText="1"/>
    </xf>
    <xf numFmtId="0" fontId="15" fillId="3" borderId="28" xfId="0" applyFont="1" applyFill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0" fontId="13" fillId="12" borderId="4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1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165" fontId="0" fillId="0" borderId="0" xfId="0" applyNumberForma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5" fillId="12" borderId="8" xfId="0" applyFont="1" applyFill="1" applyBorder="1" applyAlignment="1">
      <alignment horizontal="left" vertical="center" wrapText="1"/>
    </xf>
    <xf numFmtId="1" fontId="16" fillId="3" borderId="8" xfId="0" applyNumberFormat="1" applyFont="1" applyFill="1" applyBorder="1" applyAlignment="1">
      <alignment horizontal="center" vertical="center" wrapText="1"/>
    </xf>
    <xf numFmtId="1" fontId="17" fillId="3" borderId="4" xfId="0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" fontId="17" fillId="3" borderId="0" xfId="0" applyNumberFormat="1" applyFont="1" applyFill="1" applyAlignment="1">
      <alignment horizontal="center"/>
    </xf>
    <xf numFmtId="0" fontId="13" fillId="3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49" fontId="13" fillId="3" borderId="4" xfId="0" applyNumberFormat="1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center" vertical="center"/>
    </xf>
    <xf numFmtId="14" fontId="0" fillId="0" borderId="4" xfId="0" applyNumberFormat="1" applyBorder="1"/>
    <xf numFmtId="0" fontId="13" fillId="0" borderId="4" xfId="0" applyFont="1" applyFill="1" applyBorder="1" applyAlignment="1">
      <alignment horizontal="center" vertical="center"/>
    </xf>
    <xf numFmtId="0" fontId="15" fillId="12" borderId="4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left" vertical="center"/>
    </xf>
    <xf numFmtId="0" fontId="15" fillId="10" borderId="4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left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12" fillId="7" borderId="4" xfId="0" applyFont="1" applyFill="1" applyBorder="1" applyAlignment="1">
      <alignment horizontal="center" vertical="center"/>
    </xf>
    <xf numFmtId="164" fontId="12" fillId="7" borderId="4" xfId="0" applyNumberFormat="1" applyFont="1" applyFill="1" applyBorder="1" applyAlignment="1">
      <alignment horizontal="center" vertical="center" wrapText="1"/>
    </xf>
    <xf numFmtId="1" fontId="12" fillId="7" borderId="4" xfId="0" applyNumberFormat="1" applyFont="1" applyFill="1" applyBorder="1" applyAlignment="1">
      <alignment horizontal="center" vertical="center" wrapText="1"/>
    </xf>
    <xf numFmtId="1" fontId="15" fillId="3" borderId="4" xfId="0" applyNumberFormat="1" applyFont="1" applyFill="1" applyBorder="1" applyAlignment="1">
      <alignment horizontal="center" vertical="center" wrapText="1"/>
    </xf>
    <xf numFmtId="164" fontId="13" fillId="3" borderId="4" xfId="0" applyNumberFormat="1" applyFont="1" applyFill="1" applyBorder="1" applyAlignment="1">
      <alignment horizontal="center" vertical="center" wrapText="1"/>
    </xf>
    <xf numFmtId="1" fontId="13" fillId="3" borderId="4" xfId="0" applyNumberFormat="1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left" vertical="center" wrapText="1"/>
    </xf>
    <xf numFmtId="0" fontId="15" fillId="9" borderId="4" xfId="0" applyFont="1" applyFill="1" applyBorder="1" applyAlignment="1">
      <alignment horizontal="left" vertical="center"/>
    </xf>
    <xf numFmtId="0" fontId="13" fillId="11" borderId="4" xfId="0" applyFont="1" applyFill="1" applyBorder="1" applyAlignment="1">
      <alignment horizontal="left" vertical="center" wrapText="1"/>
    </xf>
    <xf numFmtId="1" fontId="16" fillId="3" borderId="4" xfId="0" applyNumberFormat="1" applyFont="1" applyFill="1" applyBorder="1" applyAlignment="1">
      <alignment horizontal="center" vertical="center" wrapText="1"/>
    </xf>
    <xf numFmtId="1" fontId="15" fillId="0" borderId="4" xfId="0" applyNumberFormat="1" applyFont="1" applyBorder="1" applyAlignment="1">
      <alignment horizontal="center" vertical="center" wrapText="1"/>
    </xf>
    <xf numFmtId="1" fontId="15" fillId="0" borderId="4" xfId="0" applyNumberFormat="1" applyFont="1" applyBorder="1" applyAlignment="1">
      <alignment horizontal="center" vertical="center"/>
    </xf>
    <xf numFmtId="1" fontId="15" fillId="3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8" xfId="0" applyBorder="1" applyAlignment="1">
      <alignment wrapText="1"/>
    </xf>
    <xf numFmtId="0" fontId="22" fillId="0" borderId="4" xfId="0" applyFont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left" vertical="center" wrapText="1"/>
    </xf>
    <xf numFmtId="0" fontId="15" fillId="13" borderId="4" xfId="0" applyFont="1" applyFill="1" applyBorder="1" applyAlignment="1">
      <alignment horizontal="left" vertical="center" wrapText="1"/>
    </xf>
    <xf numFmtId="164" fontId="13" fillId="0" borderId="4" xfId="0" applyNumberFormat="1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 wrapText="1"/>
    </xf>
    <xf numFmtId="0" fontId="13" fillId="11" borderId="8" xfId="0" applyFont="1" applyFill="1" applyBorder="1" applyAlignment="1">
      <alignment horizontal="left" vertical="center"/>
    </xf>
    <xf numFmtId="1" fontId="13" fillId="3" borderId="8" xfId="0" applyNumberFormat="1" applyFont="1" applyFill="1" applyBorder="1" applyAlignment="1">
      <alignment horizontal="center" vertical="center"/>
    </xf>
    <xf numFmtId="164" fontId="13" fillId="3" borderId="8" xfId="0" applyNumberFormat="1" applyFont="1" applyFill="1" applyBorder="1" applyAlignment="1">
      <alignment horizontal="center" vertical="center" wrapText="1"/>
    </xf>
    <xf numFmtId="49" fontId="13" fillId="3" borderId="8" xfId="0" applyNumberFormat="1" applyFont="1" applyFill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0" fontId="15" fillId="12" borderId="29" xfId="0" applyFont="1" applyFill="1" applyBorder="1" applyAlignment="1">
      <alignment horizontal="left" vertical="center" wrapText="1"/>
    </xf>
    <xf numFmtId="1" fontId="16" fillId="3" borderId="29" xfId="0" applyNumberFormat="1" applyFont="1" applyFill="1" applyBorder="1" applyAlignment="1">
      <alignment horizontal="center" vertical="center" wrapText="1"/>
    </xf>
    <xf numFmtId="0" fontId="13" fillId="9" borderId="4" xfId="0" applyFont="1" applyFill="1" applyBorder="1" applyAlignment="1">
      <alignment horizontal="left" vertical="center"/>
    </xf>
    <xf numFmtId="0" fontId="15" fillId="9" borderId="29" xfId="0" applyFont="1" applyFill="1" applyBorder="1" applyAlignment="1">
      <alignment horizontal="left" vertical="center" wrapText="1"/>
    </xf>
    <xf numFmtId="1" fontId="15" fillId="0" borderId="29" xfId="0" applyNumberFormat="1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1" fontId="13" fillId="0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15" fillId="10" borderId="8" xfId="0" applyFont="1" applyFill="1" applyBorder="1" applyAlignment="1">
      <alignment horizontal="left" vertical="center" wrapText="1"/>
    </xf>
    <xf numFmtId="164" fontId="13" fillId="0" borderId="8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15" fillId="14" borderId="4" xfId="0" applyFont="1" applyFill="1" applyBorder="1" applyAlignment="1">
      <alignment horizontal="left" vertical="center" wrapText="1"/>
    </xf>
    <xf numFmtId="0" fontId="15" fillId="14" borderId="8" xfId="0" applyFont="1" applyFill="1" applyBorder="1" applyAlignment="1">
      <alignment horizontal="left" vertical="center" wrapText="1"/>
    </xf>
    <xf numFmtId="0" fontId="21" fillId="0" borderId="8" xfId="0" applyFont="1" applyBorder="1" applyAlignment="1">
      <alignment horizontal="center" vertical="center"/>
    </xf>
    <xf numFmtId="0" fontId="15" fillId="9" borderId="8" xfId="0" applyFont="1" applyFill="1" applyBorder="1" applyAlignment="1">
      <alignment horizontal="left" vertical="center"/>
    </xf>
    <xf numFmtId="0" fontId="15" fillId="3" borderId="8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3" fillId="0" borderId="8" xfId="0" applyNumberFormat="1" applyFont="1" applyBorder="1" applyAlignment="1">
      <alignment horizontal="center" vertical="center"/>
    </xf>
    <xf numFmtId="0" fontId="13" fillId="0" borderId="4" xfId="0" applyNumberFormat="1" applyFont="1" applyBorder="1" applyAlignment="1">
      <alignment horizontal="center" vertical="center"/>
    </xf>
    <xf numFmtId="0" fontId="13" fillId="0" borderId="26" xfId="0" applyNumberFormat="1" applyFont="1" applyBorder="1" applyAlignment="1">
      <alignment horizontal="center" vertical="center"/>
    </xf>
    <xf numFmtId="0" fontId="13" fillId="3" borderId="8" xfId="0" applyNumberFormat="1" applyFont="1" applyFill="1" applyBorder="1" applyAlignment="1">
      <alignment horizontal="center" vertical="center"/>
    </xf>
    <xf numFmtId="0" fontId="13" fillId="3" borderId="4" xfId="0" applyNumberFormat="1" applyFont="1" applyFill="1" applyBorder="1" applyAlignment="1">
      <alignment horizontal="center" vertical="center"/>
    </xf>
    <xf numFmtId="0" fontId="15" fillId="0" borderId="4" xfId="0" applyNumberFormat="1" applyFont="1" applyBorder="1" applyAlignment="1">
      <alignment horizontal="center" vertical="center" wrapText="1"/>
    </xf>
    <xf numFmtId="0" fontId="22" fillId="12" borderId="4" xfId="0" applyFont="1" applyFill="1" applyBorder="1" applyAlignment="1">
      <alignment wrapText="1"/>
    </xf>
    <xf numFmtId="0" fontId="22" fillId="12" borderId="4" xfId="0" applyFont="1" applyFill="1" applyBorder="1" applyAlignment="1">
      <alignment vertical="center" wrapText="1"/>
    </xf>
    <xf numFmtId="0" fontId="0" fillId="12" borderId="4" xfId="0" applyFill="1" applyBorder="1" applyAlignment="1">
      <alignment vertical="center"/>
    </xf>
    <xf numFmtId="0" fontId="15" fillId="12" borderId="4" xfId="0" applyFont="1" applyFill="1" applyBorder="1" applyAlignment="1">
      <alignment horizontal="left" vertical="center"/>
    </xf>
    <xf numFmtId="0" fontId="0" fillId="0" borderId="0" xfId="0" applyBorder="1"/>
    <xf numFmtId="165" fontId="0" fillId="14" borderId="4" xfId="0" applyNumberFormat="1" applyFill="1" applyBorder="1" applyAlignment="1">
      <alignment horizontal="center" vertical="center"/>
    </xf>
    <xf numFmtId="1" fontId="13" fillId="3" borderId="4" xfId="0" applyNumberFormat="1" applyFont="1" applyFill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0" fontId="12" fillId="7" borderId="29" xfId="0" applyFont="1" applyFill="1" applyBorder="1" applyAlignment="1">
      <alignment horizontal="center" vertical="center" wrapText="1"/>
    </xf>
    <xf numFmtId="1" fontId="12" fillId="7" borderId="29" xfId="0" applyNumberFormat="1" applyFont="1" applyFill="1" applyBorder="1" applyAlignment="1">
      <alignment horizontal="center" vertical="center" wrapText="1"/>
    </xf>
    <xf numFmtId="164" fontId="12" fillId="7" borderId="29" xfId="0" applyNumberFormat="1" applyFont="1" applyFill="1" applyBorder="1" applyAlignment="1">
      <alignment horizontal="center" vertical="center" wrapText="1"/>
    </xf>
    <xf numFmtId="0" fontId="0" fillId="0" borderId="15" xfId="0" applyBorder="1" applyAlignment="1" applyProtection="1">
      <alignment horizontal="left" vertical="center"/>
    </xf>
    <xf numFmtId="0" fontId="0" fillId="0" borderId="17" xfId="0" applyBorder="1" applyAlignment="1" applyProtection="1">
      <alignment horizontal="left" vertical="center"/>
    </xf>
    <xf numFmtId="0" fontId="2" fillId="5" borderId="30" xfId="0" applyFont="1" applyFill="1" applyBorder="1" applyAlignment="1" applyProtection="1">
      <alignment vertical="center"/>
    </xf>
    <xf numFmtId="0" fontId="0" fillId="0" borderId="31" xfId="0" applyBorder="1" applyAlignment="1" applyProtection="1">
      <alignment horizontal="center"/>
    </xf>
    <xf numFmtId="0" fontId="0" fillId="0" borderId="31" xfId="0" applyFill="1" applyBorder="1" applyAlignment="1" applyProtection="1">
      <alignment horizontal="center"/>
    </xf>
    <xf numFmtId="0" fontId="0" fillId="0" borderId="22" xfId="0" applyBorder="1" applyProtection="1"/>
    <xf numFmtId="0" fontId="0" fillId="0" borderId="24" xfId="0" applyBorder="1" applyAlignment="1" applyProtection="1">
      <alignment horizontal="center"/>
    </xf>
    <xf numFmtId="0" fontId="2" fillId="5" borderId="32" xfId="0" applyFont="1" applyFill="1" applyBorder="1" applyAlignment="1" applyProtection="1">
      <alignment vertical="center"/>
    </xf>
    <xf numFmtId="0" fontId="2" fillId="5" borderId="33" xfId="0" applyFont="1" applyFill="1" applyBorder="1" applyAlignment="1" applyProtection="1">
      <alignment vertical="center"/>
    </xf>
    <xf numFmtId="0" fontId="0" fillId="0" borderId="23" xfId="0" applyBorder="1" applyAlignment="1" applyProtection="1">
      <alignment horizontal="center"/>
    </xf>
    <xf numFmtId="0" fontId="0" fillId="0" borderId="34" xfId="0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center" vertical="center"/>
    </xf>
    <xf numFmtId="3" fontId="0" fillId="0" borderId="14" xfId="0" applyNumberFormat="1" applyFill="1" applyBorder="1" applyAlignment="1" applyProtection="1">
      <alignment horizontal="center" vertical="center"/>
    </xf>
    <xf numFmtId="3" fontId="0" fillId="4" borderId="35" xfId="0" applyNumberFormat="1" applyFill="1" applyBorder="1" applyAlignment="1" applyProtection="1">
      <alignment horizontal="center" vertical="center"/>
    </xf>
    <xf numFmtId="2" fontId="0" fillId="2" borderId="36" xfId="0" applyNumberFormat="1" applyFill="1" applyBorder="1" applyAlignment="1" applyProtection="1">
      <alignment horizontal="center" vertical="center"/>
      <protection locked="0"/>
    </xf>
    <xf numFmtId="44" fontId="0" fillId="0" borderId="34" xfId="1" applyFont="1" applyBorder="1" applyAlignment="1" applyProtection="1">
      <alignment horizontal="center" vertical="center"/>
    </xf>
    <xf numFmtId="0" fontId="0" fillId="0" borderId="24" xfId="0" applyFill="1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0" fillId="0" borderId="38" xfId="0" applyBorder="1" applyAlignment="1" applyProtection="1">
      <alignment horizontal="center"/>
    </xf>
    <xf numFmtId="0" fontId="0" fillId="0" borderId="0" xfId="0" applyAlignment="1">
      <alignment horizontal="center" vertical="center"/>
    </xf>
    <xf numFmtId="0" fontId="0" fillId="0" borderId="40" xfId="0" applyFill="1" applyBorder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39" xfId="0" applyBorder="1" applyAlignment="1" applyProtection="1">
      <alignment horizontal="left" vertical="center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Font="1" applyBorder="1" applyAlignment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5" fillId="0" borderId="0" xfId="0" applyFont="1" applyFill="1" applyAlignment="1" applyProtection="1">
      <alignment horizontal="right"/>
      <protection locked="0"/>
    </xf>
    <xf numFmtId="0" fontId="2" fillId="0" borderId="0" xfId="0" applyFont="1" applyAlignment="1" applyProtection="1">
      <protection locked="0"/>
    </xf>
    <xf numFmtId="0" fontId="0" fillId="0" borderId="4" xfId="0" applyBorder="1" applyAlignment="1" applyProtection="1">
      <protection locked="0"/>
    </xf>
    <xf numFmtId="0" fontId="13" fillId="0" borderId="4" xfId="0" applyNumberFormat="1" applyFont="1" applyFill="1" applyBorder="1" applyAlignment="1">
      <alignment horizontal="center" vertical="center"/>
    </xf>
    <xf numFmtId="1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 wrapText="1"/>
      <protection locked="0"/>
    </xf>
    <xf numFmtId="1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horizontal="left" vertical="center" wrapText="1"/>
      <protection locked="0"/>
    </xf>
    <xf numFmtId="1" fontId="1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/>
    </xf>
    <xf numFmtId="0" fontId="0" fillId="0" borderId="0" xfId="0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22" xfId="0" applyFont="1" applyBorder="1" applyAlignment="1" applyProtection="1">
      <alignment horizontal="left"/>
    </xf>
    <xf numFmtId="0" fontId="0" fillId="4" borderId="0" xfId="0" applyFont="1" applyFill="1" applyAlignment="1" applyProtection="1">
      <alignment horizontal="left" vertical="top"/>
      <protection locked="0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  <protection locked="0"/>
    </xf>
    <xf numFmtId="0" fontId="2" fillId="5" borderId="0" xfId="0" applyFont="1" applyFill="1" applyBorder="1" applyAlignment="1" applyProtection="1">
      <alignment horizontal="left" vertical="center"/>
    </xf>
    <xf numFmtId="0" fontId="2" fillId="5" borderId="22" xfId="0" applyFont="1" applyFill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center" vertical="center" wrapText="1"/>
    </xf>
    <xf numFmtId="0" fontId="4" fillId="0" borderId="24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Fill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4" borderId="0" xfId="0" applyFill="1" applyAlignment="1" applyProtection="1">
      <alignment horizontal="left"/>
      <protection locked="0"/>
    </xf>
    <xf numFmtId="0" fontId="0" fillId="0" borderId="2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6" borderId="26" xfId="0" applyFont="1" applyFill="1" applyBorder="1" applyAlignment="1">
      <alignment horizontal="center" vertical="center"/>
    </xf>
    <xf numFmtId="0" fontId="11" fillId="6" borderId="27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4" fillId="8" borderId="26" xfId="0" applyFont="1" applyFill="1" applyBorder="1" applyAlignment="1">
      <alignment horizontal="left" vertical="center" wrapText="1"/>
    </xf>
    <xf numFmtId="0" fontId="14" fillId="8" borderId="27" xfId="0" applyFont="1" applyFill="1" applyBorder="1" applyAlignment="1">
      <alignment horizontal="left" vertical="center" wrapText="1"/>
    </xf>
    <xf numFmtId="0" fontId="14" fillId="8" borderId="9" xfId="0" applyFont="1" applyFill="1" applyBorder="1" applyAlignment="1">
      <alignment horizontal="left" vertical="center" wrapText="1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14" fillId="8" borderId="4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center" vertical="center"/>
    </xf>
  </cellXfs>
  <cellStyles count="11">
    <cellStyle name="Čiarka 2" xfId="6" xr:uid="{C904B89B-AA1D-4E05-BD35-9A3C025B0BDB}"/>
    <cellStyle name="Čiarka 3" xfId="10" xr:uid="{33FBA04A-9FFF-4761-9663-5A2CD0462B3F}"/>
    <cellStyle name="čiarky 2" xfId="9" xr:uid="{5BD31A3C-3954-4BCE-8701-62EF47612A6D}"/>
    <cellStyle name="Excel Built-in Comma" xfId="5" xr:uid="{E0E9C8DF-7C1C-4CBA-83FA-62F4FD5EE3F3}"/>
    <cellStyle name="Excel Built-in Normal" xfId="4" xr:uid="{A3E6AA88-84D4-4949-842C-A68DAF0709BD}"/>
    <cellStyle name="Mena 2" xfId="1" xr:uid="{00000000-0005-0000-0000-000000000000}"/>
    <cellStyle name="Normálna" xfId="0" builtinId="0"/>
    <cellStyle name="Normálna 2" xfId="2" xr:uid="{00000000-0005-0000-0000-000002000000}"/>
    <cellStyle name="Normálna 2 2" xfId="7" xr:uid="{8402B0A4-AC07-41FC-8FF6-09704E713C44}"/>
    <cellStyle name="Normálne 2" xfId="8" xr:uid="{957AC7BC-D779-4602-B48F-F79AC2B6E11A}"/>
    <cellStyle name="normálne_Wabash-cenova ponuka-HTI" xfId="3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zoomScale="85" zoomScaleNormal="85" zoomScaleSheetLayoutView="80" workbookViewId="0">
      <selection activeCell="K33" sqref="K33"/>
    </sheetView>
  </sheetViews>
  <sheetFormatPr defaultColWidth="9.140625" defaultRowHeight="15"/>
  <cols>
    <col min="1" max="1" width="10.140625" style="1" customWidth="1"/>
    <col min="2" max="2" width="52.140625" style="1" customWidth="1"/>
    <col min="3" max="3" width="16.28515625" style="1" customWidth="1"/>
    <col min="4" max="4" width="18.7109375" style="1" customWidth="1"/>
    <col min="5" max="5" width="12.140625" style="1" customWidth="1"/>
    <col min="6" max="6" width="20.7109375" style="1" customWidth="1"/>
    <col min="7" max="7" width="22.140625" style="1" customWidth="1"/>
    <col min="8" max="16384" width="9.140625" style="1"/>
  </cols>
  <sheetData>
    <row r="1" spans="1:7" s="12" customFormat="1" ht="18.75" customHeight="1">
      <c r="B1" s="169"/>
      <c r="G1" s="170" t="s">
        <v>904</v>
      </c>
    </row>
    <row r="2" spans="1:7" s="12" customFormat="1" ht="18.75" customHeight="1">
      <c r="B2" s="169"/>
      <c r="G2" s="170" t="s">
        <v>907</v>
      </c>
    </row>
    <row r="3" spans="1:7" s="12" customFormat="1" ht="18.75">
      <c r="B3" s="197" t="s">
        <v>12</v>
      </c>
      <c r="C3" s="197"/>
      <c r="D3" s="197"/>
      <c r="E3" s="197"/>
      <c r="F3" s="197"/>
      <c r="G3" s="197"/>
    </row>
    <row r="4" spans="1:7" s="12" customFormat="1" ht="18.75">
      <c r="B4" s="171" t="s">
        <v>15</v>
      </c>
      <c r="C4" s="172"/>
      <c r="D4" s="172"/>
      <c r="E4" s="172"/>
      <c r="F4" s="172"/>
      <c r="G4" s="172"/>
    </row>
    <row r="5" spans="1:7" s="12" customFormat="1">
      <c r="B5" s="194" t="s">
        <v>51</v>
      </c>
      <c r="C5" s="194"/>
      <c r="D5" s="194"/>
      <c r="E5" s="194"/>
      <c r="F5" s="194"/>
      <c r="G5" s="194"/>
    </row>
    <row r="6" spans="1:7" s="12" customFormat="1" ht="10.5" customHeight="1" thickBot="1">
      <c r="C6" s="173"/>
      <c r="D6" s="173"/>
      <c r="E6" s="173"/>
      <c r="F6" s="173"/>
      <c r="G6" s="174"/>
    </row>
    <row r="7" spans="1:7" ht="12" customHeight="1">
      <c r="B7" s="200" t="s">
        <v>35</v>
      </c>
      <c r="C7" s="195" t="s">
        <v>33</v>
      </c>
      <c r="D7" s="195" t="s">
        <v>52</v>
      </c>
      <c r="E7" s="195" t="s">
        <v>34</v>
      </c>
      <c r="F7" s="195" t="s">
        <v>17</v>
      </c>
      <c r="G7" s="202" t="s">
        <v>18</v>
      </c>
    </row>
    <row r="8" spans="1:7" ht="15.75" customHeight="1" thickBot="1">
      <c r="B8" s="201"/>
      <c r="C8" s="196"/>
      <c r="D8" s="196"/>
      <c r="E8" s="196"/>
      <c r="F8" s="196"/>
      <c r="G8" s="203"/>
    </row>
    <row r="9" spans="1:7" ht="6.75" customHeight="1" thickBot="1">
      <c r="B9" s="22"/>
      <c r="C9" s="23"/>
      <c r="D9" s="23"/>
      <c r="E9" s="23"/>
      <c r="F9" s="23"/>
      <c r="G9" s="26"/>
    </row>
    <row r="10" spans="1:7" ht="15.75" thickBot="1">
      <c r="A10" s="146" t="s">
        <v>881</v>
      </c>
      <c r="B10" s="146" t="s">
        <v>47</v>
      </c>
      <c r="C10" s="151"/>
      <c r="D10" s="151"/>
      <c r="E10" s="151"/>
      <c r="F10" s="151"/>
      <c r="G10" s="152"/>
    </row>
    <row r="11" spans="1:7" ht="15" customHeight="1">
      <c r="A11" s="153" t="s">
        <v>882</v>
      </c>
      <c r="B11" s="154" t="s">
        <v>870</v>
      </c>
      <c r="C11" s="155">
        <v>6</v>
      </c>
      <c r="D11" s="156">
        <v>15</v>
      </c>
      <c r="E11" s="157" t="s">
        <v>16</v>
      </c>
      <c r="F11" s="158"/>
      <c r="G11" s="159">
        <f t="shared" ref="G11:G31" si="0">ROUND(F11,2)*D11</f>
        <v>0</v>
      </c>
    </row>
    <row r="12" spans="1:7" ht="15" customHeight="1">
      <c r="A12" s="147" t="s">
        <v>883</v>
      </c>
      <c r="B12" s="144" t="s">
        <v>871</v>
      </c>
      <c r="C12" s="24">
        <v>4</v>
      </c>
      <c r="D12" s="25">
        <v>10</v>
      </c>
      <c r="E12" s="21" t="s">
        <v>16</v>
      </c>
      <c r="F12" s="11"/>
      <c r="G12" s="16">
        <f t="shared" si="0"/>
        <v>0</v>
      </c>
    </row>
    <row r="13" spans="1:7" ht="15" customHeight="1">
      <c r="A13" s="148" t="s">
        <v>884</v>
      </c>
      <c r="B13" s="144" t="s">
        <v>872</v>
      </c>
      <c r="C13" s="24">
        <v>156</v>
      </c>
      <c r="D13" s="25">
        <v>255</v>
      </c>
      <c r="E13" s="21" t="s">
        <v>16</v>
      </c>
      <c r="F13" s="11"/>
      <c r="G13" s="16">
        <f t="shared" si="0"/>
        <v>0</v>
      </c>
    </row>
    <row r="14" spans="1:7" ht="15" customHeight="1">
      <c r="A14" s="148" t="s">
        <v>885</v>
      </c>
      <c r="B14" s="144" t="s">
        <v>873</v>
      </c>
      <c r="C14" s="24">
        <v>32</v>
      </c>
      <c r="D14" s="25">
        <v>47</v>
      </c>
      <c r="E14" s="21" t="s">
        <v>16</v>
      </c>
      <c r="F14" s="11"/>
      <c r="G14" s="16">
        <f t="shared" si="0"/>
        <v>0</v>
      </c>
    </row>
    <row r="15" spans="1:7" ht="15" customHeight="1">
      <c r="A15" s="148" t="s">
        <v>886</v>
      </c>
      <c r="B15" s="144" t="s">
        <v>874</v>
      </c>
      <c r="C15" s="24">
        <v>31</v>
      </c>
      <c r="D15" s="25">
        <v>36</v>
      </c>
      <c r="E15" s="21" t="s">
        <v>16</v>
      </c>
      <c r="F15" s="11"/>
      <c r="G15" s="17">
        <f t="shared" si="0"/>
        <v>0</v>
      </c>
    </row>
    <row r="16" spans="1:7" ht="15" customHeight="1">
      <c r="A16" s="148" t="s">
        <v>887</v>
      </c>
      <c r="B16" s="144" t="s">
        <v>875</v>
      </c>
      <c r="C16" s="24">
        <v>9</v>
      </c>
      <c r="D16" s="25">
        <v>22</v>
      </c>
      <c r="E16" s="21" t="s">
        <v>16</v>
      </c>
      <c r="F16" s="11"/>
      <c r="G16" s="16">
        <f t="shared" si="0"/>
        <v>0</v>
      </c>
    </row>
    <row r="17" spans="1:7" ht="15" customHeight="1">
      <c r="A17" s="148" t="s">
        <v>888</v>
      </c>
      <c r="B17" s="144" t="s">
        <v>44</v>
      </c>
      <c r="C17" s="24">
        <v>50</v>
      </c>
      <c r="D17" s="25">
        <v>60</v>
      </c>
      <c r="E17" s="21" t="s">
        <v>16</v>
      </c>
      <c r="F17" s="11"/>
      <c r="G17" s="16">
        <f t="shared" si="0"/>
        <v>0</v>
      </c>
    </row>
    <row r="18" spans="1:7" ht="15" customHeight="1">
      <c r="A18" s="147" t="s">
        <v>889</v>
      </c>
      <c r="B18" s="144" t="s">
        <v>45</v>
      </c>
      <c r="C18" s="24">
        <v>84</v>
      </c>
      <c r="D18" s="25">
        <v>234</v>
      </c>
      <c r="E18" s="21" t="s">
        <v>16</v>
      </c>
      <c r="F18" s="11"/>
      <c r="G18" s="16">
        <f t="shared" si="0"/>
        <v>0</v>
      </c>
    </row>
    <row r="19" spans="1:7">
      <c r="A19" s="147" t="s">
        <v>890</v>
      </c>
      <c r="B19" s="144" t="s">
        <v>39</v>
      </c>
      <c r="C19" s="24">
        <v>5</v>
      </c>
      <c r="D19" s="25">
        <v>12</v>
      </c>
      <c r="E19" s="21" t="s">
        <v>16</v>
      </c>
      <c r="F19" s="11"/>
      <c r="G19" s="16">
        <f t="shared" si="0"/>
        <v>0</v>
      </c>
    </row>
    <row r="20" spans="1:7">
      <c r="A20" s="148" t="s">
        <v>891</v>
      </c>
      <c r="B20" s="144" t="s">
        <v>36</v>
      </c>
      <c r="C20" s="24">
        <v>43</v>
      </c>
      <c r="D20" s="25">
        <v>65</v>
      </c>
      <c r="E20" s="21" t="s">
        <v>16</v>
      </c>
      <c r="F20" s="11"/>
      <c r="G20" s="16">
        <f t="shared" si="0"/>
        <v>0</v>
      </c>
    </row>
    <row r="21" spans="1:7">
      <c r="A21" s="148" t="s">
        <v>892</v>
      </c>
      <c r="B21" s="144" t="s">
        <v>37</v>
      </c>
      <c r="C21" s="24">
        <v>16</v>
      </c>
      <c r="D21" s="25">
        <v>32</v>
      </c>
      <c r="E21" s="21" t="s">
        <v>16</v>
      </c>
      <c r="F21" s="11"/>
      <c r="G21" s="16">
        <f t="shared" si="0"/>
        <v>0</v>
      </c>
    </row>
    <row r="22" spans="1:7">
      <c r="A22" s="148" t="s">
        <v>893</v>
      </c>
      <c r="B22" s="144" t="s">
        <v>38</v>
      </c>
      <c r="C22" s="24">
        <v>10</v>
      </c>
      <c r="D22" s="25">
        <v>16</v>
      </c>
      <c r="E22" s="21" t="s">
        <v>16</v>
      </c>
      <c r="F22" s="11"/>
      <c r="G22" s="16">
        <f t="shared" si="0"/>
        <v>0</v>
      </c>
    </row>
    <row r="23" spans="1:7" ht="15" customHeight="1">
      <c r="A23" s="164" t="s">
        <v>894</v>
      </c>
      <c r="B23" s="168" t="s">
        <v>902</v>
      </c>
      <c r="C23" s="24">
        <v>7</v>
      </c>
      <c r="D23" s="25">
        <v>7</v>
      </c>
      <c r="E23" s="21" t="s">
        <v>16</v>
      </c>
      <c r="F23" s="11"/>
      <c r="G23" s="16">
        <f t="shared" si="0"/>
        <v>0</v>
      </c>
    </row>
    <row r="24" spans="1:7" ht="15" customHeight="1">
      <c r="A24" s="148" t="s">
        <v>895</v>
      </c>
      <c r="B24" s="144" t="s">
        <v>40</v>
      </c>
      <c r="C24" s="24">
        <v>25</v>
      </c>
      <c r="D24" s="25">
        <v>100</v>
      </c>
      <c r="E24" s="21" t="s">
        <v>16</v>
      </c>
      <c r="F24" s="11"/>
      <c r="G24" s="16">
        <f t="shared" si="0"/>
        <v>0</v>
      </c>
    </row>
    <row r="25" spans="1:7" ht="15" customHeight="1">
      <c r="A25" s="147" t="s">
        <v>896</v>
      </c>
      <c r="B25" s="144" t="s">
        <v>41</v>
      </c>
      <c r="C25" s="24">
        <v>25</v>
      </c>
      <c r="D25" s="25">
        <v>25</v>
      </c>
      <c r="E25" s="21" t="s">
        <v>16</v>
      </c>
      <c r="F25" s="11"/>
      <c r="G25" s="16">
        <f t="shared" si="0"/>
        <v>0</v>
      </c>
    </row>
    <row r="26" spans="1:7" ht="15" customHeight="1">
      <c r="A26" s="147" t="s">
        <v>897</v>
      </c>
      <c r="B26" s="144" t="s">
        <v>42</v>
      </c>
      <c r="C26" s="24">
        <v>66</v>
      </c>
      <c r="D26" s="25">
        <v>258</v>
      </c>
      <c r="E26" s="21" t="s">
        <v>16</v>
      </c>
      <c r="F26" s="11"/>
      <c r="G26" s="16">
        <f t="shared" si="0"/>
        <v>0</v>
      </c>
    </row>
    <row r="27" spans="1:7" ht="15" customHeight="1">
      <c r="A27" s="148" t="s">
        <v>899</v>
      </c>
      <c r="B27" s="144" t="s">
        <v>43</v>
      </c>
      <c r="C27" s="24">
        <v>35</v>
      </c>
      <c r="D27" s="25">
        <v>136</v>
      </c>
      <c r="E27" s="21" t="s">
        <v>16</v>
      </c>
      <c r="F27" s="11"/>
      <c r="G27" s="16">
        <f t="shared" si="0"/>
        <v>0</v>
      </c>
    </row>
    <row r="28" spans="1:7" ht="15" customHeight="1" thickBot="1">
      <c r="A28" s="160" t="s">
        <v>898</v>
      </c>
      <c r="B28" s="145" t="s">
        <v>905</v>
      </c>
      <c r="C28" s="27">
        <v>4</v>
      </c>
      <c r="D28" s="28">
        <v>7</v>
      </c>
      <c r="E28" s="29" t="s">
        <v>16</v>
      </c>
      <c r="F28" s="15"/>
      <c r="G28" s="18">
        <f t="shared" si="0"/>
        <v>0</v>
      </c>
    </row>
    <row r="29" spans="1:7" ht="15" customHeight="1" thickBot="1">
      <c r="A29" s="161"/>
      <c r="B29" s="198" t="s">
        <v>48</v>
      </c>
      <c r="C29" s="198"/>
      <c r="D29" s="198"/>
      <c r="E29" s="198"/>
      <c r="F29" s="198"/>
      <c r="G29" s="199"/>
    </row>
    <row r="30" spans="1:7" ht="15" customHeight="1">
      <c r="A30" s="153" t="s">
        <v>900</v>
      </c>
      <c r="B30" s="154" t="s">
        <v>49</v>
      </c>
      <c r="C30" s="155">
        <v>6</v>
      </c>
      <c r="D30" s="156">
        <v>6</v>
      </c>
      <c r="E30" s="157" t="s">
        <v>16</v>
      </c>
      <c r="F30" s="158"/>
      <c r="G30" s="159">
        <f t="shared" si="0"/>
        <v>0</v>
      </c>
    </row>
    <row r="31" spans="1:7" ht="15" customHeight="1" thickBot="1">
      <c r="A31" s="150" t="s">
        <v>901</v>
      </c>
      <c r="B31" s="145" t="s">
        <v>50</v>
      </c>
      <c r="C31" s="27">
        <v>25</v>
      </c>
      <c r="D31" s="28">
        <v>25</v>
      </c>
      <c r="E31" s="29" t="s">
        <v>16</v>
      </c>
      <c r="F31" s="15"/>
      <c r="G31" s="18">
        <f t="shared" si="0"/>
        <v>0</v>
      </c>
    </row>
    <row r="32" spans="1:7" ht="7.5" customHeight="1" thickBot="1">
      <c r="A32" s="161"/>
      <c r="B32" s="2"/>
      <c r="C32" s="2"/>
      <c r="D32" s="2"/>
      <c r="E32" s="2"/>
      <c r="F32" s="2"/>
      <c r="G32" s="149"/>
    </row>
    <row r="33" spans="1:7" ht="15.75" thickBot="1">
      <c r="A33" s="162"/>
      <c r="B33" s="190" t="s">
        <v>19</v>
      </c>
      <c r="C33" s="190"/>
      <c r="D33" s="190"/>
      <c r="E33" s="190"/>
      <c r="F33" s="191"/>
      <c r="G33" s="9">
        <f>SUM(G10:G31)</f>
        <v>0</v>
      </c>
    </row>
    <row r="34" spans="1:7" ht="15.75" thickBot="1">
      <c r="A34" s="161"/>
      <c r="B34" s="192" t="s">
        <v>32</v>
      </c>
      <c r="C34" s="192"/>
      <c r="D34" s="192"/>
      <c r="E34" s="192"/>
      <c r="F34" s="193"/>
      <c r="G34" s="3">
        <f>ROUND(G33*0.23,2)</f>
        <v>0</v>
      </c>
    </row>
    <row r="35" spans="1:7" ht="15.75" thickBot="1">
      <c r="A35" s="162"/>
      <c r="B35" s="190" t="s">
        <v>20</v>
      </c>
      <c r="C35" s="190"/>
      <c r="D35" s="190"/>
      <c r="E35" s="190"/>
      <c r="F35" s="191"/>
      <c r="G35" s="4">
        <f>G33+G34</f>
        <v>0</v>
      </c>
    </row>
    <row r="36" spans="1:7" ht="7.5" customHeight="1"/>
    <row r="37" spans="1:7">
      <c r="B37" s="188" t="s">
        <v>878</v>
      </c>
      <c r="C37" s="188"/>
      <c r="D37" s="188"/>
      <c r="E37" s="188"/>
      <c r="F37" s="188"/>
      <c r="G37" s="188"/>
    </row>
    <row r="38" spans="1:7">
      <c r="B38" s="188" t="s">
        <v>879</v>
      </c>
      <c r="C38" s="188"/>
      <c r="D38" s="188"/>
      <c r="E38" s="188"/>
      <c r="F38" s="188"/>
      <c r="G38" s="188"/>
    </row>
    <row r="39" spans="1:7">
      <c r="B39" s="188" t="s">
        <v>23</v>
      </c>
      <c r="C39" s="188"/>
      <c r="D39" s="188"/>
      <c r="E39" s="188"/>
      <c r="F39" s="188"/>
      <c r="G39" s="188"/>
    </row>
    <row r="40" spans="1:7">
      <c r="B40" s="188" t="s">
        <v>21</v>
      </c>
      <c r="C40" s="188"/>
      <c r="D40" s="188"/>
      <c r="E40" s="188"/>
      <c r="F40" s="188"/>
      <c r="G40" s="188"/>
    </row>
    <row r="41" spans="1:7">
      <c r="B41" s="188" t="s">
        <v>22</v>
      </c>
      <c r="C41" s="188"/>
      <c r="D41" s="188"/>
      <c r="E41" s="188"/>
      <c r="F41" s="188"/>
      <c r="G41" s="188"/>
    </row>
    <row r="42" spans="1:7">
      <c r="A42" s="12"/>
      <c r="B42" s="12"/>
      <c r="C42" s="12"/>
      <c r="D42" s="12"/>
      <c r="E42" s="12"/>
      <c r="F42" s="12"/>
      <c r="G42" s="12"/>
    </row>
    <row r="43" spans="1:7" ht="15" customHeight="1">
      <c r="A43" s="12"/>
      <c r="B43" s="12" t="s">
        <v>26</v>
      </c>
      <c r="C43" s="12"/>
      <c r="D43" s="12" t="s">
        <v>63</v>
      </c>
      <c r="E43" s="12" t="s">
        <v>63</v>
      </c>
      <c r="F43" s="189" t="s">
        <v>24</v>
      </c>
      <c r="G43" s="189"/>
    </row>
    <row r="44" spans="1:7">
      <c r="A44" s="12"/>
      <c r="B44" s="12"/>
      <c r="C44" s="12"/>
      <c r="D44" s="12"/>
      <c r="E44" s="12"/>
      <c r="F44" s="189" t="s">
        <v>25</v>
      </c>
      <c r="G44" s="189"/>
    </row>
    <row r="45" spans="1:7">
      <c r="A45" s="12"/>
      <c r="B45" s="12"/>
      <c r="C45" s="12"/>
      <c r="D45" s="12"/>
      <c r="E45" s="12"/>
      <c r="F45" s="12"/>
      <c r="G45" s="12"/>
    </row>
    <row r="46" spans="1:7">
      <c r="A46" s="12"/>
      <c r="B46" s="12"/>
      <c r="C46" s="12"/>
      <c r="D46" s="12"/>
      <c r="E46" s="12"/>
      <c r="F46" s="12"/>
      <c r="G46" s="12"/>
    </row>
    <row r="47" spans="1:7">
      <c r="A47" s="12"/>
      <c r="B47" s="12"/>
      <c r="C47" s="12"/>
      <c r="D47" s="12"/>
      <c r="E47" s="165"/>
      <c r="F47" s="12"/>
      <c r="G47" s="12"/>
    </row>
  </sheetData>
  <sheetProtection algorithmName="SHA-512" hashValue="d1LHnDGO78XCy1qbcnJjX9lCUMJcrxfIbGUQA0Omtfv7z0ST5oGKl5pJciD2VRped5vL7ktxAPm4CfToPf6sVw==" saltValue="Fx2eUfa0YaR50IH3dHfYFQ==" spinCount="100000" sheet="1" objects="1" scenarios="1"/>
  <mergeCells count="19">
    <mergeCell ref="B5:G5"/>
    <mergeCell ref="E7:E8"/>
    <mergeCell ref="B3:G3"/>
    <mergeCell ref="B29:G29"/>
    <mergeCell ref="B7:B8"/>
    <mergeCell ref="C7:C8"/>
    <mergeCell ref="D7:D8"/>
    <mergeCell ref="F7:F8"/>
    <mergeCell ref="G7:G8"/>
    <mergeCell ref="B40:G40"/>
    <mergeCell ref="B41:G41"/>
    <mergeCell ref="F43:G43"/>
    <mergeCell ref="F44:G44"/>
    <mergeCell ref="B33:F33"/>
    <mergeCell ref="B34:F34"/>
    <mergeCell ref="B35:F35"/>
    <mergeCell ref="B37:G37"/>
    <mergeCell ref="B38:G38"/>
    <mergeCell ref="B39:G39"/>
  </mergeCells>
  <phoneticPr fontId="23" type="noConversion"/>
  <printOptions horizontalCentered="1" verticalCentered="1"/>
  <pageMargins left="0.27559055118110237" right="0.27559055118110237" top="0.19685039370078741" bottom="0.19685039370078741" header="0.31496062992125984" footer="0.31496062992125984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zoomScaleNormal="100" workbookViewId="0">
      <selection activeCell="B9" sqref="B9:D10"/>
    </sheetView>
  </sheetViews>
  <sheetFormatPr defaultColWidth="9.140625" defaultRowHeight="15"/>
  <cols>
    <col min="1" max="1" width="48.28515625" style="1" customWidth="1"/>
    <col min="2" max="2" width="27.42578125" style="1" customWidth="1"/>
    <col min="3" max="3" width="29.140625" style="1" customWidth="1"/>
    <col min="4" max="4" width="30.28515625" style="1" customWidth="1"/>
    <col min="5" max="16384" width="9.140625" style="1"/>
  </cols>
  <sheetData>
    <row r="1" spans="1:4">
      <c r="A1" s="13"/>
      <c r="B1" s="20"/>
      <c r="C1" s="20"/>
      <c r="D1" s="175" t="s">
        <v>906</v>
      </c>
    </row>
    <row r="2" spans="1:4">
      <c r="A2" s="13"/>
      <c r="B2" s="13"/>
      <c r="C2" s="13"/>
      <c r="D2" s="13"/>
    </row>
    <row r="3" spans="1:4" ht="18.75">
      <c r="A3" s="204" t="s">
        <v>903</v>
      </c>
      <c r="B3" s="204"/>
      <c r="C3" s="204"/>
      <c r="D3" s="204"/>
    </row>
    <row r="4" spans="1:4">
      <c r="A4" s="13"/>
      <c r="B4" s="13"/>
      <c r="C4" s="13"/>
      <c r="D4" s="13"/>
    </row>
    <row r="5" spans="1:4">
      <c r="A5" s="176" t="s">
        <v>30</v>
      </c>
      <c r="B5" s="13"/>
      <c r="C5" s="13"/>
      <c r="D5" s="13"/>
    </row>
    <row r="6" spans="1:4">
      <c r="A6" s="208" t="s">
        <v>51</v>
      </c>
      <c r="B6" s="208"/>
      <c r="C6" s="208"/>
      <c r="D6" s="208"/>
    </row>
    <row r="7" spans="1:4">
      <c r="A7" s="13"/>
      <c r="B7" s="13"/>
      <c r="C7" s="13"/>
      <c r="D7" s="13"/>
    </row>
    <row r="8" spans="1:4">
      <c r="A8" s="176" t="s">
        <v>1</v>
      </c>
      <c r="B8" s="206"/>
      <c r="C8" s="206"/>
      <c r="D8" s="206"/>
    </row>
    <row r="9" spans="1:4">
      <c r="A9" s="177" t="s">
        <v>2</v>
      </c>
      <c r="B9" s="207"/>
      <c r="C9" s="207"/>
      <c r="D9" s="207"/>
    </row>
    <row r="10" spans="1:4">
      <c r="A10" s="177" t="s">
        <v>3</v>
      </c>
      <c r="B10" s="207"/>
      <c r="C10" s="207"/>
      <c r="D10" s="207"/>
    </row>
    <row r="11" spans="1:4">
      <c r="A11" s="177" t="s">
        <v>4</v>
      </c>
      <c r="B11" s="207"/>
      <c r="C11" s="207"/>
      <c r="D11" s="207"/>
    </row>
    <row r="12" spans="1:4">
      <c r="A12" s="177" t="s">
        <v>5</v>
      </c>
      <c r="B12" s="207"/>
      <c r="C12" s="207"/>
      <c r="D12" s="207"/>
    </row>
    <row r="13" spans="1:4">
      <c r="A13" s="177" t="s">
        <v>6</v>
      </c>
      <c r="B13" s="207"/>
      <c r="C13" s="207"/>
      <c r="D13" s="207"/>
    </row>
    <row r="14" spans="1:4">
      <c r="A14" s="177" t="s">
        <v>7</v>
      </c>
      <c r="B14" s="207"/>
      <c r="C14" s="207"/>
      <c r="D14" s="207"/>
    </row>
    <row r="15" spans="1:4">
      <c r="A15" s="6"/>
      <c r="B15" s="6"/>
      <c r="C15" s="6"/>
      <c r="D15" s="6"/>
    </row>
    <row r="16" spans="1:4">
      <c r="A16" s="5" t="s">
        <v>31</v>
      </c>
      <c r="B16" s="6"/>
      <c r="C16" s="6"/>
      <c r="D16" s="6"/>
    </row>
    <row r="17" spans="1:4" ht="15.75" thickBot="1">
      <c r="A17" s="5"/>
      <c r="B17" s="6"/>
      <c r="C17" s="6"/>
      <c r="D17" s="6"/>
    </row>
    <row r="18" spans="1:4" ht="15.75" thickBot="1">
      <c r="A18" s="7" t="s">
        <v>8</v>
      </c>
      <c r="B18" s="7" t="s">
        <v>9</v>
      </c>
      <c r="C18" s="8" t="s">
        <v>32</v>
      </c>
      <c r="D18" s="8" t="s">
        <v>10</v>
      </c>
    </row>
    <row r="19" spans="1:4" ht="75.75" thickBot="1">
      <c r="A19" s="10" t="s">
        <v>14</v>
      </c>
      <c r="B19" s="30">
        <f>'Príloha č.1 - Špecifikácia ceny'!G33</f>
        <v>0</v>
      </c>
      <c r="C19" s="31">
        <f>'Príloha č.1 - Špecifikácia ceny'!G34</f>
        <v>0</v>
      </c>
      <c r="D19" s="32">
        <f>'Príloha č.1 - Špecifikácia ceny'!G35</f>
        <v>0</v>
      </c>
    </row>
    <row r="20" spans="1:4">
      <c r="A20" s="6"/>
      <c r="B20" s="6"/>
      <c r="C20" s="6"/>
      <c r="D20" s="6"/>
    </row>
    <row r="21" spans="1:4">
      <c r="A21" s="5" t="s">
        <v>0</v>
      </c>
      <c r="B21" s="6"/>
      <c r="C21" s="6"/>
      <c r="D21" s="6"/>
    </row>
    <row r="22" spans="1:4">
      <c r="A22" s="1" t="s">
        <v>13</v>
      </c>
      <c r="B22" s="6"/>
      <c r="C22" s="6"/>
      <c r="D22" s="6"/>
    </row>
    <row r="23" spans="1:4">
      <c r="A23" s="20" t="s">
        <v>28</v>
      </c>
      <c r="B23" s="14" t="s">
        <v>29</v>
      </c>
      <c r="C23" s="13"/>
      <c r="D23" s="13"/>
    </row>
    <row r="24" spans="1:4">
      <c r="A24" s="13"/>
      <c r="B24" s="13"/>
      <c r="C24" s="13"/>
      <c r="D24" s="13"/>
    </row>
    <row r="25" spans="1:4">
      <c r="A25" s="13" t="s">
        <v>27</v>
      </c>
      <c r="B25" s="13"/>
      <c r="C25" s="13"/>
      <c r="D25" s="13"/>
    </row>
    <row r="26" spans="1:4">
      <c r="A26" s="13"/>
      <c r="B26" s="13"/>
      <c r="C26" s="13"/>
      <c r="D26" s="13"/>
    </row>
    <row r="27" spans="1:4">
      <c r="A27" s="13"/>
      <c r="B27" s="13"/>
      <c r="C27" s="13"/>
      <c r="D27" s="13"/>
    </row>
    <row r="28" spans="1:4" ht="33.75" customHeight="1">
      <c r="A28" s="13"/>
      <c r="B28" s="13"/>
      <c r="C28" s="205" t="s">
        <v>11</v>
      </c>
      <c r="D28" s="205"/>
    </row>
    <row r="29" spans="1:4">
      <c r="A29" s="12"/>
      <c r="B29" s="12"/>
      <c r="C29" s="12"/>
      <c r="D29" s="12"/>
    </row>
    <row r="30" spans="1:4">
      <c r="A30" s="19"/>
    </row>
  </sheetData>
  <sheetProtection algorithmName="SHA-512" hashValue="hAf0hStmHq9qJGX20TEdazcpE/13BTOcCOYxyJFnH5db0uwYV8K0v6LnGx9Yc4+rZ1egbC4BPAL/nAbBt/uATQ==" saltValue="mrbhISKtDaFl07Zv25IW4w==" spinCount="100000" sheet="1" objects="1" scenarios="1"/>
  <mergeCells count="10">
    <mergeCell ref="A3:D3"/>
    <mergeCell ref="C28:D28"/>
    <mergeCell ref="B8:D8"/>
    <mergeCell ref="B9:D9"/>
    <mergeCell ref="B10:D10"/>
    <mergeCell ref="B11:D11"/>
    <mergeCell ref="B12:D12"/>
    <mergeCell ref="B13:D13"/>
    <mergeCell ref="B14:D14"/>
    <mergeCell ref="A6:D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F27C1-3F33-4EF9-AD45-0BAD30613DEB}">
  <sheetPr>
    <pageSetUpPr fitToPage="1"/>
  </sheetPr>
  <dimension ref="A1:M935"/>
  <sheetViews>
    <sheetView topLeftCell="A915" zoomScaleNormal="100" workbookViewId="0">
      <selection activeCell="J931" sqref="J931"/>
    </sheetView>
  </sheetViews>
  <sheetFormatPr defaultRowHeight="15"/>
  <cols>
    <col min="1" max="1" width="4.140625" customWidth="1"/>
    <col min="2" max="2" width="51.140625" customWidth="1"/>
    <col min="3" max="3" width="28.5703125" customWidth="1"/>
    <col min="4" max="4" width="12.140625" customWidth="1"/>
    <col min="5" max="5" width="14" customWidth="1"/>
    <col min="6" max="6" width="11.42578125" customWidth="1"/>
    <col min="7" max="7" width="14.85546875" customWidth="1"/>
    <col min="8" max="8" width="12.140625" customWidth="1"/>
    <col min="9" max="9" width="26.42578125" customWidth="1"/>
    <col min="10" max="10" width="12.85546875" customWidth="1"/>
    <col min="11" max="11" width="15.7109375" customWidth="1"/>
    <col min="12" max="12" width="9.140625" hidden="1" customWidth="1"/>
    <col min="13" max="13" width="0" hidden="1" customWidth="1"/>
  </cols>
  <sheetData>
    <row r="1" spans="1:13" s="12" customFormat="1">
      <c r="C1" s="179"/>
      <c r="J1" s="217" t="s">
        <v>213</v>
      </c>
      <c r="K1" s="217"/>
      <c r="L1" s="180"/>
      <c r="M1" s="180"/>
    </row>
    <row r="2" spans="1:13" s="12" customFormat="1">
      <c r="C2" s="179"/>
      <c r="K2" s="181" t="s">
        <v>69</v>
      </c>
      <c r="L2" s="180"/>
      <c r="M2" s="180"/>
    </row>
    <row r="3" spans="1:13" ht="18">
      <c r="A3" s="211" t="s">
        <v>863</v>
      </c>
      <c r="B3" s="212"/>
      <c r="C3" s="212"/>
      <c r="D3" s="212"/>
      <c r="E3" s="212"/>
      <c r="F3" s="212"/>
      <c r="G3" s="212"/>
      <c r="H3" s="212"/>
      <c r="I3" s="212"/>
      <c r="J3" s="212"/>
      <c r="K3" s="213"/>
      <c r="L3" s="163"/>
      <c r="M3" s="163"/>
    </row>
    <row r="4" spans="1:13" ht="63.75" customHeight="1">
      <c r="A4" s="38" t="s">
        <v>53</v>
      </c>
      <c r="B4" s="39" t="s">
        <v>54</v>
      </c>
      <c r="C4" s="40" t="s">
        <v>55</v>
      </c>
      <c r="D4" s="34" t="s">
        <v>56</v>
      </c>
      <c r="E4" s="34" t="s">
        <v>57</v>
      </c>
      <c r="F4" s="34" t="s">
        <v>58</v>
      </c>
      <c r="G4" s="34" t="s">
        <v>59</v>
      </c>
      <c r="H4" s="34" t="s">
        <v>60</v>
      </c>
      <c r="I4" s="34" t="s">
        <v>61</v>
      </c>
      <c r="J4" s="34" t="s">
        <v>67</v>
      </c>
      <c r="K4" s="34" t="s">
        <v>9</v>
      </c>
      <c r="L4" s="163"/>
      <c r="M4" s="163"/>
    </row>
    <row r="5" spans="1:13" ht="15" customHeight="1">
      <c r="A5" s="33"/>
      <c r="B5" s="214" t="s">
        <v>62</v>
      </c>
      <c r="C5" s="215"/>
      <c r="D5" s="215"/>
      <c r="E5" s="215"/>
      <c r="F5" s="215"/>
      <c r="G5" s="215"/>
      <c r="H5" s="215"/>
      <c r="I5" s="215"/>
      <c r="J5" s="215"/>
      <c r="K5" s="216"/>
      <c r="L5" s="163"/>
      <c r="M5" s="163"/>
    </row>
    <row r="6" spans="1:13">
      <c r="A6" s="33">
        <v>1</v>
      </c>
      <c r="B6" s="42" t="s">
        <v>70</v>
      </c>
      <c r="C6" s="35"/>
      <c r="D6" s="36" t="s">
        <v>64</v>
      </c>
      <c r="E6" s="36">
        <v>3</v>
      </c>
      <c r="F6" s="36">
        <v>68</v>
      </c>
      <c r="G6" s="37">
        <v>5</v>
      </c>
      <c r="H6" s="37">
        <v>1</v>
      </c>
      <c r="I6" s="37" t="s">
        <v>71</v>
      </c>
      <c r="J6" s="138">
        <f>'Príloha č.1 - Špecifikácia ceny'!F15</f>
        <v>0</v>
      </c>
      <c r="K6" s="41">
        <f t="shared" ref="K6" si="0">H6*J6</f>
        <v>0</v>
      </c>
      <c r="L6" s="163" t="s">
        <v>886</v>
      </c>
      <c r="M6" s="163" t="s">
        <v>886</v>
      </c>
    </row>
    <row r="7" spans="1:13">
      <c r="A7" s="33">
        <v>2</v>
      </c>
      <c r="B7" s="74" t="s">
        <v>72</v>
      </c>
      <c r="C7" s="81"/>
      <c r="D7" s="72" t="s">
        <v>64</v>
      </c>
      <c r="E7" s="72">
        <v>3</v>
      </c>
      <c r="F7" s="72">
        <v>56</v>
      </c>
      <c r="G7" s="69">
        <v>5</v>
      </c>
      <c r="H7" s="69">
        <v>1</v>
      </c>
      <c r="I7" s="69" t="s">
        <v>71</v>
      </c>
      <c r="J7" s="138">
        <f>'Príloha č.1 - Špecifikácia ceny'!F15</f>
        <v>0</v>
      </c>
      <c r="K7" s="41">
        <f t="shared" ref="K7:K24" si="1">H7*J7</f>
        <v>0</v>
      </c>
      <c r="L7" s="163" t="s">
        <v>886</v>
      </c>
      <c r="M7" s="163" t="s">
        <v>886</v>
      </c>
    </row>
    <row r="8" spans="1:13">
      <c r="A8" s="33">
        <v>3</v>
      </c>
      <c r="B8" s="74" t="s">
        <v>73</v>
      </c>
      <c r="C8" s="81"/>
      <c r="D8" s="72" t="s">
        <v>64</v>
      </c>
      <c r="E8" s="72">
        <v>2</v>
      </c>
      <c r="F8" s="72">
        <v>27</v>
      </c>
      <c r="G8" s="69">
        <v>4</v>
      </c>
      <c r="H8" s="69">
        <v>1</v>
      </c>
      <c r="I8" s="69" t="s">
        <v>74</v>
      </c>
      <c r="J8" s="138">
        <f>'Príloha č.1 - Špecifikácia ceny'!F14</f>
        <v>0</v>
      </c>
      <c r="K8" s="41">
        <f t="shared" si="1"/>
        <v>0</v>
      </c>
      <c r="L8" s="163" t="s">
        <v>885</v>
      </c>
      <c r="M8" s="163" t="s">
        <v>885</v>
      </c>
    </row>
    <row r="9" spans="1:13">
      <c r="A9" s="33">
        <v>4</v>
      </c>
      <c r="B9" s="74" t="s">
        <v>75</v>
      </c>
      <c r="C9" s="81"/>
      <c r="D9" s="72" t="s">
        <v>65</v>
      </c>
      <c r="E9" s="72">
        <v>1</v>
      </c>
      <c r="F9" s="72">
        <v>1</v>
      </c>
      <c r="G9" s="69">
        <v>2</v>
      </c>
      <c r="H9" s="69">
        <v>2</v>
      </c>
      <c r="I9" s="69" t="s">
        <v>74</v>
      </c>
      <c r="J9" s="138">
        <f>'Príloha č.1 - Špecifikácia ceny'!F16</f>
        <v>0</v>
      </c>
      <c r="K9" s="41">
        <f t="shared" si="1"/>
        <v>0</v>
      </c>
      <c r="L9" s="163" t="s">
        <v>887</v>
      </c>
      <c r="M9" s="163" t="s">
        <v>887</v>
      </c>
    </row>
    <row r="10" spans="1:13">
      <c r="A10" s="33">
        <v>5</v>
      </c>
      <c r="B10" s="74" t="s">
        <v>76</v>
      </c>
      <c r="C10" s="81"/>
      <c r="D10" s="72" t="s">
        <v>65</v>
      </c>
      <c r="E10" s="72">
        <v>3</v>
      </c>
      <c r="F10" s="72">
        <v>22</v>
      </c>
      <c r="G10" s="69">
        <v>2</v>
      </c>
      <c r="H10" s="69">
        <v>2</v>
      </c>
      <c r="I10" s="69" t="s">
        <v>77</v>
      </c>
      <c r="J10" s="138">
        <f>'Príloha č.1 - Špecifikácia ceny'!F12</f>
        <v>0</v>
      </c>
      <c r="K10" s="41">
        <f t="shared" si="1"/>
        <v>0</v>
      </c>
      <c r="L10" s="163" t="s">
        <v>883</v>
      </c>
      <c r="M10" s="163" t="s">
        <v>883</v>
      </c>
    </row>
    <row r="11" spans="1:13">
      <c r="A11" s="33">
        <v>6</v>
      </c>
      <c r="B11" s="74" t="s">
        <v>78</v>
      </c>
      <c r="C11" s="81"/>
      <c r="D11" s="72" t="s">
        <v>64</v>
      </c>
      <c r="E11" s="72">
        <v>2</v>
      </c>
      <c r="F11" s="72">
        <v>54</v>
      </c>
      <c r="G11" s="69">
        <v>4</v>
      </c>
      <c r="H11" s="69">
        <v>1</v>
      </c>
      <c r="I11" s="69" t="s">
        <v>79</v>
      </c>
      <c r="J11" s="138">
        <f>'Príloha č.1 - Špecifikácia ceny'!F15</f>
        <v>0</v>
      </c>
      <c r="K11" s="41">
        <f t="shared" si="1"/>
        <v>0</v>
      </c>
      <c r="L11" s="163" t="s">
        <v>886</v>
      </c>
      <c r="M11" s="163" t="s">
        <v>886</v>
      </c>
    </row>
    <row r="12" spans="1:13">
      <c r="A12" s="33">
        <v>7</v>
      </c>
      <c r="B12" s="84" t="s">
        <v>80</v>
      </c>
      <c r="C12" s="81"/>
      <c r="D12" s="72" t="s">
        <v>64</v>
      </c>
      <c r="E12" s="72">
        <v>1</v>
      </c>
      <c r="F12" s="72">
        <v>4</v>
      </c>
      <c r="G12" s="69">
        <v>4</v>
      </c>
      <c r="H12" s="69">
        <v>1</v>
      </c>
      <c r="I12" s="69" t="s">
        <v>79</v>
      </c>
      <c r="J12" s="138">
        <f>'Príloha č.1 - Špecifikácia ceny'!F13</f>
        <v>0</v>
      </c>
      <c r="K12" s="41">
        <f t="shared" si="1"/>
        <v>0</v>
      </c>
      <c r="L12" s="163" t="s">
        <v>884</v>
      </c>
      <c r="M12" s="163" t="s">
        <v>884</v>
      </c>
    </row>
    <row r="13" spans="1:13">
      <c r="A13" s="33">
        <v>8</v>
      </c>
      <c r="B13" s="74" t="s">
        <v>81</v>
      </c>
      <c r="C13" s="81"/>
      <c r="D13" s="72" t="s">
        <v>64</v>
      </c>
      <c r="E13" s="72">
        <v>1</v>
      </c>
      <c r="F13" s="72">
        <v>8</v>
      </c>
      <c r="G13" s="69">
        <v>2</v>
      </c>
      <c r="H13" s="69">
        <v>2</v>
      </c>
      <c r="I13" s="69" t="s">
        <v>79</v>
      </c>
      <c r="J13" s="138">
        <f>'Príloha č.1 - Špecifikácia ceny'!F13</f>
        <v>0</v>
      </c>
      <c r="K13" s="41">
        <f t="shared" si="1"/>
        <v>0</v>
      </c>
      <c r="L13" s="163" t="s">
        <v>884</v>
      </c>
      <c r="M13" s="163" t="s">
        <v>884</v>
      </c>
    </row>
    <row r="14" spans="1:13">
      <c r="A14" s="33">
        <v>9</v>
      </c>
      <c r="B14" s="84" t="s">
        <v>82</v>
      </c>
      <c r="C14" s="81"/>
      <c r="D14" s="72" t="s">
        <v>64</v>
      </c>
      <c r="E14" s="72">
        <v>2</v>
      </c>
      <c r="F14" s="72">
        <v>30</v>
      </c>
      <c r="G14" s="69">
        <v>4</v>
      </c>
      <c r="H14" s="69">
        <v>1</v>
      </c>
      <c r="I14" s="69" t="s">
        <v>83</v>
      </c>
      <c r="J14" s="138">
        <f>'Príloha č.1 - Špecifikácia ceny'!F14</f>
        <v>0</v>
      </c>
      <c r="K14" s="41">
        <f t="shared" si="1"/>
        <v>0</v>
      </c>
      <c r="L14" s="163" t="s">
        <v>885</v>
      </c>
      <c r="M14" s="163" t="s">
        <v>885</v>
      </c>
    </row>
    <row r="15" spans="1:13">
      <c r="A15" s="33">
        <v>10</v>
      </c>
      <c r="B15" s="74" t="s">
        <v>84</v>
      </c>
      <c r="C15" s="81"/>
      <c r="D15" s="72" t="s">
        <v>64</v>
      </c>
      <c r="E15" s="72">
        <v>1</v>
      </c>
      <c r="F15" s="72">
        <v>14</v>
      </c>
      <c r="G15" s="69">
        <v>4</v>
      </c>
      <c r="H15" s="69">
        <v>1</v>
      </c>
      <c r="I15" s="69" t="s">
        <v>85</v>
      </c>
      <c r="J15" s="138">
        <f>'Príloha č.1 - Špecifikácia ceny'!F13</f>
        <v>0</v>
      </c>
      <c r="K15" s="41">
        <f t="shared" si="1"/>
        <v>0</v>
      </c>
      <c r="L15" s="163" t="s">
        <v>884</v>
      </c>
      <c r="M15" s="163" t="s">
        <v>884</v>
      </c>
    </row>
    <row r="16" spans="1:13">
      <c r="A16" s="33">
        <v>11</v>
      </c>
      <c r="B16" s="74" t="s">
        <v>86</v>
      </c>
      <c r="C16" s="81"/>
      <c r="D16" s="72" t="s">
        <v>64</v>
      </c>
      <c r="E16" s="72">
        <v>2</v>
      </c>
      <c r="F16" s="72">
        <v>16</v>
      </c>
      <c r="G16" s="69">
        <v>1</v>
      </c>
      <c r="H16" s="69">
        <v>4</v>
      </c>
      <c r="I16" s="69" t="s">
        <v>85</v>
      </c>
      <c r="J16" s="138">
        <f>'Príloha č.1 - Špecifikácia ceny'!F14</f>
        <v>0</v>
      </c>
      <c r="K16" s="41">
        <f t="shared" si="1"/>
        <v>0</v>
      </c>
      <c r="L16" s="163" t="s">
        <v>885</v>
      </c>
      <c r="M16" s="163" t="s">
        <v>885</v>
      </c>
    </row>
    <row r="17" spans="1:13">
      <c r="A17" s="33">
        <v>12</v>
      </c>
      <c r="B17" s="74" t="s">
        <v>87</v>
      </c>
      <c r="C17" s="81"/>
      <c r="D17" s="72" t="s">
        <v>64</v>
      </c>
      <c r="E17" s="72">
        <v>1</v>
      </c>
      <c r="F17" s="72">
        <v>6</v>
      </c>
      <c r="G17" s="69">
        <v>5</v>
      </c>
      <c r="H17" s="69">
        <v>1</v>
      </c>
      <c r="I17" s="69" t="s">
        <v>85</v>
      </c>
      <c r="J17" s="138">
        <f>'Príloha č.1 - Špecifikácia ceny'!F13</f>
        <v>0</v>
      </c>
      <c r="K17" s="41">
        <f t="shared" si="1"/>
        <v>0</v>
      </c>
      <c r="L17" s="163" t="s">
        <v>884</v>
      </c>
      <c r="M17" s="163" t="s">
        <v>884</v>
      </c>
    </row>
    <row r="18" spans="1:13">
      <c r="A18" s="33">
        <v>13</v>
      </c>
      <c r="B18" s="74" t="s">
        <v>88</v>
      </c>
      <c r="C18" s="81"/>
      <c r="D18" s="72" t="s">
        <v>64</v>
      </c>
      <c r="E18" s="72">
        <v>2</v>
      </c>
      <c r="F18" s="72">
        <v>10</v>
      </c>
      <c r="G18" s="69">
        <v>5</v>
      </c>
      <c r="H18" s="69">
        <v>1</v>
      </c>
      <c r="I18" s="69" t="s">
        <v>89</v>
      </c>
      <c r="J18" s="138">
        <f>'Príloha č.1 - Špecifikácia ceny'!F13</f>
        <v>0</v>
      </c>
      <c r="K18" s="41">
        <f t="shared" si="1"/>
        <v>0</v>
      </c>
      <c r="L18" s="163" t="s">
        <v>884</v>
      </c>
      <c r="M18" s="163" t="s">
        <v>884</v>
      </c>
    </row>
    <row r="19" spans="1:13">
      <c r="A19" s="33">
        <v>14</v>
      </c>
      <c r="B19" s="74" t="s">
        <v>90</v>
      </c>
      <c r="C19" s="81"/>
      <c r="D19" s="72" t="s">
        <v>64</v>
      </c>
      <c r="E19" s="72">
        <v>1</v>
      </c>
      <c r="F19" s="72">
        <v>4</v>
      </c>
      <c r="G19" s="69">
        <v>4</v>
      </c>
      <c r="H19" s="69">
        <v>1</v>
      </c>
      <c r="I19" s="69" t="s">
        <v>91</v>
      </c>
      <c r="J19" s="138">
        <f>'Príloha č.1 - Špecifikácia ceny'!F13</f>
        <v>0</v>
      </c>
      <c r="K19" s="41">
        <f t="shared" si="1"/>
        <v>0</v>
      </c>
      <c r="L19" s="163" t="s">
        <v>884</v>
      </c>
      <c r="M19" s="163" t="s">
        <v>884</v>
      </c>
    </row>
    <row r="20" spans="1:13">
      <c r="A20" s="33">
        <v>15</v>
      </c>
      <c r="B20" s="74" t="s">
        <v>92</v>
      </c>
      <c r="C20" s="81"/>
      <c r="D20" s="72" t="s">
        <v>64</v>
      </c>
      <c r="E20" s="72">
        <v>2</v>
      </c>
      <c r="F20" s="72">
        <v>79</v>
      </c>
      <c r="G20" s="69">
        <v>3</v>
      </c>
      <c r="H20" s="69">
        <v>2</v>
      </c>
      <c r="I20" s="69"/>
      <c r="J20" s="138">
        <f>'Príloha č.1 - Špecifikácia ceny'!F15</f>
        <v>0</v>
      </c>
      <c r="K20" s="41">
        <f t="shared" si="1"/>
        <v>0</v>
      </c>
      <c r="L20" s="163" t="s">
        <v>886</v>
      </c>
      <c r="M20" s="163" t="s">
        <v>886</v>
      </c>
    </row>
    <row r="21" spans="1:13">
      <c r="A21" s="33">
        <v>16</v>
      </c>
      <c r="B21" s="74" t="s">
        <v>93</v>
      </c>
      <c r="C21" s="81"/>
      <c r="D21" s="72" t="s">
        <v>64</v>
      </c>
      <c r="E21" s="72" t="s">
        <v>66</v>
      </c>
      <c r="F21" s="72">
        <v>3</v>
      </c>
      <c r="G21" s="69">
        <v>2</v>
      </c>
      <c r="H21" s="69">
        <v>2</v>
      </c>
      <c r="I21" s="69"/>
      <c r="J21" s="138">
        <f>'Príloha č.1 - Špecifikácia ceny'!F13</f>
        <v>0</v>
      </c>
      <c r="K21" s="41">
        <f t="shared" si="1"/>
        <v>0</v>
      </c>
      <c r="L21" s="163" t="s">
        <v>884</v>
      </c>
      <c r="M21" s="163" t="s">
        <v>884</v>
      </c>
    </row>
    <row r="22" spans="1:13">
      <c r="A22" s="33">
        <v>17</v>
      </c>
      <c r="B22" s="74" t="s">
        <v>94</v>
      </c>
      <c r="C22" s="81" t="s">
        <v>95</v>
      </c>
      <c r="D22" s="72" t="s">
        <v>64</v>
      </c>
      <c r="E22" s="72">
        <v>1</v>
      </c>
      <c r="F22" s="72">
        <v>39</v>
      </c>
      <c r="G22" s="69">
        <v>4</v>
      </c>
      <c r="H22" s="69">
        <v>1</v>
      </c>
      <c r="I22" s="69"/>
      <c r="J22" s="138">
        <f>'Príloha č.1 - Špecifikácia ceny'!F17</f>
        <v>0</v>
      </c>
      <c r="K22" s="41">
        <f t="shared" si="1"/>
        <v>0</v>
      </c>
      <c r="L22" s="163" t="s">
        <v>888</v>
      </c>
      <c r="M22" s="163" t="s">
        <v>888</v>
      </c>
    </row>
    <row r="23" spans="1:13">
      <c r="A23" s="33">
        <v>18</v>
      </c>
      <c r="B23" s="74" t="s">
        <v>96</v>
      </c>
      <c r="C23" s="81"/>
      <c r="D23" s="72" t="s">
        <v>64</v>
      </c>
      <c r="E23" s="72" t="s">
        <v>66</v>
      </c>
      <c r="F23" s="72">
        <v>1</v>
      </c>
      <c r="G23" s="69">
        <v>4</v>
      </c>
      <c r="H23" s="69">
        <v>1</v>
      </c>
      <c r="I23" s="69"/>
      <c r="J23" s="138">
        <f>'Príloha č.1 - Špecifikácia ceny'!F13</f>
        <v>0</v>
      </c>
      <c r="K23" s="41">
        <f t="shared" si="1"/>
        <v>0</v>
      </c>
      <c r="L23" s="163" t="s">
        <v>884</v>
      </c>
      <c r="M23" s="163" t="s">
        <v>884</v>
      </c>
    </row>
    <row r="24" spans="1:13">
      <c r="A24" s="33">
        <v>19</v>
      </c>
      <c r="B24" s="84" t="s">
        <v>97</v>
      </c>
      <c r="C24" s="81"/>
      <c r="D24" s="72" t="s">
        <v>64</v>
      </c>
      <c r="E24" s="72">
        <v>4</v>
      </c>
      <c r="F24" s="72">
        <v>14</v>
      </c>
      <c r="G24" s="69">
        <v>3</v>
      </c>
      <c r="H24" s="69">
        <v>2</v>
      </c>
      <c r="I24" s="69"/>
      <c r="J24" s="138">
        <f>'Príloha č.1 - Špecifikácia ceny'!F13</f>
        <v>0</v>
      </c>
      <c r="K24" s="41">
        <f t="shared" si="1"/>
        <v>0</v>
      </c>
      <c r="L24" s="163" t="s">
        <v>884</v>
      </c>
      <c r="M24" s="163" t="s">
        <v>884</v>
      </c>
    </row>
    <row r="25" spans="1:13">
      <c r="A25" s="33">
        <v>20</v>
      </c>
      <c r="B25" s="84" t="s">
        <v>98</v>
      </c>
      <c r="C25" s="81" t="s">
        <v>99</v>
      </c>
      <c r="D25" s="72" t="s">
        <v>64</v>
      </c>
      <c r="E25" s="72">
        <v>2</v>
      </c>
      <c r="F25" s="72">
        <v>21</v>
      </c>
      <c r="G25" s="69">
        <v>3</v>
      </c>
      <c r="H25" s="69">
        <v>2</v>
      </c>
      <c r="I25" s="69"/>
      <c r="J25" s="138">
        <f>'Príloha č.1 - Špecifikácia ceny'!F17</f>
        <v>0</v>
      </c>
      <c r="K25" s="41">
        <f t="shared" ref="K25:K46" si="2">H25*J25</f>
        <v>0</v>
      </c>
      <c r="L25" s="163" t="s">
        <v>888</v>
      </c>
      <c r="M25" s="163" t="s">
        <v>888</v>
      </c>
    </row>
    <row r="26" spans="1:13">
      <c r="A26" s="33">
        <v>21</v>
      </c>
      <c r="B26" s="84" t="s">
        <v>100</v>
      </c>
      <c r="C26" s="81"/>
      <c r="D26" s="72" t="s">
        <v>64</v>
      </c>
      <c r="E26" s="72">
        <v>1</v>
      </c>
      <c r="F26" s="72">
        <v>2</v>
      </c>
      <c r="G26" s="69">
        <v>2</v>
      </c>
      <c r="H26" s="69">
        <v>2</v>
      </c>
      <c r="I26" s="69"/>
      <c r="J26" s="138">
        <f>'Príloha č.1 - Špecifikácia ceny'!F13</f>
        <v>0</v>
      </c>
      <c r="K26" s="41">
        <f t="shared" si="2"/>
        <v>0</v>
      </c>
      <c r="L26" s="163" t="s">
        <v>884</v>
      </c>
      <c r="M26" s="163" t="s">
        <v>884</v>
      </c>
    </row>
    <row r="27" spans="1:13">
      <c r="A27" s="33">
        <v>22</v>
      </c>
      <c r="B27" s="84" t="s">
        <v>101</v>
      </c>
      <c r="C27" s="81"/>
      <c r="D27" s="72" t="s">
        <v>64</v>
      </c>
      <c r="E27" s="72">
        <v>1</v>
      </c>
      <c r="F27" s="72">
        <v>7</v>
      </c>
      <c r="G27" s="69">
        <v>3</v>
      </c>
      <c r="H27" s="69">
        <v>2</v>
      </c>
      <c r="I27" s="69"/>
      <c r="J27" s="138">
        <f>'Príloha č.1 - Špecifikácia ceny'!F17</f>
        <v>0</v>
      </c>
      <c r="K27" s="41">
        <f t="shared" si="2"/>
        <v>0</v>
      </c>
      <c r="L27" s="163" t="s">
        <v>888</v>
      </c>
      <c r="M27" s="163" t="s">
        <v>888</v>
      </c>
    </row>
    <row r="28" spans="1:13">
      <c r="A28" s="33">
        <v>23</v>
      </c>
      <c r="B28" s="84" t="s">
        <v>102</v>
      </c>
      <c r="C28" s="81"/>
      <c r="D28" s="72" t="s">
        <v>64</v>
      </c>
      <c r="E28" s="72">
        <v>1</v>
      </c>
      <c r="F28" s="72">
        <v>2</v>
      </c>
      <c r="G28" s="69">
        <v>2</v>
      </c>
      <c r="H28" s="69">
        <v>2</v>
      </c>
      <c r="I28" s="69"/>
      <c r="J28" s="138">
        <f>'Príloha č.1 - Špecifikácia ceny'!F13</f>
        <v>0</v>
      </c>
      <c r="K28" s="41">
        <f t="shared" si="2"/>
        <v>0</v>
      </c>
      <c r="L28" s="163" t="s">
        <v>884</v>
      </c>
      <c r="M28" s="163" t="s">
        <v>884</v>
      </c>
    </row>
    <row r="29" spans="1:13">
      <c r="A29" s="33">
        <v>24</v>
      </c>
      <c r="B29" s="84" t="s">
        <v>103</v>
      </c>
      <c r="C29" s="81" t="s">
        <v>104</v>
      </c>
      <c r="D29" s="72" t="s">
        <v>64</v>
      </c>
      <c r="E29" s="72">
        <v>1</v>
      </c>
      <c r="F29" s="72">
        <v>4</v>
      </c>
      <c r="G29" s="69">
        <v>3</v>
      </c>
      <c r="H29" s="69">
        <v>2</v>
      </c>
      <c r="I29" s="69"/>
      <c r="J29" s="138">
        <f>'Príloha č.1 - Špecifikácia ceny'!F17</f>
        <v>0</v>
      </c>
      <c r="K29" s="41">
        <f t="shared" si="2"/>
        <v>0</v>
      </c>
      <c r="L29" s="163" t="s">
        <v>888</v>
      </c>
      <c r="M29" s="163" t="s">
        <v>888</v>
      </c>
    </row>
    <row r="30" spans="1:13">
      <c r="A30" s="33">
        <v>25</v>
      </c>
      <c r="B30" s="84" t="s">
        <v>105</v>
      </c>
      <c r="C30" s="81"/>
      <c r="D30" s="72" t="s">
        <v>64</v>
      </c>
      <c r="E30" s="72">
        <v>1</v>
      </c>
      <c r="F30" s="72">
        <v>2</v>
      </c>
      <c r="G30" s="69">
        <v>2</v>
      </c>
      <c r="H30" s="69">
        <v>2</v>
      </c>
      <c r="I30" s="69"/>
      <c r="J30" s="138">
        <f>'Príloha č.1 - Špecifikácia ceny'!F13</f>
        <v>0</v>
      </c>
      <c r="K30" s="41">
        <f t="shared" si="2"/>
        <v>0</v>
      </c>
      <c r="L30" s="163" t="s">
        <v>884</v>
      </c>
      <c r="M30" s="163" t="s">
        <v>884</v>
      </c>
    </row>
    <row r="31" spans="1:13" ht="25.5">
      <c r="A31" s="33">
        <v>26</v>
      </c>
      <c r="B31" s="84" t="s">
        <v>106</v>
      </c>
      <c r="C31" s="81"/>
      <c r="D31" s="72" t="s">
        <v>64</v>
      </c>
      <c r="E31" s="72">
        <v>9</v>
      </c>
      <c r="F31" s="72">
        <v>15</v>
      </c>
      <c r="G31" s="69">
        <v>2</v>
      </c>
      <c r="H31" s="69">
        <v>2</v>
      </c>
      <c r="I31" s="69"/>
      <c r="J31" s="138">
        <f>'Príloha č.1 - Špecifikácia ceny'!F17</f>
        <v>0</v>
      </c>
      <c r="K31" s="41">
        <f t="shared" si="2"/>
        <v>0</v>
      </c>
      <c r="L31" s="163" t="s">
        <v>888</v>
      </c>
      <c r="M31" s="163" t="s">
        <v>888</v>
      </c>
    </row>
    <row r="32" spans="1:13">
      <c r="A32" s="33">
        <v>27</v>
      </c>
      <c r="B32" s="84" t="s">
        <v>107</v>
      </c>
      <c r="C32" s="81"/>
      <c r="D32" s="72" t="s">
        <v>64</v>
      </c>
      <c r="E32" s="72">
        <v>1</v>
      </c>
      <c r="F32" s="72">
        <v>2</v>
      </c>
      <c r="G32" s="69">
        <v>2</v>
      </c>
      <c r="H32" s="69">
        <v>2</v>
      </c>
      <c r="I32" s="69"/>
      <c r="J32" s="138">
        <f>'Príloha č.1 - Špecifikácia ceny'!F13</f>
        <v>0</v>
      </c>
      <c r="K32" s="41">
        <f t="shared" si="2"/>
        <v>0</v>
      </c>
      <c r="L32" s="163" t="s">
        <v>884</v>
      </c>
      <c r="M32" s="163" t="s">
        <v>884</v>
      </c>
    </row>
    <row r="33" spans="1:13">
      <c r="A33" s="33">
        <v>28</v>
      </c>
      <c r="B33" s="74" t="s">
        <v>108</v>
      </c>
      <c r="C33" s="81"/>
      <c r="D33" s="72" t="s">
        <v>64</v>
      </c>
      <c r="E33" s="72">
        <v>2</v>
      </c>
      <c r="F33" s="72">
        <v>25</v>
      </c>
      <c r="G33" s="69">
        <v>5</v>
      </c>
      <c r="H33" s="69">
        <v>1</v>
      </c>
      <c r="I33" s="69"/>
      <c r="J33" s="138">
        <f>'Príloha č.1 - Špecifikácia ceny'!F14</f>
        <v>0</v>
      </c>
      <c r="K33" s="41">
        <f t="shared" si="2"/>
        <v>0</v>
      </c>
      <c r="L33" s="163" t="s">
        <v>885</v>
      </c>
      <c r="M33" s="163" t="s">
        <v>885</v>
      </c>
    </row>
    <row r="34" spans="1:13">
      <c r="A34" s="33">
        <v>29</v>
      </c>
      <c r="B34" s="74" t="s">
        <v>109</v>
      </c>
      <c r="C34" s="81"/>
      <c r="D34" s="72" t="s">
        <v>64</v>
      </c>
      <c r="E34" s="72">
        <v>2</v>
      </c>
      <c r="F34" s="72">
        <v>35</v>
      </c>
      <c r="G34" s="69">
        <v>4</v>
      </c>
      <c r="H34" s="69">
        <v>1</v>
      </c>
      <c r="I34" s="69"/>
      <c r="J34" s="138">
        <f>'Príloha č.1 - Špecifikácia ceny'!F14</f>
        <v>0</v>
      </c>
      <c r="K34" s="41">
        <f t="shared" si="2"/>
        <v>0</v>
      </c>
      <c r="L34" s="163" t="s">
        <v>885</v>
      </c>
      <c r="M34" s="163" t="s">
        <v>885</v>
      </c>
    </row>
    <row r="35" spans="1:13">
      <c r="A35" s="33">
        <v>30</v>
      </c>
      <c r="B35" s="74" t="s">
        <v>110</v>
      </c>
      <c r="C35" s="81" t="s">
        <v>111</v>
      </c>
      <c r="D35" s="72" t="s">
        <v>64</v>
      </c>
      <c r="E35" s="72" t="s">
        <v>66</v>
      </c>
      <c r="F35" s="72">
        <v>9</v>
      </c>
      <c r="G35" s="69">
        <v>3</v>
      </c>
      <c r="H35" s="69">
        <v>2</v>
      </c>
      <c r="I35" s="69"/>
      <c r="J35" s="138">
        <f>'Príloha č.1 - Špecifikácia ceny'!F13</f>
        <v>0</v>
      </c>
      <c r="K35" s="41">
        <f t="shared" si="2"/>
        <v>0</v>
      </c>
      <c r="L35" s="163" t="s">
        <v>884</v>
      </c>
      <c r="M35" s="163" t="s">
        <v>884</v>
      </c>
    </row>
    <row r="36" spans="1:13">
      <c r="A36" s="33">
        <v>31</v>
      </c>
      <c r="B36" s="74" t="s">
        <v>112</v>
      </c>
      <c r="C36" s="81"/>
      <c r="D36" s="72" t="s">
        <v>64</v>
      </c>
      <c r="E36" s="72">
        <v>1</v>
      </c>
      <c r="F36" s="72">
        <v>4</v>
      </c>
      <c r="G36" s="69">
        <v>4</v>
      </c>
      <c r="H36" s="69">
        <v>1</v>
      </c>
      <c r="I36" s="69"/>
      <c r="J36" s="138">
        <f>'Príloha č.1 - Špecifikácia ceny'!F17</f>
        <v>0</v>
      </c>
      <c r="K36" s="41">
        <f t="shared" si="2"/>
        <v>0</v>
      </c>
      <c r="L36" s="163" t="s">
        <v>888</v>
      </c>
      <c r="M36" s="163" t="s">
        <v>888</v>
      </c>
    </row>
    <row r="37" spans="1:13" ht="25.5">
      <c r="A37" s="33">
        <v>32</v>
      </c>
      <c r="B37" s="74" t="s">
        <v>113</v>
      </c>
      <c r="C37" s="81" t="s">
        <v>114</v>
      </c>
      <c r="D37" s="72" t="s">
        <v>65</v>
      </c>
      <c r="E37" s="72">
        <v>2</v>
      </c>
      <c r="F37" s="72">
        <v>10</v>
      </c>
      <c r="G37" s="69">
        <v>2</v>
      </c>
      <c r="H37" s="69">
        <v>2</v>
      </c>
      <c r="I37" s="69"/>
      <c r="J37" s="138">
        <f>'Príloha č.1 - Špecifikácia ceny'!F16</f>
        <v>0</v>
      </c>
      <c r="K37" s="41">
        <f t="shared" si="2"/>
        <v>0</v>
      </c>
      <c r="L37" s="163" t="s">
        <v>887</v>
      </c>
      <c r="M37" s="163" t="s">
        <v>887</v>
      </c>
    </row>
    <row r="38" spans="1:13">
      <c r="A38" s="33">
        <v>33</v>
      </c>
      <c r="B38" s="85" t="s">
        <v>115</v>
      </c>
      <c r="C38" s="81" t="s">
        <v>116</v>
      </c>
      <c r="D38" s="72" t="s">
        <v>64</v>
      </c>
      <c r="E38" s="72">
        <v>2</v>
      </c>
      <c r="F38" s="72">
        <v>50</v>
      </c>
      <c r="G38" s="69">
        <v>4</v>
      </c>
      <c r="H38" s="69">
        <v>1</v>
      </c>
      <c r="I38" s="69"/>
      <c r="J38" s="138">
        <f>'Príloha č.1 - Špecifikácia ceny'!F15</f>
        <v>0</v>
      </c>
      <c r="K38" s="41">
        <f t="shared" si="2"/>
        <v>0</v>
      </c>
      <c r="L38" s="163" t="s">
        <v>886</v>
      </c>
      <c r="M38" s="163" t="s">
        <v>886</v>
      </c>
    </row>
    <row r="39" spans="1:13">
      <c r="A39" s="33">
        <v>34</v>
      </c>
      <c r="B39" s="84" t="s">
        <v>117</v>
      </c>
      <c r="C39" s="81"/>
      <c r="D39" s="43" t="s">
        <v>64</v>
      </c>
      <c r="E39" s="72">
        <v>7</v>
      </c>
      <c r="F39" s="72">
        <v>32</v>
      </c>
      <c r="G39" s="69">
        <v>4</v>
      </c>
      <c r="H39" s="69">
        <v>1</v>
      </c>
      <c r="I39" s="69"/>
      <c r="J39" s="138">
        <f>'Príloha č.1 - Špecifikácia ceny'!F14</f>
        <v>0</v>
      </c>
      <c r="K39" s="41">
        <f t="shared" si="2"/>
        <v>0</v>
      </c>
      <c r="L39" s="163" t="s">
        <v>885</v>
      </c>
      <c r="M39" s="163" t="s">
        <v>885</v>
      </c>
    </row>
    <row r="40" spans="1:13">
      <c r="A40" s="33">
        <v>35</v>
      </c>
      <c r="B40" s="84" t="s">
        <v>118</v>
      </c>
      <c r="C40" s="81"/>
      <c r="D40" s="72" t="s">
        <v>64</v>
      </c>
      <c r="E40" s="72">
        <v>5</v>
      </c>
      <c r="F40" s="72">
        <v>20</v>
      </c>
      <c r="G40" s="69">
        <v>4</v>
      </c>
      <c r="H40" s="69">
        <v>1</v>
      </c>
      <c r="I40" s="69"/>
      <c r="J40" s="138">
        <f>'Príloha č.1 - Špecifikácia ceny'!F14</f>
        <v>0</v>
      </c>
      <c r="K40" s="41">
        <f t="shared" si="2"/>
        <v>0</v>
      </c>
      <c r="L40" s="163" t="s">
        <v>885</v>
      </c>
      <c r="M40" s="163" t="s">
        <v>885</v>
      </c>
    </row>
    <row r="41" spans="1:13">
      <c r="A41" s="33">
        <v>36</v>
      </c>
      <c r="B41" s="74" t="s">
        <v>119</v>
      </c>
      <c r="C41" s="81"/>
      <c r="D41" s="72" t="s">
        <v>64</v>
      </c>
      <c r="E41" s="72">
        <v>3</v>
      </c>
      <c r="F41" s="72">
        <v>23</v>
      </c>
      <c r="G41" s="69">
        <v>4</v>
      </c>
      <c r="H41" s="69">
        <v>1</v>
      </c>
      <c r="I41" s="69"/>
      <c r="J41" s="138">
        <f>'Príloha č.1 - Špecifikácia ceny'!F14</f>
        <v>0</v>
      </c>
      <c r="K41" s="41">
        <f t="shared" si="2"/>
        <v>0</v>
      </c>
      <c r="L41" s="163" t="s">
        <v>885</v>
      </c>
      <c r="M41" s="163" t="s">
        <v>885</v>
      </c>
    </row>
    <row r="42" spans="1:13">
      <c r="A42" s="33">
        <v>37</v>
      </c>
      <c r="B42" s="74" t="s">
        <v>120</v>
      </c>
      <c r="C42" s="81"/>
      <c r="D42" s="72" t="s">
        <v>64</v>
      </c>
      <c r="E42" s="72" t="s">
        <v>66</v>
      </c>
      <c r="F42" s="72">
        <v>9</v>
      </c>
      <c r="G42" s="69">
        <v>4</v>
      </c>
      <c r="H42" s="69">
        <v>1</v>
      </c>
      <c r="I42" s="69"/>
      <c r="J42" s="138">
        <f>'Príloha č.1 - Špecifikácia ceny'!F13</f>
        <v>0</v>
      </c>
      <c r="K42" s="41">
        <f t="shared" si="2"/>
        <v>0</v>
      </c>
      <c r="L42" s="163" t="s">
        <v>884</v>
      </c>
      <c r="M42" s="163" t="s">
        <v>884</v>
      </c>
    </row>
    <row r="43" spans="1:13">
      <c r="A43" s="33">
        <v>38</v>
      </c>
      <c r="B43" s="74" t="s">
        <v>121</v>
      </c>
      <c r="C43" s="81"/>
      <c r="D43" s="72" t="s">
        <v>64</v>
      </c>
      <c r="E43" s="72"/>
      <c r="F43" s="72"/>
      <c r="G43" s="69">
        <v>2</v>
      </c>
      <c r="H43" s="69">
        <v>2</v>
      </c>
      <c r="I43" s="69"/>
      <c r="J43" s="138">
        <f>'Príloha č.1 - Špecifikácia ceny'!F13</f>
        <v>0</v>
      </c>
      <c r="K43" s="41">
        <f t="shared" si="2"/>
        <v>0</v>
      </c>
      <c r="L43" s="163" t="s">
        <v>884</v>
      </c>
      <c r="M43" s="163" t="s">
        <v>884</v>
      </c>
    </row>
    <row r="44" spans="1:13">
      <c r="A44" s="33">
        <v>39</v>
      </c>
      <c r="B44" s="85" t="s">
        <v>122</v>
      </c>
      <c r="C44" s="90" t="s">
        <v>123</v>
      </c>
      <c r="D44" s="72" t="s">
        <v>64</v>
      </c>
      <c r="E44" s="72" t="s">
        <v>66</v>
      </c>
      <c r="F44" s="72">
        <v>2</v>
      </c>
      <c r="G44" s="69">
        <v>1</v>
      </c>
      <c r="H44" s="69">
        <v>4</v>
      </c>
      <c r="I44" s="69"/>
      <c r="J44" s="138">
        <f>'Príloha č.1 - Špecifikácia ceny'!F13</f>
        <v>0</v>
      </c>
      <c r="K44" s="41">
        <f t="shared" si="2"/>
        <v>0</v>
      </c>
      <c r="L44" s="163" t="s">
        <v>884</v>
      </c>
      <c r="M44" s="163" t="s">
        <v>884</v>
      </c>
    </row>
    <row r="45" spans="1:13">
      <c r="A45" s="33">
        <v>40</v>
      </c>
      <c r="B45" s="74" t="s">
        <v>124</v>
      </c>
      <c r="C45" s="81" t="s">
        <v>63</v>
      </c>
      <c r="D45" s="72" t="s">
        <v>64</v>
      </c>
      <c r="E45" s="72">
        <v>1</v>
      </c>
      <c r="F45" s="72">
        <v>10</v>
      </c>
      <c r="G45" s="69">
        <v>1</v>
      </c>
      <c r="H45" s="69">
        <v>4</v>
      </c>
      <c r="I45" s="81" t="s">
        <v>125</v>
      </c>
      <c r="J45" s="138">
        <f>'Príloha č.1 - Špecifikácia ceny'!F13</f>
        <v>0</v>
      </c>
      <c r="K45" s="41">
        <f t="shared" si="2"/>
        <v>0</v>
      </c>
      <c r="L45" s="163" t="s">
        <v>884</v>
      </c>
      <c r="M45" s="163" t="s">
        <v>884</v>
      </c>
    </row>
    <row r="46" spans="1:13">
      <c r="A46" s="33">
        <v>41</v>
      </c>
      <c r="B46" s="74" t="s">
        <v>126</v>
      </c>
      <c r="C46" s="81"/>
      <c r="D46" s="72" t="s">
        <v>64</v>
      </c>
      <c r="E46" s="72">
        <v>1</v>
      </c>
      <c r="F46" s="72">
        <v>1</v>
      </c>
      <c r="G46" s="69">
        <v>2</v>
      </c>
      <c r="H46" s="69">
        <v>2</v>
      </c>
      <c r="I46" s="69" t="s">
        <v>74</v>
      </c>
      <c r="J46" s="138">
        <f>'Príloha č.1 - Špecifikácia ceny'!F13</f>
        <v>0</v>
      </c>
      <c r="K46" s="41">
        <f t="shared" si="2"/>
        <v>0</v>
      </c>
      <c r="L46" s="163" t="s">
        <v>884</v>
      </c>
      <c r="M46" s="163" t="s">
        <v>884</v>
      </c>
    </row>
    <row r="47" spans="1:13">
      <c r="A47" s="50"/>
      <c r="B47" s="51"/>
      <c r="C47" s="52"/>
      <c r="D47" s="53"/>
      <c r="E47" s="53"/>
      <c r="F47" s="53"/>
      <c r="G47" s="53"/>
      <c r="H47" s="53"/>
      <c r="I47" s="53"/>
      <c r="J47" s="54"/>
      <c r="K47" s="55"/>
      <c r="L47" s="163"/>
      <c r="M47" s="163"/>
    </row>
    <row r="48" spans="1:13">
      <c r="A48" s="50"/>
      <c r="B48" s="51"/>
      <c r="C48" s="52"/>
      <c r="D48" s="53"/>
      <c r="E48" s="53"/>
      <c r="F48" s="53"/>
      <c r="G48" s="53"/>
      <c r="H48" s="53"/>
      <c r="I48" s="53"/>
      <c r="J48" s="54"/>
      <c r="K48" s="55"/>
      <c r="L48" s="163"/>
      <c r="M48" s="163"/>
    </row>
    <row r="49" spans="1:13">
      <c r="A49" s="50"/>
      <c r="B49" s="51"/>
      <c r="C49" s="52"/>
      <c r="D49" s="53"/>
      <c r="E49" s="53"/>
      <c r="F49" s="53"/>
      <c r="G49" s="53"/>
      <c r="H49" s="53"/>
      <c r="I49" s="53"/>
      <c r="J49" s="54"/>
      <c r="K49" s="55"/>
      <c r="L49" s="163"/>
      <c r="M49" s="163"/>
    </row>
    <row r="50" spans="1:13" s="12" customFormat="1">
      <c r="A50" s="182"/>
      <c r="B50" s="183"/>
      <c r="C50" s="184"/>
      <c r="D50" s="185"/>
      <c r="E50" s="185"/>
      <c r="F50" s="185"/>
      <c r="G50" s="185"/>
      <c r="H50" s="185"/>
      <c r="I50" s="185"/>
      <c r="J50" s="217" t="s">
        <v>213</v>
      </c>
      <c r="K50" s="217"/>
      <c r="L50" s="180"/>
      <c r="M50" s="180"/>
    </row>
    <row r="51" spans="1:13" s="12" customFormat="1">
      <c r="A51" s="182"/>
      <c r="B51" s="183"/>
      <c r="C51" s="184"/>
      <c r="D51" s="185"/>
      <c r="E51" s="185"/>
      <c r="F51" s="185"/>
      <c r="G51" s="185"/>
      <c r="H51" s="185"/>
      <c r="I51" s="185"/>
      <c r="J51" s="181"/>
      <c r="K51" s="181" t="s">
        <v>69</v>
      </c>
      <c r="L51" s="180"/>
      <c r="M51" s="180"/>
    </row>
    <row r="52" spans="1:13" ht="18">
      <c r="A52" s="211" t="s">
        <v>863</v>
      </c>
      <c r="B52" s="212"/>
      <c r="C52" s="212"/>
      <c r="D52" s="212"/>
      <c r="E52" s="212"/>
      <c r="F52" s="212"/>
      <c r="G52" s="212"/>
      <c r="H52" s="212"/>
      <c r="I52" s="212"/>
      <c r="J52" s="212"/>
      <c r="K52" s="213"/>
      <c r="L52" s="163"/>
      <c r="M52" s="163"/>
    </row>
    <row r="53" spans="1:13" ht="63.75" customHeight="1">
      <c r="A53" s="78" t="s">
        <v>53</v>
      </c>
      <c r="B53" s="75" t="s">
        <v>54</v>
      </c>
      <c r="C53" s="80" t="s">
        <v>55</v>
      </c>
      <c r="D53" s="79" t="s">
        <v>127</v>
      </c>
      <c r="E53" s="79" t="s">
        <v>63</v>
      </c>
      <c r="F53" s="79" t="s">
        <v>63</v>
      </c>
      <c r="G53" s="79" t="s">
        <v>59</v>
      </c>
      <c r="H53" s="79" t="s">
        <v>60</v>
      </c>
      <c r="I53" s="79" t="s">
        <v>61</v>
      </c>
      <c r="J53" s="79" t="s">
        <v>67</v>
      </c>
      <c r="K53" s="79" t="s">
        <v>9</v>
      </c>
      <c r="L53" s="163"/>
      <c r="M53" s="163"/>
    </row>
    <row r="54" spans="1:13">
      <c r="A54" s="76"/>
      <c r="B54" s="214" t="s">
        <v>128</v>
      </c>
      <c r="C54" s="215"/>
      <c r="D54" s="215"/>
      <c r="E54" s="215"/>
      <c r="F54" s="215"/>
      <c r="G54" s="215"/>
      <c r="H54" s="215"/>
      <c r="I54" s="215"/>
      <c r="J54" s="215"/>
      <c r="K54" s="216"/>
      <c r="L54" s="163"/>
      <c r="M54" s="163"/>
    </row>
    <row r="55" spans="1:13">
      <c r="A55" s="33">
        <v>42</v>
      </c>
      <c r="B55" s="71" t="s">
        <v>129</v>
      </c>
      <c r="C55" s="81"/>
      <c r="D55" s="44">
        <v>6</v>
      </c>
      <c r="E55" s="45"/>
      <c r="F55" s="45"/>
      <c r="G55" s="45">
        <v>4</v>
      </c>
      <c r="H55" s="45">
        <v>1</v>
      </c>
      <c r="I55" s="45" t="s">
        <v>71</v>
      </c>
      <c r="J55" s="138">
        <f>'Príloha č.1 - Špecifikácia ceny'!F21</f>
        <v>0</v>
      </c>
      <c r="K55" s="41">
        <f t="shared" ref="K55:K69" si="3">H55*J55</f>
        <v>0</v>
      </c>
      <c r="L55" s="163" t="s">
        <v>892</v>
      </c>
      <c r="M55" s="163" t="s">
        <v>892</v>
      </c>
    </row>
    <row r="56" spans="1:13">
      <c r="A56" s="33">
        <v>43</v>
      </c>
      <c r="B56" s="71" t="s">
        <v>130</v>
      </c>
      <c r="C56" s="81"/>
      <c r="D56" s="88">
        <v>8</v>
      </c>
      <c r="E56" s="69"/>
      <c r="F56" s="69"/>
      <c r="G56" s="69">
        <v>2</v>
      </c>
      <c r="H56" s="69">
        <v>2</v>
      </c>
      <c r="I56" s="69" t="s">
        <v>74</v>
      </c>
      <c r="J56" s="138">
        <f>'Príloha č.1 - Špecifikácia ceny'!F21</f>
        <v>0</v>
      </c>
      <c r="K56" s="41">
        <f t="shared" si="3"/>
        <v>0</v>
      </c>
      <c r="L56" s="163" t="s">
        <v>892</v>
      </c>
      <c r="M56" s="163" t="s">
        <v>892</v>
      </c>
    </row>
    <row r="57" spans="1:13">
      <c r="A57" s="33">
        <v>44</v>
      </c>
      <c r="B57" s="71" t="s">
        <v>131</v>
      </c>
      <c r="C57" s="81"/>
      <c r="D57" s="88">
        <v>7</v>
      </c>
      <c r="E57" s="69"/>
      <c r="F57" s="69"/>
      <c r="G57" s="69">
        <v>2</v>
      </c>
      <c r="H57" s="69">
        <v>2</v>
      </c>
      <c r="I57" s="69" t="s">
        <v>77</v>
      </c>
      <c r="J57" s="138">
        <f>'Príloha č.1 - Špecifikácia ceny'!F21</f>
        <v>0</v>
      </c>
      <c r="K57" s="41">
        <f t="shared" si="3"/>
        <v>0</v>
      </c>
      <c r="L57" s="163" t="s">
        <v>892</v>
      </c>
      <c r="M57" s="163" t="s">
        <v>892</v>
      </c>
    </row>
    <row r="58" spans="1:13">
      <c r="A58" s="33">
        <v>45</v>
      </c>
      <c r="B58" s="71" t="s">
        <v>132</v>
      </c>
      <c r="C58" s="81"/>
      <c r="D58" s="88">
        <v>12</v>
      </c>
      <c r="E58" s="69"/>
      <c r="F58" s="69"/>
      <c r="G58" s="69">
        <v>4</v>
      </c>
      <c r="H58" s="69">
        <v>1</v>
      </c>
      <c r="I58" s="69" t="s">
        <v>133</v>
      </c>
      <c r="J58" s="138">
        <f>'Príloha č.1 - Špecifikácia ceny'!F22</f>
        <v>0</v>
      </c>
      <c r="K58" s="41">
        <f t="shared" si="3"/>
        <v>0</v>
      </c>
      <c r="L58" s="163" t="s">
        <v>893</v>
      </c>
      <c r="M58" s="163" t="s">
        <v>893</v>
      </c>
    </row>
    <row r="59" spans="1:13">
      <c r="A59" s="33">
        <v>46</v>
      </c>
      <c r="B59" s="71" t="s">
        <v>134</v>
      </c>
      <c r="C59" s="81"/>
      <c r="D59" s="88">
        <v>10</v>
      </c>
      <c r="E59" s="69"/>
      <c r="F59" s="69"/>
      <c r="G59" s="69">
        <v>4</v>
      </c>
      <c r="H59" s="69">
        <v>1</v>
      </c>
      <c r="I59" s="69" t="s">
        <v>85</v>
      </c>
      <c r="J59" s="138">
        <f>'Príloha č.1 - Špecifikácia ceny'!F21</f>
        <v>0</v>
      </c>
      <c r="K59" s="41">
        <f t="shared" si="3"/>
        <v>0</v>
      </c>
      <c r="L59" s="163" t="s">
        <v>892</v>
      </c>
      <c r="M59" s="163" t="s">
        <v>892</v>
      </c>
    </row>
    <row r="60" spans="1:13">
      <c r="A60" s="33">
        <v>47</v>
      </c>
      <c r="B60" s="71" t="s">
        <v>135</v>
      </c>
      <c r="C60" s="81"/>
      <c r="D60" s="88">
        <v>6</v>
      </c>
      <c r="E60" s="69"/>
      <c r="F60" s="69"/>
      <c r="G60" s="69">
        <v>1</v>
      </c>
      <c r="H60" s="69">
        <v>4</v>
      </c>
      <c r="I60" s="69" t="s">
        <v>89</v>
      </c>
      <c r="J60" s="138">
        <f>'Príloha č.1 - Špecifikácia ceny'!F21</f>
        <v>0</v>
      </c>
      <c r="K60" s="41">
        <f t="shared" si="3"/>
        <v>0</v>
      </c>
      <c r="L60" s="163" t="s">
        <v>892</v>
      </c>
      <c r="M60" s="163" t="s">
        <v>892</v>
      </c>
    </row>
    <row r="61" spans="1:13">
      <c r="A61" s="33">
        <v>48</v>
      </c>
      <c r="B61" s="71" t="s">
        <v>136</v>
      </c>
      <c r="C61" s="81"/>
      <c r="D61" s="88">
        <v>9</v>
      </c>
      <c r="E61" s="69"/>
      <c r="F61" s="69"/>
      <c r="G61" s="69">
        <v>4</v>
      </c>
      <c r="H61" s="69">
        <v>1</v>
      </c>
      <c r="I61" s="69" t="s">
        <v>91</v>
      </c>
      <c r="J61" s="138">
        <f>'Príloha č.1 - Špecifikácia ceny'!F21</f>
        <v>0</v>
      </c>
      <c r="K61" s="41">
        <f t="shared" si="3"/>
        <v>0</v>
      </c>
      <c r="L61" s="163" t="s">
        <v>892</v>
      </c>
      <c r="M61" s="163" t="s">
        <v>892</v>
      </c>
    </row>
    <row r="62" spans="1:13">
      <c r="A62" s="33">
        <v>49</v>
      </c>
      <c r="B62" s="71" t="s">
        <v>137</v>
      </c>
      <c r="C62" s="81"/>
      <c r="D62" s="88">
        <v>6</v>
      </c>
      <c r="E62" s="69"/>
      <c r="F62" s="69"/>
      <c r="G62" s="69">
        <v>4</v>
      </c>
      <c r="H62" s="69">
        <v>1</v>
      </c>
      <c r="I62" s="69"/>
      <c r="J62" s="138">
        <f>'Príloha č.1 - Špecifikácia ceny'!F21</f>
        <v>0</v>
      </c>
      <c r="K62" s="41">
        <f t="shared" si="3"/>
        <v>0</v>
      </c>
      <c r="L62" s="163" t="s">
        <v>892</v>
      </c>
      <c r="M62" s="163" t="s">
        <v>892</v>
      </c>
    </row>
    <row r="63" spans="1:13">
      <c r="A63" s="33">
        <v>50</v>
      </c>
      <c r="B63" s="71" t="s">
        <v>138</v>
      </c>
      <c r="C63" s="81"/>
      <c r="D63" s="88">
        <v>2</v>
      </c>
      <c r="E63" s="69"/>
      <c r="F63" s="69"/>
      <c r="G63" s="69">
        <v>2</v>
      </c>
      <c r="H63" s="69">
        <v>2</v>
      </c>
      <c r="I63" s="69"/>
      <c r="J63" s="138">
        <f>'Príloha č.1 - Špecifikácia ceny'!F20</f>
        <v>0</v>
      </c>
      <c r="K63" s="41">
        <f t="shared" si="3"/>
        <v>0</v>
      </c>
      <c r="L63" s="163" t="s">
        <v>891</v>
      </c>
      <c r="M63" s="163" t="s">
        <v>891</v>
      </c>
    </row>
    <row r="64" spans="1:13">
      <c r="A64" s="33">
        <v>51</v>
      </c>
      <c r="B64" s="71" t="s">
        <v>139</v>
      </c>
      <c r="C64" s="81"/>
      <c r="D64" s="88">
        <v>4</v>
      </c>
      <c r="E64" s="69"/>
      <c r="F64" s="69"/>
      <c r="G64" s="69">
        <v>4</v>
      </c>
      <c r="H64" s="69">
        <v>1</v>
      </c>
      <c r="I64" s="69"/>
      <c r="J64" s="138">
        <f>'Príloha č.1 - Špecifikácia ceny'!F20</f>
        <v>0</v>
      </c>
      <c r="K64" s="41">
        <f t="shared" si="3"/>
        <v>0</v>
      </c>
      <c r="L64" s="163" t="s">
        <v>891</v>
      </c>
      <c r="M64" s="163" t="s">
        <v>891</v>
      </c>
    </row>
    <row r="65" spans="1:13">
      <c r="A65" s="33">
        <v>52</v>
      </c>
      <c r="B65" s="71" t="s">
        <v>140</v>
      </c>
      <c r="C65" s="81"/>
      <c r="D65" s="88">
        <v>4</v>
      </c>
      <c r="E65" s="69"/>
      <c r="F65" s="69"/>
      <c r="G65" s="69">
        <v>4</v>
      </c>
      <c r="H65" s="69">
        <v>1</v>
      </c>
      <c r="I65" s="69"/>
      <c r="J65" s="138">
        <f>'Príloha č.1 - Špecifikácia ceny'!F20</f>
        <v>0</v>
      </c>
      <c r="K65" s="41">
        <f t="shared" si="3"/>
        <v>0</v>
      </c>
      <c r="L65" s="163" t="s">
        <v>891</v>
      </c>
      <c r="M65" s="163" t="s">
        <v>891</v>
      </c>
    </row>
    <row r="66" spans="1:13" ht="22.5" customHeight="1">
      <c r="A66" s="33">
        <v>53</v>
      </c>
      <c r="B66" s="71" t="s">
        <v>141</v>
      </c>
      <c r="C66" s="81" t="s">
        <v>114</v>
      </c>
      <c r="D66" s="88">
        <v>3</v>
      </c>
      <c r="E66" s="69"/>
      <c r="F66" s="69"/>
      <c r="G66" s="69">
        <v>2</v>
      </c>
      <c r="H66" s="69">
        <v>2</v>
      </c>
      <c r="I66" s="69"/>
      <c r="J66" s="138">
        <f>'Príloha č.1 - Špecifikácia ceny'!F20</f>
        <v>0</v>
      </c>
      <c r="K66" s="41">
        <f t="shared" si="3"/>
        <v>0</v>
      </c>
      <c r="L66" s="163" t="s">
        <v>891</v>
      </c>
      <c r="M66" s="163" t="s">
        <v>891</v>
      </c>
    </row>
    <row r="67" spans="1:13" ht="25.5">
      <c r="A67" s="33">
        <v>54</v>
      </c>
      <c r="B67" s="71" t="s">
        <v>142</v>
      </c>
      <c r="C67" s="81"/>
      <c r="D67" s="88">
        <v>1</v>
      </c>
      <c r="E67" s="69"/>
      <c r="F67" s="69"/>
      <c r="G67" s="69">
        <v>4</v>
      </c>
      <c r="H67" s="69">
        <v>1</v>
      </c>
      <c r="I67" s="69"/>
      <c r="J67" s="138">
        <f>'Príloha č.1 - Špecifikácia ceny'!F20</f>
        <v>0</v>
      </c>
      <c r="K67" s="41">
        <f t="shared" si="3"/>
        <v>0</v>
      </c>
      <c r="L67" s="163" t="s">
        <v>891</v>
      </c>
      <c r="M67" s="163" t="s">
        <v>891</v>
      </c>
    </row>
    <row r="68" spans="1:13">
      <c r="A68" s="33">
        <v>55</v>
      </c>
      <c r="B68" s="71" t="s">
        <v>143</v>
      </c>
      <c r="C68" s="81"/>
      <c r="D68" s="88">
        <v>12</v>
      </c>
      <c r="E68" s="69"/>
      <c r="F68" s="69"/>
      <c r="G68" s="69">
        <v>4</v>
      </c>
      <c r="H68" s="69">
        <v>1</v>
      </c>
      <c r="I68" s="69"/>
      <c r="J68" s="138">
        <f>'Príloha č.1 - Špecifikácia ceny'!F22</f>
        <v>0</v>
      </c>
      <c r="K68" s="41">
        <f t="shared" si="3"/>
        <v>0</v>
      </c>
      <c r="L68" s="163" t="s">
        <v>893</v>
      </c>
      <c r="M68" s="163" t="s">
        <v>893</v>
      </c>
    </row>
    <row r="69" spans="1:13">
      <c r="A69" s="33">
        <v>56</v>
      </c>
      <c r="B69" s="71" t="s">
        <v>144</v>
      </c>
      <c r="C69" s="81"/>
      <c r="D69" s="88">
        <v>4</v>
      </c>
      <c r="E69" s="69"/>
      <c r="F69" s="69"/>
      <c r="G69" s="69">
        <v>4</v>
      </c>
      <c r="H69" s="69">
        <v>1</v>
      </c>
      <c r="I69" s="69"/>
      <c r="J69" s="138">
        <f>'Príloha č.1 - Špecifikácia ceny'!F20</f>
        <v>0</v>
      </c>
      <c r="K69" s="41">
        <f t="shared" si="3"/>
        <v>0</v>
      </c>
      <c r="L69" s="163" t="s">
        <v>891</v>
      </c>
      <c r="M69" s="163" t="s">
        <v>891</v>
      </c>
    </row>
    <row r="70" spans="1:13" ht="63.75">
      <c r="A70" s="78" t="s">
        <v>53</v>
      </c>
      <c r="B70" s="75" t="s">
        <v>54</v>
      </c>
      <c r="C70" s="80" t="s">
        <v>55</v>
      </c>
      <c r="D70" s="79" t="s">
        <v>145</v>
      </c>
      <c r="E70" s="79" t="s">
        <v>146</v>
      </c>
      <c r="F70" s="79" t="s">
        <v>147</v>
      </c>
      <c r="G70" s="79" t="s">
        <v>59</v>
      </c>
      <c r="H70" s="79" t="s">
        <v>60</v>
      </c>
      <c r="I70" s="79" t="s">
        <v>61</v>
      </c>
      <c r="J70" s="79" t="s">
        <v>67</v>
      </c>
      <c r="K70" s="79" t="s">
        <v>9</v>
      </c>
      <c r="L70" s="163"/>
      <c r="M70" s="163"/>
    </row>
    <row r="71" spans="1:13">
      <c r="A71" s="77"/>
      <c r="B71" s="214" t="s">
        <v>148</v>
      </c>
      <c r="C71" s="215"/>
      <c r="D71" s="215"/>
      <c r="E71" s="215"/>
      <c r="F71" s="215"/>
      <c r="G71" s="215"/>
      <c r="H71" s="215"/>
      <c r="I71" s="215"/>
      <c r="J71" s="215"/>
      <c r="K71" s="216"/>
      <c r="L71" s="163"/>
      <c r="M71" s="163"/>
    </row>
    <row r="72" spans="1:13">
      <c r="A72" s="33">
        <v>57</v>
      </c>
      <c r="B72" s="70" t="s">
        <v>149</v>
      </c>
      <c r="C72" s="83" t="s">
        <v>150</v>
      </c>
      <c r="D72" s="82" t="s">
        <v>151</v>
      </c>
      <c r="E72" s="46" t="s">
        <v>152</v>
      </c>
      <c r="F72" s="46" t="s">
        <v>153</v>
      </c>
      <c r="G72" s="128">
        <v>1</v>
      </c>
      <c r="H72" s="128">
        <v>4</v>
      </c>
      <c r="I72" s="46"/>
      <c r="J72" s="138">
        <f>'Príloha č.1 - Špecifikácia ceny'!F24</f>
        <v>0</v>
      </c>
      <c r="K72" s="41">
        <f t="shared" ref="K72:K77" si="4">H72*J72</f>
        <v>0</v>
      </c>
      <c r="L72" s="163" t="s">
        <v>895</v>
      </c>
      <c r="M72" s="163" t="s">
        <v>895</v>
      </c>
    </row>
    <row r="73" spans="1:13">
      <c r="A73" s="33">
        <v>58</v>
      </c>
      <c r="B73" s="70" t="s">
        <v>149</v>
      </c>
      <c r="C73" s="83" t="s">
        <v>154</v>
      </c>
      <c r="D73" s="82" t="s">
        <v>151</v>
      </c>
      <c r="E73" s="46" t="s">
        <v>152</v>
      </c>
      <c r="F73" s="46" t="s">
        <v>153</v>
      </c>
      <c r="G73" s="128">
        <v>4</v>
      </c>
      <c r="H73" s="128">
        <v>1</v>
      </c>
      <c r="I73" s="46"/>
      <c r="J73" s="138">
        <f>'Príloha č.1 - Špecifikácia ceny'!F25</f>
        <v>0</v>
      </c>
      <c r="K73" s="41">
        <f t="shared" si="4"/>
        <v>0</v>
      </c>
      <c r="L73" s="163" t="s">
        <v>896</v>
      </c>
      <c r="M73" s="163" t="s">
        <v>896</v>
      </c>
    </row>
    <row r="74" spans="1:13">
      <c r="A74" s="33">
        <v>59</v>
      </c>
      <c r="B74" s="70" t="s">
        <v>149</v>
      </c>
      <c r="C74" s="83" t="s">
        <v>155</v>
      </c>
      <c r="D74" s="82" t="s">
        <v>151</v>
      </c>
      <c r="E74" s="46" t="s">
        <v>152</v>
      </c>
      <c r="F74" s="46" t="s">
        <v>153</v>
      </c>
      <c r="G74" s="128">
        <v>10</v>
      </c>
      <c r="H74" s="128">
        <v>1</v>
      </c>
      <c r="I74" s="46"/>
      <c r="J74" s="138">
        <f>'Príloha č.1 - Špecifikácia ceny'!F31</f>
        <v>0</v>
      </c>
      <c r="K74" s="41">
        <f t="shared" si="4"/>
        <v>0</v>
      </c>
      <c r="L74" s="163" t="s">
        <v>901</v>
      </c>
      <c r="M74" s="163" t="s">
        <v>901</v>
      </c>
    </row>
    <row r="75" spans="1:13">
      <c r="A75" s="33">
        <v>60</v>
      </c>
      <c r="B75" s="70" t="s">
        <v>156</v>
      </c>
      <c r="C75" s="83" t="s">
        <v>150</v>
      </c>
      <c r="D75" s="47" t="s">
        <v>157</v>
      </c>
      <c r="E75" s="46" t="s">
        <v>158</v>
      </c>
      <c r="F75" s="46" t="s">
        <v>153</v>
      </c>
      <c r="G75" s="128">
        <v>1</v>
      </c>
      <c r="H75" s="128">
        <v>4</v>
      </c>
      <c r="I75" s="46"/>
      <c r="J75" s="138">
        <f>'Príloha č.1 - Špecifikácia ceny'!F24</f>
        <v>0</v>
      </c>
      <c r="K75" s="41">
        <f t="shared" si="4"/>
        <v>0</v>
      </c>
      <c r="L75" s="163" t="s">
        <v>895</v>
      </c>
      <c r="M75" s="163" t="s">
        <v>895</v>
      </c>
    </row>
    <row r="76" spans="1:13">
      <c r="A76" s="33">
        <v>61</v>
      </c>
      <c r="B76" s="70" t="s">
        <v>156</v>
      </c>
      <c r="C76" s="81" t="s">
        <v>154</v>
      </c>
      <c r="D76" s="47" t="s">
        <v>157</v>
      </c>
      <c r="E76" s="46" t="s">
        <v>158</v>
      </c>
      <c r="F76" s="46" t="s">
        <v>153</v>
      </c>
      <c r="G76" s="132">
        <v>4</v>
      </c>
      <c r="H76" s="132">
        <v>1</v>
      </c>
      <c r="I76" s="48"/>
      <c r="J76" s="138">
        <f>'Príloha č.1 - Špecifikácia ceny'!F25</f>
        <v>0</v>
      </c>
      <c r="K76" s="41">
        <f t="shared" si="4"/>
        <v>0</v>
      </c>
      <c r="L76" s="163" t="s">
        <v>896</v>
      </c>
      <c r="M76" s="163" t="s">
        <v>896</v>
      </c>
    </row>
    <row r="77" spans="1:13">
      <c r="A77" s="33">
        <v>62</v>
      </c>
      <c r="B77" s="70" t="s">
        <v>156</v>
      </c>
      <c r="C77" s="83" t="s">
        <v>155</v>
      </c>
      <c r="D77" s="47" t="s">
        <v>157</v>
      </c>
      <c r="E77" s="46" t="s">
        <v>158</v>
      </c>
      <c r="F77" s="46" t="s">
        <v>153</v>
      </c>
      <c r="G77" s="128">
        <v>10</v>
      </c>
      <c r="H77" s="128">
        <v>1</v>
      </c>
      <c r="I77" s="46"/>
      <c r="J77" s="138">
        <f>'Príloha č.1 - Špecifikácia ceny'!F31</f>
        <v>0</v>
      </c>
      <c r="K77" s="41">
        <f t="shared" si="4"/>
        <v>0</v>
      </c>
      <c r="L77" s="163" t="s">
        <v>901</v>
      </c>
      <c r="M77" s="163" t="s">
        <v>901</v>
      </c>
    </row>
    <row r="78" spans="1:13" ht="63.75">
      <c r="A78" s="78" t="s">
        <v>53</v>
      </c>
      <c r="B78" s="75" t="s">
        <v>54</v>
      </c>
      <c r="C78" s="80" t="s">
        <v>55</v>
      </c>
      <c r="D78" s="79" t="s">
        <v>159</v>
      </c>
      <c r="E78" s="79" t="s">
        <v>160</v>
      </c>
      <c r="F78" s="79" t="s">
        <v>63</v>
      </c>
      <c r="G78" s="79" t="s">
        <v>59</v>
      </c>
      <c r="H78" s="79" t="s">
        <v>60</v>
      </c>
      <c r="I78" s="79" t="s">
        <v>61</v>
      </c>
      <c r="J78" s="79" t="s">
        <v>67</v>
      </c>
      <c r="K78" s="79" t="s">
        <v>9</v>
      </c>
      <c r="L78" s="163"/>
      <c r="M78" s="163"/>
    </row>
    <row r="79" spans="1:13">
      <c r="A79" s="33"/>
      <c r="B79" s="214" t="s">
        <v>161</v>
      </c>
      <c r="C79" s="215"/>
      <c r="D79" s="215"/>
      <c r="E79" s="215"/>
      <c r="F79" s="215"/>
      <c r="G79" s="215"/>
      <c r="H79" s="215"/>
      <c r="I79" s="215"/>
      <c r="J79" s="215"/>
      <c r="K79" s="216"/>
      <c r="L79" s="163"/>
      <c r="M79" s="163"/>
    </row>
    <row r="80" spans="1:13">
      <c r="A80" s="33">
        <v>63</v>
      </c>
      <c r="B80" s="68" t="s">
        <v>162</v>
      </c>
      <c r="C80" s="87" t="s">
        <v>163</v>
      </c>
      <c r="D80" s="69" t="s">
        <v>164</v>
      </c>
      <c r="E80" s="69" t="s">
        <v>165</v>
      </c>
      <c r="F80" s="69"/>
      <c r="G80" s="69">
        <v>1</v>
      </c>
      <c r="H80" s="69">
        <v>4</v>
      </c>
      <c r="I80" s="69" t="s">
        <v>78</v>
      </c>
      <c r="J80" s="138">
        <f>'Príloha č.1 - Špecifikácia ceny'!F26</f>
        <v>0</v>
      </c>
      <c r="K80" s="41">
        <f t="shared" ref="K80:K90" si="5">H80*J80</f>
        <v>0</v>
      </c>
      <c r="L80" s="163" t="s">
        <v>897</v>
      </c>
      <c r="M80" s="163" t="s">
        <v>897</v>
      </c>
    </row>
    <row r="81" spans="1:13" ht="22.5">
      <c r="A81" s="33">
        <v>64</v>
      </c>
      <c r="B81" s="68" t="s">
        <v>166</v>
      </c>
      <c r="C81" s="87" t="s">
        <v>167</v>
      </c>
      <c r="D81" s="69" t="s">
        <v>168</v>
      </c>
      <c r="E81" s="69" t="s">
        <v>165</v>
      </c>
      <c r="F81" s="69"/>
      <c r="G81" s="69">
        <v>1</v>
      </c>
      <c r="H81" s="69">
        <v>4</v>
      </c>
      <c r="I81" s="69" t="s">
        <v>78</v>
      </c>
      <c r="J81" s="138">
        <f>'Príloha č.1 - Špecifikácia ceny'!F26</f>
        <v>0</v>
      </c>
      <c r="K81" s="41">
        <f t="shared" si="5"/>
        <v>0</v>
      </c>
      <c r="L81" s="163" t="s">
        <v>897</v>
      </c>
      <c r="M81" s="163" t="s">
        <v>897</v>
      </c>
    </row>
    <row r="82" spans="1:13">
      <c r="A82" s="33">
        <v>65</v>
      </c>
      <c r="B82" s="68" t="s">
        <v>166</v>
      </c>
      <c r="C82" s="87" t="s">
        <v>169</v>
      </c>
      <c r="D82" s="69" t="s">
        <v>170</v>
      </c>
      <c r="E82" s="69" t="s">
        <v>165</v>
      </c>
      <c r="F82" s="69"/>
      <c r="G82" s="69">
        <v>1</v>
      </c>
      <c r="H82" s="69">
        <v>4</v>
      </c>
      <c r="I82" s="69" t="s">
        <v>78</v>
      </c>
      <c r="J82" s="138">
        <f>'Príloha č.1 - Špecifikácia ceny'!F26</f>
        <v>0</v>
      </c>
      <c r="K82" s="41">
        <f t="shared" si="5"/>
        <v>0</v>
      </c>
      <c r="L82" s="163" t="s">
        <v>897</v>
      </c>
      <c r="M82" s="163" t="s">
        <v>897</v>
      </c>
    </row>
    <row r="83" spans="1:13">
      <c r="A83" s="33">
        <v>66</v>
      </c>
      <c r="B83" s="68" t="s">
        <v>171</v>
      </c>
      <c r="C83" s="87" t="s">
        <v>172</v>
      </c>
      <c r="D83" s="69" t="s">
        <v>173</v>
      </c>
      <c r="E83" s="69" t="s">
        <v>165</v>
      </c>
      <c r="F83" s="69"/>
      <c r="G83" s="69">
        <v>1</v>
      </c>
      <c r="H83" s="69">
        <v>4</v>
      </c>
      <c r="I83" s="69" t="s">
        <v>78</v>
      </c>
      <c r="J83" s="138">
        <f>'Príloha č.1 - Špecifikácia ceny'!F26</f>
        <v>0</v>
      </c>
      <c r="K83" s="41">
        <f t="shared" si="5"/>
        <v>0</v>
      </c>
      <c r="L83" s="163" t="s">
        <v>897</v>
      </c>
      <c r="M83" s="163" t="s">
        <v>897</v>
      </c>
    </row>
    <row r="84" spans="1:13">
      <c r="A84" s="33">
        <v>67</v>
      </c>
      <c r="B84" s="68" t="s">
        <v>174</v>
      </c>
      <c r="C84" s="87" t="s">
        <v>175</v>
      </c>
      <c r="D84" s="69" t="s">
        <v>176</v>
      </c>
      <c r="E84" s="69" t="s">
        <v>165</v>
      </c>
      <c r="F84" s="69"/>
      <c r="G84" s="69">
        <v>1</v>
      </c>
      <c r="H84" s="69">
        <v>4</v>
      </c>
      <c r="I84" s="69" t="s">
        <v>78</v>
      </c>
      <c r="J84" s="138">
        <f>'Príloha č.1 - Špecifikácia ceny'!F26</f>
        <v>0</v>
      </c>
      <c r="K84" s="41">
        <f t="shared" si="5"/>
        <v>0</v>
      </c>
      <c r="L84" s="163" t="s">
        <v>897</v>
      </c>
      <c r="M84" s="163" t="s">
        <v>897</v>
      </c>
    </row>
    <row r="85" spans="1:13">
      <c r="A85" s="33">
        <v>68</v>
      </c>
      <c r="B85" s="68" t="s">
        <v>177</v>
      </c>
      <c r="C85" s="87" t="s">
        <v>178</v>
      </c>
      <c r="D85" s="69" t="s">
        <v>179</v>
      </c>
      <c r="E85" s="69" t="s">
        <v>165</v>
      </c>
      <c r="F85" s="69"/>
      <c r="G85" s="69">
        <v>1</v>
      </c>
      <c r="H85" s="69">
        <v>4</v>
      </c>
      <c r="I85" s="69" t="s">
        <v>180</v>
      </c>
      <c r="J85" s="138">
        <f>'Príloha č.1 - Špecifikácia ceny'!F26</f>
        <v>0</v>
      </c>
      <c r="K85" s="41">
        <f t="shared" si="5"/>
        <v>0</v>
      </c>
      <c r="L85" s="163" t="s">
        <v>897</v>
      </c>
      <c r="M85" s="163" t="s">
        <v>897</v>
      </c>
    </row>
    <row r="86" spans="1:13">
      <c r="A86" s="33">
        <v>69</v>
      </c>
      <c r="B86" s="68" t="s">
        <v>177</v>
      </c>
      <c r="C86" s="87" t="s">
        <v>181</v>
      </c>
      <c r="D86" s="69" t="s">
        <v>173</v>
      </c>
      <c r="E86" s="69" t="s">
        <v>165</v>
      </c>
      <c r="F86" s="69"/>
      <c r="G86" s="69">
        <v>1</v>
      </c>
      <c r="H86" s="69">
        <v>4</v>
      </c>
      <c r="I86" s="69" t="s">
        <v>78</v>
      </c>
      <c r="J86" s="138">
        <f>'Príloha č.1 - Špecifikácia ceny'!F26</f>
        <v>0</v>
      </c>
      <c r="K86" s="41">
        <f t="shared" si="5"/>
        <v>0</v>
      </c>
      <c r="L86" s="163" t="s">
        <v>897</v>
      </c>
      <c r="M86" s="163" t="s">
        <v>897</v>
      </c>
    </row>
    <row r="87" spans="1:13">
      <c r="A87" s="33">
        <v>70</v>
      </c>
      <c r="B87" s="68" t="s">
        <v>182</v>
      </c>
      <c r="C87" s="87" t="s">
        <v>183</v>
      </c>
      <c r="D87" s="69" t="s">
        <v>184</v>
      </c>
      <c r="E87" s="69" t="s">
        <v>165</v>
      </c>
      <c r="F87" s="69"/>
      <c r="G87" s="69">
        <v>1</v>
      </c>
      <c r="H87" s="69">
        <v>4</v>
      </c>
      <c r="I87" s="69" t="s">
        <v>78</v>
      </c>
      <c r="J87" s="138">
        <f>'Príloha č.1 - Špecifikácia ceny'!F26</f>
        <v>0</v>
      </c>
      <c r="K87" s="41">
        <f t="shared" si="5"/>
        <v>0</v>
      </c>
      <c r="L87" s="163" t="s">
        <v>897</v>
      </c>
      <c r="M87" s="163" t="s">
        <v>897</v>
      </c>
    </row>
    <row r="88" spans="1:13">
      <c r="A88" s="33">
        <v>71</v>
      </c>
      <c r="B88" s="68" t="s">
        <v>185</v>
      </c>
      <c r="C88" s="87" t="s">
        <v>186</v>
      </c>
      <c r="D88" s="69" t="s">
        <v>187</v>
      </c>
      <c r="E88" s="69" t="s">
        <v>165</v>
      </c>
      <c r="F88" s="69"/>
      <c r="G88" s="69">
        <v>1</v>
      </c>
      <c r="H88" s="69">
        <v>4</v>
      </c>
      <c r="I88" s="69" t="s">
        <v>78</v>
      </c>
      <c r="J88" s="138">
        <f>'Príloha č.1 - Špecifikácia ceny'!F26</f>
        <v>0</v>
      </c>
      <c r="K88" s="41">
        <f t="shared" si="5"/>
        <v>0</v>
      </c>
      <c r="L88" s="163" t="s">
        <v>897</v>
      </c>
      <c r="M88" s="163" t="s">
        <v>897</v>
      </c>
    </row>
    <row r="89" spans="1:13" ht="22.5">
      <c r="A89" s="33">
        <v>72</v>
      </c>
      <c r="B89" s="49" t="s">
        <v>188</v>
      </c>
      <c r="C89" s="87" t="s">
        <v>189</v>
      </c>
      <c r="D89" s="69" t="s">
        <v>190</v>
      </c>
      <c r="E89" s="69" t="s">
        <v>165</v>
      </c>
      <c r="F89" s="69"/>
      <c r="G89" s="69">
        <v>1</v>
      </c>
      <c r="H89" s="69">
        <v>4</v>
      </c>
      <c r="I89" s="69" t="s">
        <v>78</v>
      </c>
      <c r="J89" s="138">
        <f>'Príloha č.1 - Špecifikácia ceny'!F26</f>
        <v>0</v>
      </c>
      <c r="K89" s="41">
        <f t="shared" si="5"/>
        <v>0</v>
      </c>
      <c r="L89" s="163" t="s">
        <v>897</v>
      </c>
      <c r="M89" s="163" t="s">
        <v>897</v>
      </c>
    </row>
    <row r="90" spans="1:13">
      <c r="A90" s="33">
        <v>73</v>
      </c>
      <c r="B90" s="49" t="s">
        <v>191</v>
      </c>
      <c r="C90" s="87" t="s">
        <v>192</v>
      </c>
      <c r="D90" s="69" t="s">
        <v>193</v>
      </c>
      <c r="E90" s="69" t="s">
        <v>165</v>
      </c>
      <c r="F90" s="69"/>
      <c r="G90" s="69">
        <v>1</v>
      </c>
      <c r="H90" s="69">
        <v>4</v>
      </c>
      <c r="I90" s="69" t="s">
        <v>194</v>
      </c>
      <c r="J90" s="138">
        <f>'Príloha č.1 - Špecifikácia ceny'!F26</f>
        <v>0</v>
      </c>
      <c r="K90" s="41">
        <f t="shared" si="5"/>
        <v>0</v>
      </c>
      <c r="L90" s="163" t="s">
        <v>897</v>
      </c>
      <c r="M90" s="163" t="s">
        <v>897</v>
      </c>
    </row>
    <row r="91" spans="1:13" s="12" customFormat="1">
      <c r="A91" s="182"/>
      <c r="B91" s="186"/>
      <c r="C91" s="187"/>
      <c r="D91" s="185"/>
      <c r="E91" s="185"/>
      <c r="F91" s="185"/>
      <c r="G91" s="185"/>
      <c r="H91" s="185"/>
      <c r="I91" s="185"/>
      <c r="J91" s="217" t="s">
        <v>213</v>
      </c>
      <c r="K91" s="217"/>
      <c r="L91" s="180"/>
      <c r="M91" s="180"/>
    </row>
    <row r="92" spans="1:13" s="12" customFormat="1">
      <c r="A92" s="182"/>
      <c r="B92" s="186"/>
      <c r="C92" s="187"/>
      <c r="D92" s="185"/>
      <c r="E92" s="185"/>
      <c r="F92" s="185"/>
      <c r="G92" s="185"/>
      <c r="H92" s="185"/>
      <c r="I92" s="185"/>
      <c r="J92" s="181"/>
      <c r="K92" s="181" t="s">
        <v>69</v>
      </c>
      <c r="L92" s="180"/>
      <c r="M92" s="180"/>
    </row>
    <row r="93" spans="1:13" ht="18">
      <c r="A93" s="211" t="s">
        <v>863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13"/>
      <c r="L93" s="163"/>
      <c r="M93" s="163"/>
    </row>
    <row r="94" spans="1:13" ht="63.75" customHeight="1">
      <c r="A94" s="78" t="s">
        <v>53</v>
      </c>
      <c r="B94" s="75" t="s">
        <v>54</v>
      </c>
      <c r="C94" s="80" t="s">
        <v>55</v>
      </c>
      <c r="D94" s="79" t="s">
        <v>159</v>
      </c>
      <c r="E94" s="79" t="s">
        <v>160</v>
      </c>
      <c r="F94" s="79" t="s">
        <v>63</v>
      </c>
      <c r="G94" s="79" t="s">
        <v>59</v>
      </c>
      <c r="H94" s="79" t="s">
        <v>60</v>
      </c>
      <c r="I94" s="79" t="s">
        <v>61</v>
      </c>
      <c r="J94" s="79" t="s">
        <v>67</v>
      </c>
      <c r="K94" s="79" t="s">
        <v>9</v>
      </c>
      <c r="L94" s="163"/>
      <c r="M94" s="163"/>
    </row>
    <row r="95" spans="1:13">
      <c r="A95" s="56">
        <v>74</v>
      </c>
      <c r="B95" s="57" t="s">
        <v>195</v>
      </c>
      <c r="C95" s="58" t="s">
        <v>196</v>
      </c>
      <c r="D95" s="37" t="s">
        <v>197</v>
      </c>
      <c r="E95" s="37" t="s">
        <v>198</v>
      </c>
      <c r="F95" s="37"/>
      <c r="G95" s="37">
        <v>1</v>
      </c>
      <c r="H95" s="37">
        <v>4</v>
      </c>
      <c r="I95" s="37" t="s">
        <v>78</v>
      </c>
      <c r="J95" s="138">
        <f>'Príloha č.1 - Špecifikácia ceny'!F27</f>
        <v>0</v>
      </c>
      <c r="K95" s="41">
        <f t="shared" ref="K95:K102" si="6">H95*J95</f>
        <v>0</v>
      </c>
      <c r="L95" s="163" t="s">
        <v>899</v>
      </c>
      <c r="M95" s="163" t="s">
        <v>899</v>
      </c>
    </row>
    <row r="96" spans="1:13">
      <c r="A96" s="33">
        <v>75</v>
      </c>
      <c r="B96" s="68" t="s">
        <v>199</v>
      </c>
      <c r="C96" s="87" t="s">
        <v>200</v>
      </c>
      <c r="D96" s="69" t="s">
        <v>66</v>
      </c>
      <c r="E96" s="69" t="s">
        <v>198</v>
      </c>
      <c r="F96" s="69"/>
      <c r="G96" s="69">
        <v>1</v>
      </c>
      <c r="H96" s="69">
        <v>4</v>
      </c>
      <c r="I96" s="69" t="s">
        <v>180</v>
      </c>
      <c r="J96" s="138">
        <f>'Príloha č.1 - Špecifikácia ceny'!F27</f>
        <v>0</v>
      </c>
      <c r="K96" s="41">
        <f t="shared" si="6"/>
        <v>0</v>
      </c>
      <c r="L96" s="163" t="s">
        <v>899</v>
      </c>
      <c r="M96" s="163" t="s">
        <v>899</v>
      </c>
    </row>
    <row r="97" spans="1:13">
      <c r="A97" s="33">
        <v>76</v>
      </c>
      <c r="B97" s="68" t="s">
        <v>199</v>
      </c>
      <c r="C97" s="87" t="s">
        <v>201</v>
      </c>
      <c r="D97" s="69" t="s">
        <v>66</v>
      </c>
      <c r="E97" s="69" t="s">
        <v>198</v>
      </c>
      <c r="F97" s="69"/>
      <c r="G97" s="69">
        <v>1</v>
      </c>
      <c r="H97" s="69">
        <v>4</v>
      </c>
      <c r="I97" s="69" t="s">
        <v>180</v>
      </c>
      <c r="J97" s="138">
        <f>'Príloha č.1 - Špecifikácia ceny'!F27</f>
        <v>0</v>
      </c>
      <c r="K97" s="41">
        <f t="shared" si="6"/>
        <v>0</v>
      </c>
      <c r="L97" s="163" t="s">
        <v>899</v>
      </c>
      <c r="M97" s="163" t="s">
        <v>899</v>
      </c>
    </row>
    <row r="98" spans="1:13">
      <c r="A98" s="33">
        <v>77</v>
      </c>
      <c r="B98" s="68" t="s">
        <v>202</v>
      </c>
      <c r="C98" s="87" t="s">
        <v>203</v>
      </c>
      <c r="D98" s="69" t="s">
        <v>187</v>
      </c>
      <c r="E98" s="69" t="s">
        <v>198</v>
      </c>
      <c r="F98" s="69"/>
      <c r="G98" s="69">
        <v>1</v>
      </c>
      <c r="H98" s="69">
        <v>4</v>
      </c>
      <c r="I98" s="69" t="s">
        <v>180</v>
      </c>
      <c r="J98" s="138">
        <f>'Príloha č.1 - Špecifikácia ceny'!F27</f>
        <v>0</v>
      </c>
      <c r="K98" s="41">
        <f t="shared" si="6"/>
        <v>0</v>
      </c>
      <c r="L98" s="163" t="s">
        <v>899</v>
      </c>
      <c r="M98" s="163" t="s">
        <v>899</v>
      </c>
    </row>
    <row r="99" spans="1:13" ht="22.5">
      <c r="A99" s="33">
        <v>78</v>
      </c>
      <c r="B99" s="68" t="s">
        <v>204</v>
      </c>
      <c r="C99" s="87" t="s">
        <v>205</v>
      </c>
      <c r="D99" s="69" t="s">
        <v>206</v>
      </c>
      <c r="E99" s="69" t="s">
        <v>165</v>
      </c>
      <c r="F99" s="69"/>
      <c r="G99" s="69">
        <v>1</v>
      </c>
      <c r="H99" s="69">
        <v>4</v>
      </c>
      <c r="I99" s="69" t="s">
        <v>78</v>
      </c>
      <c r="J99" s="138">
        <f>'Príloha č.1 - Špecifikácia ceny'!F26</f>
        <v>0</v>
      </c>
      <c r="K99" s="41">
        <f t="shared" si="6"/>
        <v>0</v>
      </c>
      <c r="L99" s="163" t="s">
        <v>897</v>
      </c>
      <c r="M99" s="163" t="s">
        <v>897</v>
      </c>
    </row>
    <row r="100" spans="1:13">
      <c r="A100" s="33">
        <v>79</v>
      </c>
      <c r="B100" s="68" t="s">
        <v>207</v>
      </c>
      <c r="C100" s="87" t="s">
        <v>208</v>
      </c>
      <c r="D100" s="69" t="s">
        <v>66</v>
      </c>
      <c r="E100" s="69" t="s">
        <v>165</v>
      </c>
      <c r="F100" s="69"/>
      <c r="G100" s="69">
        <v>1</v>
      </c>
      <c r="H100" s="69">
        <v>4</v>
      </c>
      <c r="I100" s="69" t="s">
        <v>78</v>
      </c>
      <c r="J100" s="138">
        <f>'Príloha č.1 - Špecifikácia ceny'!F26</f>
        <v>0</v>
      </c>
      <c r="K100" s="41">
        <f t="shared" si="6"/>
        <v>0</v>
      </c>
      <c r="L100" s="163" t="s">
        <v>897</v>
      </c>
      <c r="M100" s="163" t="s">
        <v>897</v>
      </c>
    </row>
    <row r="101" spans="1:13">
      <c r="A101" s="33">
        <v>80</v>
      </c>
      <c r="B101" s="68" t="s">
        <v>209</v>
      </c>
      <c r="C101" s="87" t="s">
        <v>210</v>
      </c>
      <c r="D101" s="69" t="s">
        <v>211</v>
      </c>
      <c r="E101" s="69" t="s">
        <v>165</v>
      </c>
      <c r="F101" s="69"/>
      <c r="G101" s="69">
        <v>1</v>
      </c>
      <c r="H101" s="69">
        <v>4</v>
      </c>
      <c r="I101" s="69" t="s">
        <v>78</v>
      </c>
      <c r="J101" s="138">
        <f>'Príloha č.1 - Špecifikácia ceny'!F26</f>
        <v>0</v>
      </c>
      <c r="K101" s="41">
        <f t="shared" si="6"/>
        <v>0</v>
      </c>
      <c r="L101" s="163" t="s">
        <v>897</v>
      </c>
      <c r="M101" s="163" t="s">
        <v>897</v>
      </c>
    </row>
    <row r="102" spans="1:13" ht="22.5">
      <c r="A102" s="33">
        <v>81</v>
      </c>
      <c r="B102" s="68" t="s">
        <v>188</v>
      </c>
      <c r="C102" s="87" t="s">
        <v>212</v>
      </c>
      <c r="D102" s="69" t="s">
        <v>190</v>
      </c>
      <c r="E102" s="69" t="s">
        <v>198</v>
      </c>
      <c r="F102" s="69"/>
      <c r="G102" s="69">
        <v>1</v>
      </c>
      <c r="H102" s="69">
        <v>4</v>
      </c>
      <c r="I102" s="69" t="s">
        <v>78</v>
      </c>
      <c r="J102" s="138">
        <f>'Príloha č.1 - Špecifikácia ceny'!F27</f>
        <v>0</v>
      </c>
      <c r="K102" s="41">
        <f t="shared" si="6"/>
        <v>0</v>
      </c>
      <c r="L102" s="163" t="s">
        <v>899</v>
      </c>
      <c r="M102" s="163" t="s">
        <v>899</v>
      </c>
    </row>
    <row r="103" spans="1:13">
      <c r="L103" s="163"/>
      <c r="M103" s="163"/>
    </row>
    <row r="104" spans="1:13" ht="41.25" customHeight="1">
      <c r="I104" s="209" t="s">
        <v>68</v>
      </c>
      <c r="J104" s="210"/>
      <c r="K104" s="41">
        <f>SUM(K6:K102)</f>
        <v>0</v>
      </c>
      <c r="L104" s="163"/>
      <c r="M104" s="163"/>
    </row>
    <row r="105" spans="1:13">
      <c r="L105" s="163"/>
      <c r="M105" s="163"/>
    </row>
    <row r="106" spans="1:13">
      <c r="L106" s="163"/>
      <c r="M106" s="163"/>
    </row>
    <row r="107" spans="1:13">
      <c r="L107" s="163"/>
      <c r="M107" s="163"/>
    </row>
    <row r="108" spans="1:13">
      <c r="L108" s="163"/>
      <c r="M108" s="163"/>
    </row>
    <row r="109" spans="1:13">
      <c r="L109" s="163"/>
      <c r="M109" s="163"/>
    </row>
    <row r="110" spans="1:13">
      <c r="L110" s="163"/>
      <c r="M110" s="163"/>
    </row>
    <row r="111" spans="1:13">
      <c r="L111" s="163"/>
      <c r="M111" s="163"/>
    </row>
    <row r="112" spans="1:13">
      <c r="L112" s="163"/>
      <c r="M112" s="163"/>
    </row>
    <row r="113" spans="12:13">
      <c r="L113" s="163"/>
      <c r="M113" s="163"/>
    </row>
    <row r="114" spans="12:13">
      <c r="L114" s="163"/>
      <c r="M114" s="163"/>
    </row>
    <row r="115" spans="12:13">
      <c r="L115" s="163"/>
      <c r="M115" s="163"/>
    </row>
    <row r="116" spans="12:13">
      <c r="L116" s="163"/>
      <c r="M116" s="163"/>
    </row>
    <row r="117" spans="12:13">
      <c r="L117" s="163"/>
      <c r="M117" s="163"/>
    </row>
    <row r="118" spans="12:13">
      <c r="L118" s="163"/>
      <c r="M118" s="163"/>
    </row>
    <row r="119" spans="12:13">
      <c r="L119" s="163"/>
      <c r="M119" s="163"/>
    </row>
    <row r="120" spans="12:13">
      <c r="L120" s="163"/>
      <c r="M120" s="163"/>
    </row>
    <row r="121" spans="12:13">
      <c r="L121" s="163"/>
      <c r="M121" s="163"/>
    </row>
    <row r="122" spans="12:13">
      <c r="L122" s="163"/>
      <c r="M122" s="163"/>
    </row>
    <row r="123" spans="12:13">
      <c r="L123" s="163"/>
      <c r="M123" s="163"/>
    </row>
    <row r="124" spans="12:13">
      <c r="L124" s="163"/>
      <c r="M124" s="163"/>
    </row>
    <row r="125" spans="12:13">
      <c r="L125" s="163"/>
      <c r="M125" s="163"/>
    </row>
    <row r="126" spans="12:13">
      <c r="L126" s="163"/>
      <c r="M126" s="163"/>
    </row>
    <row r="127" spans="12:13">
      <c r="L127" s="163"/>
      <c r="M127" s="163"/>
    </row>
    <row r="128" spans="12:13">
      <c r="L128" s="163"/>
      <c r="M128" s="163"/>
    </row>
    <row r="129" spans="1:13">
      <c r="L129" s="163"/>
      <c r="M129" s="163"/>
    </row>
    <row r="130" spans="1:13">
      <c r="L130" s="163"/>
      <c r="M130" s="163"/>
    </row>
    <row r="131" spans="1:13">
      <c r="L131" s="163"/>
      <c r="M131" s="163"/>
    </row>
    <row r="132" spans="1:13">
      <c r="L132" s="163"/>
      <c r="M132" s="163"/>
    </row>
    <row r="133" spans="1:13">
      <c r="L133" s="163"/>
      <c r="M133" s="163"/>
    </row>
    <row r="134" spans="1:13">
      <c r="L134" s="163"/>
      <c r="M134" s="163"/>
    </row>
    <row r="135" spans="1:13">
      <c r="L135" s="163"/>
      <c r="M135" s="163"/>
    </row>
    <row r="136" spans="1:13">
      <c r="L136" s="163"/>
      <c r="M136" s="163"/>
    </row>
    <row r="137" spans="1:13">
      <c r="L137" s="163"/>
      <c r="M137" s="163"/>
    </row>
    <row r="138" spans="1:13">
      <c r="J138" s="218" t="s">
        <v>213</v>
      </c>
      <c r="K138" s="218"/>
      <c r="L138" s="163"/>
      <c r="M138" s="163"/>
    </row>
    <row r="139" spans="1:13">
      <c r="J139" s="166"/>
      <c r="K139" s="166" t="s">
        <v>495</v>
      </c>
      <c r="L139" s="163"/>
      <c r="M139" s="163"/>
    </row>
    <row r="140" spans="1:13" ht="18">
      <c r="A140" s="211" t="s">
        <v>864</v>
      </c>
      <c r="B140" s="212"/>
      <c r="C140" s="212"/>
      <c r="D140" s="212"/>
      <c r="E140" s="212"/>
      <c r="F140" s="212"/>
      <c r="G140" s="212"/>
      <c r="H140" s="212"/>
      <c r="I140" s="212"/>
      <c r="J140" s="212"/>
      <c r="K140" s="213"/>
      <c r="L140" s="163"/>
      <c r="M140" s="163"/>
    </row>
    <row r="141" spans="1:13" ht="63.75" customHeight="1">
      <c r="A141" s="78" t="s">
        <v>53</v>
      </c>
      <c r="B141" s="75" t="s">
        <v>54</v>
      </c>
      <c r="C141" s="80" t="s">
        <v>55</v>
      </c>
      <c r="D141" s="79" t="s">
        <v>56</v>
      </c>
      <c r="E141" s="79" t="s">
        <v>57</v>
      </c>
      <c r="F141" s="79" t="s">
        <v>58</v>
      </c>
      <c r="G141" s="79" t="s">
        <v>59</v>
      </c>
      <c r="H141" s="79" t="s">
        <v>60</v>
      </c>
      <c r="I141" s="79" t="s">
        <v>61</v>
      </c>
      <c r="J141" s="79" t="s">
        <v>67</v>
      </c>
      <c r="K141" s="79" t="s">
        <v>9</v>
      </c>
      <c r="L141" s="163"/>
      <c r="M141" s="163"/>
    </row>
    <row r="142" spans="1:13">
      <c r="A142" s="33"/>
      <c r="B142" s="214" t="s">
        <v>62</v>
      </c>
      <c r="C142" s="215"/>
      <c r="D142" s="215"/>
      <c r="E142" s="215"/>
      <c r="F142" s="215"/>
      <c r="G142" s="215"/>
      <c r="H142" s="215"/>
      <c r="I142" s="215"/>
      <c r="J142" s="215"/>
      <c r="K142" s="216"/>
      <c r="L142" s="163"/>
      <c r="M142" s="163"/>
    </row>
    <row r="143" spans="1:13">
      <c r="A143" s="33">
        <v>1</v>
      </c>
      <c r="B143" s="42" t="s">
        <v>75</v>
      </c>
      <c r="C143" s="35" t="s">
        <v>214</v>
      </c>
      <c r="D143" s="36" t="s">
        <v>215</v>
      </c>
      <c r="E143" s="36">
        <v>1</v>
      </c>
      <c r="F143" s="36">
        <v>1</v>
      </c>
      <c r="G143" s="36">
        <v>1</v>
      </c>
      <c r="H143" s="36">
        <v>4</v>
      </c>
      <c r="I143" s="37"/>
      <c r="J143" s="138">
        <f>'Príloha č.1 - Špecifikácia ceny'!F16</f>
        <v>0</v>
      </c>
      <c r="K143" s="41">
        <f t="shared" ref="K143:K177" si="7">H143*J143</f>
        <v>0</v>
      </c>
      <c r="L143" s="163" t="s">
        <v>887</v>
      </c>
      <c r="M143" s="163" t="s">
        <v>887</v>
      </c>
    </row>
    <row r="144" spans="1:13">
      <c r="A144" s="33">
        <v>2</v>
      </c>
      <c r="B144" s="74" t="s">
        <v>216</v>
      </c>
      <c r="C144" s="81"/>
      <c r="D144" s="72" t="s">
        <v>64</v>
      </c>
      <c r="E144" s="72">
        <v>1</v>
      </c>
      <c r="F144" s="72">
        <v>4</v>
      </c>
      <c r="G144" s="72">
        <v>2</v>
      </c>
      <c r="H144" s="72">
        <v>2</v>
      </c>
      <c r="I144" s="69"/>
      <c r="J144" s="138">
        <f>'Príloha č.1 - Špecifikácia ceny'!F13</f>
        <v>0</v>
      </c>
      <c r="K144" s="41">
        <f t="shared" si="7"/>
        <v>0</v>
      </c>
      <c r="L144" s="163" t="s">
        <v>884</v>
      </c>
      <c r="M144" s="163" t="s">
        <v>884</v>
      </c>
    </row>
    <row r="145" spans="1:13">
      <c r="A145" s="33">
        <v>3</v>
      </c>
      <c r="B145" s="74" t="s">
        <v>217</v>
      </c>
      <c r="C145" s="81"/>
      <c r="D145" s="72" t="s">
        <v>64</v>
      </c>
      <c r="E145" s="72">
        <v>2</v>
      </c>
      <c r="F145" s="72">
        <v>19</v>
      </c>
      <c r="G145" s="72">
        <v>2</v>
      </c>
      <c r="H145" s="72">
        <v>2</v>
      </c>
      <c r="I145" s="69"/>
      <c r="J145" s="138">
        <f>'Príloha č.1 - Špecifikácia ceny'!F14</f>
        <v>0</v>
      </c>
      <c r="K145" s="41">
        <f t="shared" si="7"/>
        <v>0</v>
      </c>
      <c r="L145" s="163" t="s">
        <v>885</v>
      </c>
      <c r="M145" s="163" t="s">
        <v>885</v>
      </c>
    </row>
    <row r="146" spans="1:13">
      <c r="A146" s="33">
        <v>4</v>
      </c>
      <c r="B146" s="74" t="s">
        <v>218</v>
      </c>
      <c r="C146" s="81"/>
      <c r="D146" s="72" t="s">
        <v>64</v>
      </c>
      <c r="E146" s="72">
        <v>2</v>
      </c>
      <c r="F146" s="72">
        <v>15</v>
      </c>
      <c r="G146" s="72">
        <v>2</v>
      </c>
      <c r="H146" s="72">
        <v>2</v>
      </c>
      <c r="I146" s="69"/>
      <c r="J146" s="138">
        <f>'Príloha č.1 - Špecifikácia ceny'!F13</f>
        <v>0</v>
      </c>
      <c r="K146" s="41">
        <f t="shared" si="7"/>
        <v>0</v>
      </c>
      <c r="L146" s="163" t="s">
        <v>884</v>
      </c>
      <c r="M146" s="163" t="s">
        <v>884</v>
      </c>
    </row>
    <row r="147" spans="1:13">
      <c r="A147" s="33">
        <v>5</v>
      </c>
      <c r="B147" s="74" t="s">
        <v>219</v>
      </c>
      <c r="C147" s="81"/>
      <c r="D147" s="72" t="s">
        <v>64</v>
      </c>
      <c r="E147" s="72">
        <v>6</v>
      </c>
      <c r="F147" s="72">
        <v>108</v>
      </c>
      <c r="G147" s="72">
        <v>5</v>
      </c>
      <c r="H147" s="72">
        <v>1</v>
      </c>
      <c r="I147" s="69"/>
      <c r="J147" s="138">
        <f>'Príloha č.1 - Špecifikácia ceny'!F15</f>
        <v>0</v>
      </c>
      <c r="K147" s="41">
        <f t="shared" si="7"/>
        <v>0</v>
      </c>
      <c r="L147" s="163" t="s">
        <v>886</v>
      </c>
      <c r="M147" s="163" t="s">
        <v>886</v>
      </c>
    </row>
    <row r="148" spans="1:13">
      <c r="A148" s="33">
        <v>6</v>
      </c>
      <c r="B148" s="74" t="s">
        <v>220</v>
      </c>
      <c r="C148" s="81"/>
      <c r="D148" s="72" t="s">
        <v>64</v>
      </c>
      <c r="E148" s="72">
        <v>4</v>
      </c>
      <c r="F148" s="72">
        <v>172</v>
      </c>
      <c r="G148" s="72">
        <v>5</v>
      </c>
      <c r="H148" s="72">
        <v>1</v>
      </c>
      <c r="I148" s="69"/>
      <c r="J148" s="138">
        <f>'Príloha č.1 - Špecifikácia ceny'!F15</f>
        <v>0</v>
      </c>
      <c r="K148" s="41">
        <f t="shared" si="7"/>
        <v>0</v>
      </c>
      <c r="L148" s="163" t="s">
        <v>886</v>
      </c>
      <c r="M148" s="163" t="s">
        <v>886</v>
      </c>
    </row>
    <row r="149" spans="1:13">
      <c r="A149" s="33">
        <v>7</v>
      </c>
      <c r="B149" s="74" t="s">
        <v>221</v>
      </c>
      <c r="C149" s="81" t="s">
        <v>222</v>
      </c>
      <c r="D149" s="72" t="s">
        <v>64</v>
      </c>
      <c r="E149" s="72">
        <v>2</v>
      </c>
      <c r="F149" s="72">
        <v>40</v>
      </c>
      <c r="G149" s="72">
        <v>2</v>
      </c>
      <c r="H149" s="72">
        <v>2</v>
      </c>
      <c r="I149" s="69"/>
      <c r="J149" s="138">
        <f>'Príloha č.1 - Špecifikácia ceny'!F14</f>
        <v>0</v>
      </c>
      <c r="K149" s="41">
        <f t="shared" si="7"/>
        <v>0</v>
      </c>
      <c r="L149" s="163" t="s">
        <v>885</v>
      </c>
      <c r="M149" s="163" t="s">
        <v>885</v>
      </c>
    </row>
    <row r="150" spans="1:13">
      <c r="A150" s="33">
        <v>8</v>
      </c>
      <c r="B150" s="74" t="s">
        <v>223</v>
      </c>
      <c r="C150" s="81"/>
      <c r="D150" s="72" t="s">
        <v>64</v>
      </c>
      <c r="E150" s="72">
        <v>1</v>
      </c>
      <c r="F150" s="72">
        <v>24</v>
      </c>
      <c r="G150" s="72">
        <v>5</v>
      </c>
      <c r="H150" s="72">
        <v>1</v>
      </c>
      <c r="I150" s="69"/>
      <c r="J150" s="138">
        <f>'Príloha č.1 - Špecifikácia ceny'!F14</f>
        <v>0</v>
      </c>
      <c r="K150" s="41">
        <f t="shared" si="7"/>
        <v>0</v>
      </c>
      <c r="L150" s="163" t="s">
        <v>885</v>
      </c>
      <c r="M150" s="163" t="s">
        <v>885</v>
      </c>
    </row>
    <row r="151" spans="1:13">
      <c r="A151" s="33">
        <v>9</v>
      </c>
      <c r="B151" s="74" t="s">
        <v>224</v>
      </c>
      <c r="C151" s="81"/>
      <c r="D151" s="72" t="s">
        <v>64</v>
      </c>
      <c r="E151" s="72">
        <v>1</v>
      </c>
      <c r="F151" s="72">
        <v>32</v>
      </c>
      <c r="G151" s="72">
        <v>5</v>
      </c>
      <c r="H151" s="72">
        <v>1</v>
      </c>
      <c r="I151" s="69"/>
      <c r="J151" s="138">
        <f>'Príloha č.1 - Špecifikácia ceny'!F14</f>
        <v>0</v>
      </c>
      <c r="K151" s="41">
        <f t="shared" si="7"/>
        <v>0</v>
      </c>
      <c r="L151" s="163" t="s">
        <v>885</v>
      </c>
      <c r="M151" s="163" t="s">
        <v>885</v>
      </c>
    </row>
    <row r="152" spans="1:13">
      <c r="A152" s="33">
        <v>10</v>
      </c>
      <c r="B152" s="74" t="s">
        <v>225</v>
      </c>
      <c r="C152" s="81"/>
      <c r="D152" s="72" t="s">
        <v>64</v>
      </c>
      <c r="E152" s="72">
        <v>1</v>
      </c>
      <c r="F152" s="72">
        <v>15</v>
      </c>
      <c r="G152" s="72">
        <v>5</v>
      </c>
      <c r="H152" s="72">
        <v>1</v>
      </c>
      <c r="I152" s="69"/>
      <c r="J152" s="138">
        <f>'Príloha č.1 - Špecifikácia ceny'!F13</f>
        <v>0</v>
      </c>
      <c r="K152" s="41">
        <f t="shared" si="7"/>
        <v>0</v>
      </c>
      <c r="L152" s="163" t="s">
        <v>884</v>
      </c>
      <c r="M152" s="163" t="s">
        <v>884</v>
      </c>
    </row>
    <row r="153" spans="1:13">
      <c r="A153" s="33">
        <v>11</v>
      </c>
      <c r="B153" s="74" t="s">
        <v>226</v>
      </c>
      <c r="C153" s="81"/>
      <c r="D153" s="72" t="s">
        <v>64</v>
      </c>
      <c r="E153" s="72">
        <v>1</v>
      </c>
      <c r="F153" s="72">
        <v>18</v>
      </c>
      <c r="G153" s="72">
        <v>5</v>
      </c>
      <c r="H153" s="72">
        <v>1</v>
      </c>
      <c r="I153" s="69"/>
      <c r="J153" s="138">
        <f>'Príloha č.1 - Špecifikácia ceny'!F14</f>
        <v>0</v>
      </c>
      <c r="K153" s="41">
        <f t="shared" si="7"/>
        <v>0</v>
      </c>
      <c r="L153" s="163" t="s">
        <v>885</v>
      </c>
      <c r="M153" s="163" t="s">
        <v>885</v>
      </c>
    </row>
    <row r="154" spans="1:13">
      <c r="A154" s="33">
        <v>12</v>
      </c>
      <c r="B154" s="74" t="s">
        <v>227</v>
      </c>
      <c r="C154" s="81"/>
      <c r="D154" s="72" t="s">
        <v>64</v>
      </c>
      <c r="E154" s="72">
        <v>8</v>
      </c>
      <c r="F154" s="72">
        <v>120</v>
      </c>
      <c r="G154" s="72">
        <v>4</v>
      </c>
      <c r="H154" s="72">
        <v>1</v>
      </c>
      <c r="I154" s="69" t="s">
        <v>63</v>
      </c>
      <c r="J154" s="138">
        <f>'Príloha č.1 - Špecifikácia ceny'!F15</f>
        <v>0</v>
      </c>
      <c r="K154" s="41">
        <f t="shared" si="7"/>
        <v>0</v>
      </c>
      <c r="L154" s="163" t="s">
        <v>886</v>
      </c>
      <c r="M154" s="163" t="s">
        <v>886</v>
      </c>
    </row>
    <row r="155" spans="1:13">
      <c r="A155" s="33">
        <v>13</v>
      </c>
      <c r="B155" s="74" t="s">
        <v>228</v>
      </c>
      <c r="C155" s="81"/>
      <c r="D155" s="72" t="s">
        <v>64</v>
      </c>
      <c r="E155" s="72">
        <v>2</v>
      </c>
      <c r="F155" s="72">
        <v>80</v>
      </c>
      <c r="G155" s="72">
        <v>2</v>
      </c>
      <c r="H155" s="72">
        <v>2</v>
      </c>
      <c r="I155" s="69"/>
      <c r="J155" s="138">
        <f>'Príloha č.1 - Špecifikácia ceny'!F15</f>
        <v>0</v>
      </c>
      <c r="K155" s="41">
        <f t="shared" si="7"/>
        <v>0</v>
      </c>
      <c r="L155" s="163" t="s">
        <v>886</v>
      </c>
      <c r="M155" s="163" t="s">
        <v>886</v>
      </c>
    </row>
    <row r="156" spans="1:13">
      <c r="A156" s="33">
        <v>14</v>
      </c>
      <c r="B156" s="74" t="s">
        <v>229</v>
      </c>
      <c r="C156" s="81"/>
      <c r="D156" s="72" t="s">
        <v>64</v>
      </c>
      <c r="E156" s="72">
        <v>3</v>
      </c>
      <c r="F156" s="72">
        <v>33</v>
      </c>
      <c r="G156" s="72">
        <v>2</v>
      </c>
      <c r="H156" s="72">
        <v>2</v>
      </c>
      <c r="I156" s="69"/>
      <c r="J156" s="138">
        <f>'Príloha č.1 - Špecifikácia ceny'!F14</f>
        <v>0</v>
      </c>
      <c r="K156" s="41">
        <f t="shared" si="7"/>
        <v>0</v>
      </c>
      <c r="L156" s="163" t="s">
        <v>885</v>
      </c>
      <c r="M156" s="163" t="s">
        <v>885</v>
      </c>
    </row>
    <row r="157" spans="1:13">
      <c r="A157" s="33">
        <v>15</v>
      </c>
      <c r="B157" s="74" t="s">
        <v>230</v>
      </c>
      <c r="C157" s="81"/>
      <c r="D157" s="72" t="s">
        <v>64</v>
      </c>
      <c r="E157" s="72">
        <v>1</v>
      </c>
      <c r="F157" s="72">
        <v>12</v>
      </c>
      <c r="G157" s="72">
        <v>2</v>
      </c>
      <c r="H157" s="72">
        <v>2</v>
      </c>
      <c r="I157" s="69"/>
      <c r="J157" s="138">
        <f>'Príloha č.1 - Špecifikácia ceny'!F13</f>
        <v>0</v>
      </c>
      <c r="K157" s="41">
        <f t="shared" si="7"/>
        <v>0</v>
      </c>
      <c r="L157" s="163" t="s">
        <v>884</v>
      </c>
      <c r="M157" s="163" t="s">
        <v>884</v>
      </c>
    </row>
    <row r="158" spans="1:13">
      <c r="A158" s="33">
        <v>16</v>
      </c>
      <c r="B158" s="74" t="s">
        <v>231</v>
      </c>
      <c r="C158" s="81"/>
      <c r="D158" s="72" t="s">
        <v>64</v>
      </c>
      <c r="E158" s="72">
        <v>3</v>
      </c>
      <c r="F158" s="72">
        <v>103</v>
      </c>
      <c r="G158" s="72">
        <v>3</v>
      </c>
      <c r="H158" s="72">
        <v>2</v>
      </c>
      <c r="I158" s="69"/>
      <c r="J158" s="138">
        <f>'Príloha č.1 - Špecifikácia ceny'!F15</f>
        <v>0</v>
      </c>
      <c r="K158" s="41">
        <f t="shared" si="7"/>
        <v>0</v>
      </c>
      <c r="L158" s="163" t="s">
        <v>886</v>
      </c>
      <c r="M158" s="163" t="s">
        <v>886</v>
      </c>
    </row>
    <row r="159" spans="1:13">
      <c r="A159" s="33">
        <v>17</v>
      </c>
      <c r="B159" s="74" t="s">
        <v>232</v>
      </c>
      <c r="C159" s="81"/>
      <c r="D159" s="72" t="s">
        <v>64</v>
      </c>
      <c r="E159" s="72">
        <v>1</v>
      </c>
      <c r="F159" s="72">
        <v>3</v>
      </c>
      <c r="G159" s="72">
        <v>3</v>
      </c>
      <c r="H159" s="72">
        <v>2</v>
      </c>
      <c r="I159" s="69"/>
      <c r="J159" s="138">
        <f>'Príloha č.1 - Špecifikácia ceny'!F13</f>
        <v>0</v>
      </c>
      <c r="K159" s="41">
        <f t="shared" si="7"/>
        <v>0</v>
      </c>
      <c r="L159" s="163" t="s">
        <v>884</v>
      </c>
      <c r="M159" s="163" t="s">
        <v>884</v>
      </c>
    </row>
    <row r="160" spans="1:13">
      <c r="A160" s="33">
        <v>18</v>
      </c>
      <c r="B160" s="74" t="s">
        <v>233</v>
      </c>
      <c r="C160" s="81"/>
      <c r="D160" s="72" t="s">
        <v>64</v>
      </c>
      <c r="E160" s="72">
        <v>17</v>
      </c>
      <c r="F160" s="72">
        <v>52</v>
      </c>
      <c r="G160" s="72">
        <v>2</v>
      </c>
      <c r="H160" s="72">
        <v>2</v>
      </c>
      <c r="I160" s="69"/>
      <c r="J160" s="138">
        <f>'Príloha č.1 - Špecifikácia ceny'!F15</f>
        <v>0</v>
      </c>
      <c r="K160" s="41">
        <f t="shared" si="7"/>
        <v>0</v>
      </c>
      <c r="L160" s="163" t="s">
        <v>886</v>
      </c>
      <c r="M160" s="163" t="s">
        <v>886</v>
      </c>
    </row>
    <row r="161" spans="1:13">
      <c r="A161" s="33">
        <v>19</v>
      </c>
      <c r="B161" s="74" t="s">
        <v>234</v>
      </c>
      <c r="C161" s="81"/>
      <c r="D161" s="72" t="s">
        <v>64</v>
      </c>
      <c r="E161" s="72">
        <v>1</v>
      </c>
      <c r="F161" s="72">
        <v>2</v>
      </c>
      <c r="G161" s="72">
        <v>2</v>
      </c>
      <c r="H161" s="72">
        <v>2</v>
      </c>
      <c r="I161" s="69"/>
      <c r="J161" s="138">
        <f>'Príloha č.1 - Špecifikácia ceny'!F13</f>
        <v>0</v>
      </c>
      <c r="K161" s="41">
        <f t="shared" si="7"/>
        <v>0</v>
      </c>
      <c r="L161" s="163" t="s">
        <v>884</v>
      </c>
      <c r="M161" s="163" t="s">
        <v>884</v>
      </c>
    </row>
    <row r="162" spans="1:13">
      <c r="A162" s="33">
        <v>20</v>
      </c>
      <c r="B162" s="74" t="s">
        <v>235</v>
      </c>
      <c r="C162" s="81" t="s">
        <v>222</v>
      </c>
      <c r="D162" s="72" t="s">
        <v>64</v>
      </c>
      <c r="E162" s="72">
        <v>1</v>
      </c>
      <c r="F162" s="72">
        <v>4</v>
      </c>
      <c r="G162" s="72">
        <v>2</v>
      </c>
      <c r="H162" s="72">
        <v>2</v>
      </c>
      <c r="I162" s="69"/>
      <c r="J162" s="138">
        <f>'Príloha č.1 - Špecifikácia ceny'!F13</f>
        <v>0</v>
      </c>
      <c r="K162" s="41">
        <f t="shared" si="7"/>
        <v>0</v>
      </c>
      <c r="L162" s="163" t="s">
        <v>884</v>
      </c>
      <c r="M162" s="163" t="s">
        <v>884</v>
      </c>
    </row>
    <row r="163" spans="1:13">
      <c r="A163" s="33">
        <v>21</v>
      </c>
      <c r="B163" s="74" t="s">
        <v>236</v>
      </c>
      <c r="C163" s="81" t="s">
        <v>237</v>
      </c>
      <c r="D163" s="72" t="s">
        <v>215</v>
      </c>
      <c r="E163" s="72">
        <v>3</v>
      </c>
      <c r="F163" s="72">
        <v>5</v>
      </c>
      <c r="G163" s="72">
        <v>1</v>
      </c>
      <c r="H163" s="72">
        <v>4</v>
      </c>
      <c r="I163" s="69"/>
      <c r="J163" s="138">
        <f>'Príloha č.1 - Špecifikácia ceny'!F11</f>
        <v>0</v>
      </c>
      <c r="K163" s="41">
        <f t="shared" si="7"/>
        <v>0</v>
      </c>
      <c r="L163" s="163" t="s">
        <v>882</v>
      </c>
      <c r="M163" s="163" t="s">
        <v>882</v>
      </c>
    </row>
    <row r="164" spans="1:13">
      <c r="A164" s="33">
        <v>22</v>
      </c>
      <c r="B164" s="74" t="s">
        <v>238</v>
      </c>
      <c r="C164" s="81" t="s">
        <v>239</v>
      </c>
      <c r="D164" s="72" t="s">
        <v>215</v>
      </c>
      <c r="E164" s="72">
        <v>3</v>
      </c>
      <c r="F164" s="72">
        <v>12</v>
      </c>
      <c r="G164" s="72">
        <v>1</v>
      </c>
      <c r="H164" s="72">
        <v>4</v>
      </c>
      <c r="I164" s="69"/>
      <c r="J164" s="138">
        <f>'Príloha č.1 - Špecifikácia ceny'!F11</f>
        <v>0</v>
      </c>
      <c r="K164" s="41">
        <f t="shared" si="7"/>
        <v>0</v>
      </c>
      <c r="L164" s="163" t="s">
        <v>882</v>
      </c>
      <c r="M164" s="163" t="s">
        <v>882</v>
      </c>
    </row>
    <row r="165" spans="1:13">
      <c r="A165" s="33">
        <v>23</v>
      </c>
      <c r="B165" s="74" t="s">
        <v>240</v>
      </c>
      <c r="C165" s="81" t="s">
        <v>214</v>
      </c>
      <c r="D165" s="72" t="s">
        <v>215</v>
      </c>
      <c r="E165" s="72">
        <v>2</v>
      </c>
      <c r="F165" s="72">
        <v>23</v>
      </c>
      <c r="G165" s="72">
        <v>1</v>
      </c>
      <c r="H165" s="72">
        <v>4</v>
      </c>
      <c r="I165" s="69"/>
      <c r="J165" s="138">
        <f>'Príloha č.1 - Špecifikácia ceny'!F12</f>
        <v>0</v>
      </c>
      <c r="K165" s="41">
        <f t="shared" si="7"/>
        <v>0</v>
      </c>
      <c r="L165" s="163" t="s">
        <v>883</v>
      </c>
      <c r="M165" s="163" t="s">
        <v>883</v>
      </c>
    </row>
    <row r="166" spans="1:13">
      <c r="A166" s="33">
        <v>24</v>
      </c>
      <c r="B166" s="74" t="s">
        <v>241</v>
      </c>
      <c r="C166" s="81"/>
      <c r="D166" s="72" t="s">
        <v>64</v>
      </c>
      <c r="E166" s="72">
        <v>1</v>
      </c>
      <c r="F166" s="72">
        <v>33</v>
      </c>
      <c r="G166" s="72">
        <v>5</v>
      </c>
      <c r="H166" s="72">
        <v>1</v>
      </c>
      <c r="I166" s="69"/>
      <c r="J166" s="138">
        <f>'Príloha č.1 - Špecifikácia ceny'!F14</f>
        <v>0</v>
      </c>
      <c r="K166" s="41">
        <f t="shared" si="7"/>
        <v>0</v>
      </c>
      <c r="L166" s="163" t="s">
        <v>885</v>
      </c>
      <c r="M166" s="163" t="s">
        <v>885</v>
      </c>
    </row>
    <row r="167" spans="1:13">
      <c r="A167" s="33">
        <v>25</v>
      </c>
      <c r="B167" s="74" t="s">
        <v>242</v>
      </c>
      <c r="C167" s="81" t="s">
        <v>243</v>
      </c>
      <c r="D167" s="72" t="s">
        <v>64</v>
      </c>
      <c r="E167" s="72">
        <v>1</v>
      </c>
      <c r="F167" s="72">
        <v>8</v>
      </c>
      <c r="G167" s="72">
        <v>3</v>
      </c>
      <c r="H167" s="72">
        <v>2</v>
      </c>
      <c r="I167" s="69"/>
      <c r="J167" s="138">
        <f>'Príloha č.1 - Špecifikácia ceny'!F13</f>
        <v>0</v>
      </c>
      <c r="K167" s="41">
        <f t="shared" si="7"/>
        <v>0</v>
      </c>
      <c r="L167" s="163" t="s">
        <v>884</v>
      </c>
      <c r="M167" s="163" t="s">
        <v>884</v>
      </c>
    </row>
    <row r="168" spans="1:13">
      <c r="A168" s="33">
        <v>26</v>
      </c>
      <c r="B168" s="74" t="s">
        <v>244</v>
      </c>
      <c r="C168" s="81" t="s">
        <v>243</v>
      </c>
      <c r="D168" s="72" t="s">
        <v>64</v>
      </c>
      <c r="E168" s="72" t="s">
        <v>66</v>
      </c>
      <c r="F168" s="72">
        <v>1</v>
      </c>
      <c r="G168" s="72">
        <v>1</v>
      </c>
      <c r="H168" s="72">
        <v>4</v>
      </c>
      <c r="I168" s="69" t="s">
        <v>245</v>
      </c>
      <c r="J168" s="138">
        <f>'Príloha č.1 - Špecifikácia ceny'!F13</f>
        <v>0</v>
      </c>
      <c r="K168" s="41">
        <f t="shared" si="7"/>
        <v>0</v>
      </c>
      <c r="L168" s="163" t="s">
        <v>884</v>
      </c>
      <c r="M168" s="163" t="s">
        <v>884</v>
      </c>
    </row>
    <row r="169" spans="1:13">
      <c r="A169" s="33">
        <v>27</v>
      </c>
      <c r="B169" s="74" t="s">
        <v>246</v>
      </c>
      <c r="C169" s="81" t="s">
        <v>243</v>
      </c>
      <c r="D169" s="72" t="s">
        <v>64</v>
      </c>
      <c r="E169" s="72" t="s">
        <v>66</v>
      </c>
      <c r="F169" s="72">
        <v>2</v>
      </c>
      <c r="G169" s="72">
        <v>3</v>
      </c>
      <c r="H169" s="72">
        <v>2</v>
      </c>
      <c r="I169" s="69"/>
      <c r="J169" s="138">
        <f>'Príloha č.1 - Špecifikácia ceny'!F13</f>
        <v>0</v>
      </c>
      <c r="K169" s="41">
        <f t="shared" si="7"/>
        <v>0</v>
      </c>
      <c r="L169" s="163" t="s">
        <v>884</v>
      </c>
      <c r="M169" s="163" t="s">
        <v>884</v>
      </c>
    </row>
    <row r="170" spans="1:13">
      <c r="A170" s="33">
        <v>28</v>
      </c>
      <c r="B170" s="74" t="s">
        <v>247</v>
      </c>
      <c r="C170" s="59"/>
      <c r="D170" s="72" t="s">
        <v>64</v>
      </c>
      <c r="E170" s="72">
        <v>1</v>
      </c>
      <c r="F170" s="72">
        <v>6</v>
      </c>
      <c r="G170" s="72">
        <v>4</v>
      </c>
      <c r="H170" s="72">
        <v>1</v>
      </c>
      <c r="I170" s="60"/>
      <c r="J170" s="138">
        <f>'Príloha č.1 - Špecifikácia ceny'!F13</f>
        <v>0</v>
      </c>
      <c r="K170" s="41">
        <f t="shared" si="7"/>
        <v>0</v>
      </c>
      <c r="L170" s="163" t="s">
        <v>884</v>
      </c>
      <c r="M170" s="163" t="s">
        <v>884</v>
      </c>
    </row>
    <row r="171" spans="1:13">
      <c r="A171" s="33">
        <v>29</v>
      </c>
      <c r="B171" s="74" t="s">
        <v>248</v>
      </c>
      <c r="C171" s="61"/>
      <c r="D171" s="72" t="s">
        <v>64</v>
      </c>
      <c r="E171" s="72">
        <v>1</v>
      </c>
      <c r="F171" s="72">
        <v>6</v>
      </c>
      <c r="G171" s="72">
        <v>4</v>
      </c>
      <c r="H171" s="72">
        <v>1</v>
      </c>
      <c r="I171" s="60"/>
      <c r="J171" s="138">
        <f>'Príloha č.1 - Špecifikácia ceny'!F13</f>
        <v>0</v>
      </c>
      <c r="K171" s="41">
        <f t="shared" si="7"/>
        <v>0</v>
      </c>
      <c r="L171" s="163" t="s">
        <v>884</v>
      </c>
      <c r="M171" s="163" t="s">
        <v>884</v>
      </c>
    </row>
    <row r="172" spans="1:13">
      <c r="A172" s="33">
        <v>30</v>
      </c>
      <c r="B172" s="74" t="s">
        <v>249</v>
      </c>
      <c r="C172" s="81" t="s">
        <v>250</v>
      </c>
      <c r="D172" s="72" t="s">
        <v>64</v>
      </c>
      <c r="E172" s="72">
        <v>1</v>
      </c>
      <c r="F172" s="72">
        <v>7</v>
      </c>
      <c r="G172" s="72">
        <v>4</v>
      </c>
      <c r="H172" s="72">
        <v>1</v>
      </c>
      <c r="I172" s="60"/>
      <c r="J172" s="138">
        <f>'Príloha č.1 - Špecifikácia ceny'!F17</f>
        <v>0</v>
      </c>
      <c r="K172" s="41">
        <f t="shared" si="7"/>
        <v>0</v>
      </c>
      <c r="L172" s="163" t="s">
        <v>888</v>
      </c>
      <c r="M172" s="163" t="s">
        <v>888</v>
      </c>
    </row>
    <row r="173" spans="1:13">
      <c r="A173" s="33">
        <v>31</v>
      </c>
      <c r="B173" s="74" t="s">
        <v>251</v>
      </c>
      <c r="C173" s="81" t="s">
        <v>252</v>
      </c>
      <c r="D173" s="72" t="s">
        <v>64</v>
      </c>
      <c r="E173" s="72">
        <v>1</v>
      </c>
      <c r="F173" s="72">
        <v>40</v>
      </c>
      <c r="G173" s="72">
        <v>4</v>
      </c>
      <c r="H173" s="72">
        <v>1</v>
      </c>
      <c r="I173" s="69"/>
      <c r="J173" s="138">
        <f>'Príloha č.1 - Špecifikácia ceny'!F17</f>
        <v>0</v>
      </c>
      <c r="K173" s="41">
        <f t="shared" si="7"/>
        <v>0</v>
      </c>
      <c r="L173" s="163" t="s">
        <v>888</v>
      </c>
      <c r="M173" s="163" t="s">
        <v>888</v>
      </c>
    </row>
    <row r="174" spans="1:13">
      <c r="A174" s="33">
        <v>32</v>
      </c>
      <c r="B174" s="74" t="s">
        <v>253</v>
      </c>
      <c r="C174" s="81" t="s">
        <v>254</v>
      </c>
      <c r="D174" s="72" t="s">
        <v>64</v>
      </c>
      <c r="E174" s="72">
        <v>3</v>
      </c>
      <c r="F174" s="72">
        <v>98</v>
      </c>
      <c r="G174" s="72">
        <v>3</v>
      </c>
      <c r="H174" s="72">
        <v>2</v>
      </c>
      <c r="I174" s="69"/>
      <c r="J174" s="138">
        <f>'Príloha č.1 - Špecifikácia ceny'!F17</f>
        <v>0</v>
      </c>
      <c r="K174" s="41">
        <f t="shared" si="7"/>
        <v>0</v>
      </c>
      <c r="L174" s="163" t="s">
        <v>888</v>
      </c>
      <c r="M174" s="163" t="s">
        <v>888</v>
      </c>
    </row>
    <row r="175" spans="1:13">
      <c r="A175" s="33">
        <v>33</v>
      </c>
      <c r="B175" s="74" t="s">
        <v>255</v>
      </c>
      <c r="C175" s="81" t="s">
        <v>256</v>
      </c>
      <c r="D175" s="72" t="s">
        <v>64</v>
      </c>
      <c r="E175" s="72">
        <v>2</v>
      </c>
      <c r="F175" s="72">
        <v>50</v>
      </c>
      <c r="G175" s="72">
        <v>4</v>
      </c>
      <c r="H175" s="72">
        <v>1</v>
      </c>
      <c r="I175" s="69"/>
      <c r="J175" s="138">
        <f>'Príloha č.1 - Špecifikácia ceny'!F17</f>
        <v>0</v>
      </c>
      <c r="K175" s="41">
        <f t="shared" si="7"/>
        <v>0</v>
      </c>
      <c r="L175" s="163" t="s">
        <v>888</v>
      </c>
      <c r="M175" s="163" t="s">
        <v>888</v>
      </c>
    </row>
    <row r="176" spans="1:13">
      <c r="A176" s="33">
        <v>34</v>
      </c>
      <c r="B176" s="107" t="s">
        <v>257</v>
      </c>
      <c r="C176" s="90" t="s">
        <v>258</v>
      </c>
      <c r="D176" s="72" t="s">
        <v>64</v>
      </c>
      <c r="E176" s="72">
        <v>6</v>
      </c>
      <c r="F176" s="72">
        <v>93</v>
      </c>
      <c r="G176" s="72">
        <v>4</v>
      </c>
      <c r="H176" s="72">
        <v>1</v>
      </c>
      <c r="I176" s="60"/>
      <c r="J176" s="138">
        <f>'Príloha č.1 - Špecifikácia ceny'!F17</f>
        <v>0</v>
      </c>
      <c r="K176" s="41">
        <f t="shared" si="7"/>
        <v>0</v>
      </c>
      <c r="L176" s="163" t="s">
        <v>888</v>
      </c>
      <c r="M176" s="163" t="s">
        <v>888</v>
      </c>
    </row>
    <row r="177" spans="1:13">
      <c r="A177" s="33">
        <v>35</v>
      </c>
      <c r="B177" s="74" t="s">
        <v>259</v>
      </c>
      <c r="C177" s="81" t="s">
        <v>260</v>
      </c>
      <c r="D177" s="72" t="s">
        <v>64</v>
      </c>
      <c r="E177" s="72">
        <v>2</v>
      </c>
      <c r="F177" s="72">
        <v>134</v>
      </c>
      <c r="G177" s="72">
        <v>4</v>
      </c>
      <c r="H177" s="72">
        <v>1</v>
      </c>
      <c r="I177" s="69"/>
      <c r="J177" s="138">
        <f>'Príloha č.1 - Špecifikácia ceny'!F17</f>
        <v>0</v>
      </c>
      <c r="K177" s="41">
        <f t="shared" si="7"/>
        <v>0</v>
      </c>
      <c r="L177" s="163" t="s">
        <v>888</v>
      </c>
      <c r="M177" s="163" t="s">
        <v>888</v>
      </c>
    </row>
    <row r="178" spans="1:13">
      <c r="A178" s="33">
        <v>36</v>
      </c>
      <c r="B178" s="74" t="s">
        <v>261</v>
      </c>
      <c r="C178" s="81" t="s">
        <v>262</v>
      </c>
      <c r="D178" s="72" t="s">
        <v>64</v>
      </c>
      <c r="E178" s="72">
        <v>1</v>
      </c>
      <c r="F178" s="72">
        <v>41</v>
      </c>
      <c r="G178" s="72">
        <v>3</v>
      </c>
      <c r="H178" s="72">
        <v>2</v>
      </c>
      <c r="I178" s="69"/>
      <c r="J178" s="138">
        <f>'Príloha č.1 - Špecifikácia ceny'!F17</f>
        <v>0</v>
      </c>
      <c r="K178" s="41">
        <f t="shared" ref="K178:K187" si="8">H178*J178</f>
        <v>0</v>
      </c>
      <c r="L178" s="163" t="s">
        <v>888</v>
      </c>
      <c r="M178" s="163" t="s">
        <v>888</v>
      </c>
    </row>
    <row r="179" spans="1:13">
      <c r="A179" s="33">
        <v>37</v>
      </c>
      <c r="B179" s="74" t="s">
        <v>263</v>
      </c>
      <c r="C179" s="81" t="s">
        <v>264</v>
      </c>
      <c r="D179" s="72" t="s">
        <v>64</v>
      </c>
      <c r="E179" s="72">
        <v>0</v>
      </c>
      <c r="F179" s="72">
        <v>40</v>
      </c>
      <c r="G179" s="72">
        <v>3</v>
      </c>
      <c r="H179" s="72">
        <v>2</v>
      </c>
      <c r="I179" s="69"/>
      <c r="J179" s="138">
        <f>'Príloha č.1 - Špecifikácia ceny'!F17</f>
        <v>0</v>
      </c>
      <c r="K179" s="41">
        <f t="shared" si="8"/>
        <v>0</v>
      </c>
      <c r="L179" s="163" t="s">
        <v>888</v>
      </c>
      <c r="M179" s="163" t="s">
        <v>888</v>
      </c>
    </row>
    <row r="180" spans="1:13">
      <c r="A180" s="33">
        <v>38</v>
      </c>
      <c r="B180" s="84" t="s">
        <v>265</v>
      </c>
      <c r="C180" s="81" t="s">
        <v>266</v>
      </c>
      <c r="D180" s="72" t="s">
        <v>64</v>
      </c>
      <c r="E180" s="72">
        <v>7</v>
      </c>
      <c r="F180" s="72">
        <v>119</v>
      </c>
      <c r="G180" s="72">
        <v>4</v>
      </c>
      <c r="H180" s="72">
        <v>1</v>
      </c>
      <c r="I180" s="60"/>
      <c r="J180" s="138">
        <f>'Príloha č.1 - Špecifikácia ceny'!F17</f>
        <v>0</v>
      </c>
      <c r="K180" s="41">
        <f t="shared" si="8"/>
        <v>0</v>
      </c>
      <c r="L180" s="163" t="s">
        <v>888</v>
      </c>
      <c r="M180" s="163" t="s">
        <v>888</v>
      </c>
    </row>
    <row r="181" spans="1:13">
      <c r="A181" s="33">
        <v>39</v>
      </c>
      <c r="B181" s="74" t="s">
        <v>267</v>
      </c>
      <c r="C181" s="81" t="s">
        <v>268</v>
      </c>
      <c r="D181" s="72" t="s">
        <v>64</v>
      </c>
      <c r="E181" s="72">
        <v>1</v>
      </c>
      <c r="F181" s="72">
        <v>15</v>
      </c>
      <c r="G181" s="72">
        <v>4</v>
      </c>
      <c r="H181" s="72">
        <v>1</v>
      </c>
      <c r="I181" s="60"/>
      <c r="J181" s="138">
        <f>'Príloha č.1 - Špecifikácia ceny'!F17</f>
        <v>0</v>
      </c>
      <c r="K181" s="41">
        <f t="shared" si="8"/>
        <v>0</v>
      </c>
      <c r="L181" s="163" t="s">
        <v>888</v>
      </c>
      <c r="M181" s="163" t="s">
        <v>888</v>
      </c>
    </row>
    <row r="182" spans="1:13">
      <c r="A182" s="33">
        <v>40</v>
      </c>
      <c r="B182" s="74" t="s">
        <v>269</v>
      </c>
      <c r="C182" s="81"/>
      <c r="D182" s="72" t="s">
        <v>64</v>
      </c>
      <c r="E182" s="72">
        <v>20</v>
      </c>
      <c r="F182" s="72">
        <v>140</v>
      </c>
      <c r="G182" s="72">
        <v>4</v>
      </c>
      <c r="H182" s="72">
        <v>1</v>
      </c>
      <c r="I182" s="60"/>
      <c r="J182" s="138">
        <f>'Príloha č.1 - Špecifikácia ceny'!F15</f>
        <v>0</v>
      </c>
      <c r="K182" s="41">
        <f t="shared" si="8"/>
        <v>0</v>
      </c>
      <c r="L182" s="163" t="s">
        <v>886</v>
      </c>
      <c r="M182" s="163" t="s">
        <v>886</v>
      </c>
    </row>
    <row r="183" spans="1:13">
      <c r="A183" s="33">
        <v>41</v>
      </c>
      <c r="B183" s="74" t="s">
        <v>270</v>
      </c>
      <c r="C183" s="81" t="s">
        <v>271</v>
      </c>
      <c r="D183" s="62" t="s">
        <v>64</v>
      </c>
      <c r="E183" s="62">
        <v>5</v>
      </c>
      <c r="F183" s="62">
        <v>106</v>
      </c>
      <c r="G183" s="62">
        <v>4</v>
      </c>
      <c r="H183" s="62">
        <v>1</v>
      </c>
      <c r="I183" s="69"/>
      <c r="J183" s="138">
        <f>'Príloha č.1 - Špecifikácia ceny'!F17</f>
        <v>0</v>
      </c>
      <c r="K183" s="41">
        <f t="shared" si="8"/>
        <v>0</v>
      </c>
      <c r="L183" s="163" t="s">
        <v>888</v>
      </c>
      <c r="M183" s="163" t="s">
        <v>888</v>
      </c>
    </row>
    <row r="184" spans="1:13">
      <c r="A184" s="33">
        <v>42</v>
      </c>
      <c r="B184" s="74" t="s">
        <v>272</v>
      </c>
      <c r="C184" s="81" t="s">
        <v>273</v>
      </c>
      <c r="D184" s="62" t="s">
        <v>64</v>
      </c>
      <c r="E184" s="62">
        <v>5</v>
      </c>
      <c r="F184" s="62">
        <v>152</v>
      </c>
      <c r="G184" s="62">
        <v>4</v>
      </c>
      <c r="H184" s="62">
        <v>1</v>
      </c>
      <c r="I184" s="69"/>
      <c r="J184" s="138">
        <f>'Príloha č.1 - Špecifikácia ceny'!F17</f>
        <v>0</v>
      </c>
      <c r="K184" s="41">
        <f t="shared" si="8"/>
        <v>0</v>
      </c>
      <c r="L184" s="163" t="s">
        <v>888</v>
      </c>
      <c r="M184" s="163" t="s">
        <v>888</v>
      </c>
    </row>
    <row r="185" spans="1:13">
      <c r="A185" s="33">
        <v>43</v>
      </c>
      <c r="B185" s="74" t="s">
        <v>274</v>
      </c>
      <c r="C185" s="81" t="s">
        <v>275</v>
      </c>
      <c r="D185" s="72" t="s">
        <v>64</v>
      </c>
      <c r="E185" s="72">
        <v>3</v>
      </c>
      <c r="F185" s="72">
        <v>23</v>
      </c>
      <c r="G185" s="72">
        <v>4</v>
      </c>
      <c r="H185" s="72">
        <v>1</v>
      </c>
      <c r="I185" s="69"/>
      <c r="J185" s="138">
        <f>'Príloha č.1 - Špecifikácia ceny'!F17</f>
        <v>0</v>
      </c>
      <c r="K185" s="41">
        <f t="shared" si="8"/>
        <v>0</v>
      </c>
      <c r="L185" s="163" t="s">
        <v>888</v>
      </c>
      <c r="M185" s="163" t="s">
        <v>888</v>
      </c>
    </row>
    <row r="186" spans="1:13">
      <c r="A186" s="33">
        <v>44</v>
      </c>
      <c r="B186" s="74" t="s">
        <v>276</v>
      </c>
      <c r="C186" s="81" t="s">
        <v>277</v>
      </c>
      <c r="D186" s="72" t="s">
        <v>64</v>
      </c>
      <c r="E186" s="72">
        <v>3</v>
      </c>
      <c r="F186" s="72">
        <v>432</v>
      </c>
      <c r="G186" s="72">
        <v>4</v>
      </c>
      <c r="H186" s="72">
        <v>1</v>
      </c>
      <c r="I186" s="69"/>
      <c r="J186" s="138">
        <f>'Príloha č.1 - Špecifikácia ceny'!F17</f>
        <v>0</v>
      </c>
      <c r="K186" s="41">
        <f t="shared" si="8"/>
        <v>0</v>
      </c>
      <c r="L186" s="163" t="s">
        <v>888</v>
      </c>
      <c r="M186" s="163" t="s">
        <v>888</v>
      </c>
    </row>
    <row r="187" spans="1:13">
      <c r="A187" s="33">
        <v>45</v>
      </c>
      <c r="B187" s="74" t="s">
        <v>278</v>
      </c>
      <c r="C187" s="81" t="s">
        <v>254</v>
      </c>
      <c r="D187" s="72" t="s">
        <v>64</v>
      </c>
      <c r="E187" s="72">
        <v>1</v>
      </c>
      <c r="F187" s="72">
        <v>102</v>
      </c>
      <c r="G187" s="72">
        <v>4</v>
      </c>
      <c r="H187" s="72">
        <v>1</v>
      </c>
      <c r="I187" s="69"/>
      <c r="J187" s="138">
        <f>'Príloha č.1 - Špecifikácia ceny'!F17</f>
        <v>0</v>
      </c>
      <c r="K187" s="41">
        <f t="shared" si="8"/>
        <v>0</v>
      </c>
      <c r="L187" s="163" t="s">
        <v>888</v>
      </c>
      <c r="M187" s="163" t="s">
        <v>888</v>
      </c>
    </row>
    <row r="188" spans="1:13">
      <c r="F188" s="137"/>
      <c r="G188" s="137"/>
      <c r="H188" s="137"/>
      <c r="I188" s="137"/>
      <c r="J188" s="219" t="s">
        <v>213</v>
      </c>
      <c r="K188" s="219"/>
      <c r="L188" s="163"/>
      <c r="M188" s="163"/>
    </row>
    <row r="189" spans="1:13">
      <c r="F189" s="137"/>
      <c r="G189" s="137"/>
      <c r="H189" s="137"/>
      <c r="I189" s="137"/>
      <c r="J189" s="167"/>
      <c r="K189" s="167" t="s">
        <v>495</v>
      </c>
      <c r="L189" s="163"/>
      <c r="M189" s="163"/>
    </row>
    <row r="190" spans="1:13" ht="18">
      <c r="A190" s="211" t="s">
        <v>864</v>
      </c>
      <c r="B190" s="212"/>
      <c r="C190" s="212"/>
      <c r="D190" s="212"/>
      <c r="E190" s="212"/>
      <c r="F190" s="212"/>
      <c r="G190" s="212"/>
      <c r="H190" s="212"/>
      <c r="I190" s="212"/>
      <c r="J190" s="212"/>
      <c r="K190" s="213"/>
      <c r="L190" s="163"/>
      <c r="M190" s="163"/>
    </row>
    <row r="191" spans="1:13" ht="63.75">
      <c r="A191" s="78" t="s">
        <v>53</v>
      </c>
      <c r="B191" s="75" t="s">
        <v>54</v>
      </c>
      <c r="C191" s="80" t="s">
        <v>55</v>
      </c>
      <c r="D191" s="79" t="s">
        <v>56</v>
      </c>
      <c r="E191" s="79" t="s">
        <v>57</v>
      </c>
      <c r="F191" s="79" t="s">
        <v>58</v>
      </c>
      <c r="G191" s="79" t="s">
        <v>59</v>
      </c>
      <c r="H191" s="79" t="s">
        <v>60</v>
      </c>
      <c r="I191" s="79" t="s">
        <v>61</v>
      </c>
      <c r="J191" s="79" t="s">
        <v>67</v>
      </c>
      <c r="K191" s="79" t="s">
        <v>9</v>
      </c>
      <c r="L191" s="163"/>
      <c r="M191" s="163"/>
    </row>
    <row r="192" spans="1:13">
      <c r="A192" s="33">
        <v>46</v>
      </c>
      <c r="B192" s="85" t="s">
        <v>279</v>
      </c>
      <c r="C192" s="81" t="s">
        <v>280</v>
      </c>
      <c r="D192" s="72" t="s">
        <v>64</v>
      </c>
      <c r="E192" s="72">
        <v>1</v>
      </c>
      <c r="F192" s="72">
        <v>60</v>
      </c>
      <c r="G192" s="72">
        <v>3</v>
      </c>
      <c r="H192" s="72">
        <v>2</v>
      </c>
      <c r="I192" s="69"/>
      <c r="J192" s="138">
        <f>'Príloha č.1 - Špecifikácia ceny'!F17</f>
        <v>0</v>
      </c>
      <c r="K192" s="41">
        <f t="shared" ref="K192:K211" si="9">H192*J192</f>
        <v>0</v>
      </c>
      <c r="L192" s="163" t="s">
        <v>888</v>
      </c>
      <c r="M192" s="163" t="s">
        <v>888</v>
      </c>
    </row>
    <row r="193" spans="1:13" ht="25.5">
      <c r="A193" s="33">
        <v>47</v>
      </c>
      <c r="B193" s="74" t="s">
        <v>281</v>
      </c>
      <c r="C193" s="81" t="s">
        <v>282</v>
      </c>
      <c r="D193" s="72" t="s">
        <v>64</v>
      </c>
      <c r="E193" s="72">
        <v>1</v>
      </c>
      <c r="F193" s="72">
        <v>55</v>
      </c>
      <c r="G193" s="72">
        <v>3</v>
      </c>
      <c r="H193" s="72">
        <v>2</v>
      </c>
      <c r="I193" s="69"/>
      <c r="J193" s="138">
        <f>'Príloha č.1 - Špecifikácia ceny'!F17</f>
        <v>0</v>
      </c>
      <c r="K193" s="41">
        <f t="shared" si="9"/>
        <v>0</v>
      </c>
      <c r="L193" s="163" t="s">
        <v>888</v>
      </c>
      <c r="M193" s="163" t="s">
        <v>888</v>
      </c>
    </row>
    <row r="194" spans="1:13">
      <c r="A194" s="33">
        <v>48</v>
      </c>
      <c r="B194" s="74" t="s">
        <v>283</v>
      </c>
      <c r="C194" s="81"/>
      <c r="D194" s="72" t="s">
        <v>64</v>
      </c>
      <c r="E194" s="72">
        <v>4</v>
      </c>
      <c r="F194" s="72">
        <v>179</v>
      </c>
      <c r="G194" s="72">
        <v>4</v>
      </c>
      <c r="H194" s="72">
        <v>1</v>
      </c>
      <c r="I194" s="63"/>
      <c r="J194" s="138">
        <f>'Príloha č.1 - Špecifikácia ceny'!F17</f>
        <v>0</v>
      </c>
      <c r="K194" s="41">
        <f t="shared" si="9"/>
        <v>0</v>
      </c>
      <c r="L194" s="163" t="s">
        <v>888</v>
      </c>
      <c r="M194" s="163" t="s">
        <v>888</v>
      </c>
    </row>
    <row r="195" spans="1:13">
      <c r="A195" s="33">
        <v>49</v>
      </c>
      <c r="B195" s="74" t="s">
        <v>284</v>
      </c>
      <c r="C195" s="81" t="s">
        <v>285</v>
      </c>
      <c r="D195" s="72" t="s">
        <v>64</v>
      </c>
      <c r="E195" s="72">
        <v>1</v>
      </c>
      <c r="F195" s="72">
        <v>35</v>
      </c>
      <c r="G195" s="72">
        <v>4</v>
      </c>
      <c r="H195" s="72">
        <v>1</v>
      </c>
      <c r="I195" s="63"/>
      <c r="J195" s="138">
        <f>'Príloha č.1 - Špecifikácia ceny'!F17</f>
        <v>0</v>
      </c>
      <c r="K195" s="41">
        <f t="shared" si="9"/>
        <v>0</v>
      </c>
      <c r="L195" s="163" t="s">
        <v>888</v>
      </c>
      <c r="M195" s="163" t="s">
        <v>888</v>
      </c>
    </row>
    <row r="196" spans="1:13">
      <c r="A196" s="33">
        <v>50</v>
      </c>
      <c r="B196" s="84" t="s">
        <v>286</v>
      </c>
      <c r="C196" s="81"/>
      <c r="D196" s="72" t="s">
        <v>64</v>
      </c>
      <c r="E196" s="72">
        <v>1</v>
      </c>
      <c r="F196" s="72">
        <v>11</v>
      </c>
      <c r="G196" s="72">
        <v>5</v>
      </c>
      <c r="H196" s="72">
        <v>1</v>
      </c>
      <c r="I196" s="69"/>
      <c r="J196" s="138">
        <f>'Príloha č.1 - Špecifikácia ceny'!F13</f>
        <v>0</v>
      </c>
      <c r="K196" s="41">
        <f t="shared" si="9"/>
        <v>0</v>
      </c>
      <c r="L196" s="163" t="s">
        <v>884</v>
      </c>
      <c r="M196" s="163" t="s">
        <v>884</v>
      </c>
    </row>
    <row r="197" spans="1:13">
      <c r="A197" s="33">
        <v>51</v>
      </c>
      <c r="B197" s="84" t="s">
        <v>287</v>
      </c>
      <c r="C197" s="81"/>
      <c r="D197" s="72" t="s">
        <v>64</v>
      </c>
      <c r="E197" s="72">
        <v>1</v>
      </c>
      <c r="F197" s="72">
        <v>3</v>
      </c>
      <c r="G197" s="72">
        <v>5</v>
      </c>
      <c r="H197" s="72">
        <v>1</v>
      </c>
      <c r="I197" s="69"/>
      <c r="J197" s="138">
        <f>'Príloha č.1 - Špecifikácia ceny'!F13</f>
        <v>0</v>
      </c>
      <c r="K197" s="41">
        <f t="shared" si="9"/>
        <v>0</v>
      </c>
      <c r="L197" s="163" t="s">
        <v>884</v>
      </c>
      <c r="M197" s="163" t="s">
        <v>884</v>
      </c>
    </row>
    <row r="198" spans="1:13">
      <c r="A198" s="33">
        <v>52</v>
      </c>
      <c r="B198" s="84" t="s">
        <v>288</v>
      </c>
      <c r="C198" s="81"/>
      <c r="D198" s="72" t="s">
        <v>64</v>
      </c>
      <c r="E198" s="72">
        <v>2</v>
      </c>
      <c r="F198" s="72">
        <v>3</v>
      </c>
      <c r="G198" s="72">
        <v>2</v>
      </c>
      <c r="H198" s="72">
        <v>2</v>
      </c>
      <c r="I198" s="69"/>
      <c r="J198" s="138">
        <f>'Príloha č.1 - Špecifikácia ceny'!F13</f>
        <v>0</v>
      </c>
      <c r="K198" s="41">
        <f t="shared" si="9"/>
        <v>0</v>
      </c>
      <c r="L198" s="163" t="s">
        <v>884</v>
      </c>
      <c r="M198" s="163" t="s">
        <v>884</v>
      </c>
    </row>
    <row r="199" spans="1:13">
      <c r="A199" s="33">
        <v>53</v>
      </c>
      <c r="B199" s="84" t="s">
        <v>289</v>
      </c>
      <c r="C199" s="81" t="s">
        <v>290</v>
      </c>
      <c r="D199" s="72" t="s">
        <v>64</v>
      </c>
      <c r="E199" s="72">
        <v>1</v>
      </c>
      <c r="F199" s="72">
        <v>121</v>
      </c>
      <c r="G199" s="69">
        <v>4</v>
      </c>
      <c r="H199" s="69">
        <v>1</v>
      </c>
      <c r="I199" s="69"/>
      <c r="J199" s="138">
        <f>'Príloha č.1 - Špecifikácia ceny'!F17</f>
        <v>0</v>
      </c>
      <c r="K199" s="41">
        <f t="shared" si="9"/>
        <v>0</v>
      </c>
      <c r="L199" s="163" t="s">
        <v>888</v>
      </c>
      <c r="M199" s="163" t="s">
        <v>888</v>
      </c>
    </row>
    <row r="200" spans="1:13">
      <c r="A200" s="33">
        <v>54</v>
      </c>
      <c r="B200" s="84" t="s">
        <v>291</v>
      </c>
      <c r="C200" s="81"/>
      <c r="D200" s="72" t="s">
        <v>64</v>
      </c>
      <c r="E200" s="72">
        <v>22</v>
      </c>
      <c r="F200" s="72">
        <v>241</v>
      </c>
      <c r="G200" s="72">
        <v>5</v>
      </c>
      <c r="H200" s="72">
        <v>1</v>
      </c>
      <c r="I200" s="69"/>
      <c r="J200" s="138">
        <f>'Príloha č.1 - Špecifikácia ceny'!F15</f>
        <v>0</v>
      </c>
      <c r="K200" s="41">
        <f t="shared" si="9"/>
        <v>0</v>
      </c>
      <c r="L200" s="163" t="s">
        <v>886</v>
      </c>
      <c r="M200" s="163" t="s">
        <v>886</v>
      </c>
    </row>
    <row r="201" spans="1:13">
      <c r="A201" s="33">
        <v>55</v>
      </c>
      <c r="B201" s="84" t="s">
        <v>292</v>
      </c>
      <c r="C201" s="81"/>
      <c r="D201" s="72" t="s">
        <v>64</v>
      </c>
      <c r="E201" s="72">
        <v>22</v>
      </c>
      <c r="F201" s="72">
        <v>221</v>
      </c>
      <c r="G201" s="69">
        <v>5</v>
      </c>
      <c r="H201" s="69">
        <v>1</v>
      </c>
      <c r="I201" s="69"/>
      <c r="J201" s="138">
        <f>'Príloha č.1 - Špecifikácia ceny'!F15</f>
        <v>0</v>
      </c>
      <c r="K201" s="41">
        <f t="shared" si="9"/>
        <v>0</v>
      </c>
      <c r="L201" s="163" t="s">
        <v>886</v>
      </c>
      <c r="M201" s="163" t="s">
        <v>886</v>
      </c>
    </row>
    <row r="202" spans="1:13">
      <c r="A202" s="33">
        <v>56</v>
      </c>
      <c r="B202" s="74" t="s">
        <v>293</v>
      </c>
      <c r="C202" s="81"/>
      <c r="D202" s="72" t="s">
        <v>64</v>
      </c>
      <c r="E202" s="72">
        <v>4</v>
      </c>
      <c r="F202" s="72">
        <v>25</v>
      </c>
      <c r="G202" s="69">
        <v>4</v>
      </c>
      <c r="H202" s="69">
        <v>1</v>
      </c>
      <c r="I202" s="69"/>
      <c r="J202" s="138">
        <f>'Príloha č.1 - Špecifikácia ceny'!F14</f>
        <v>0</v>
      </c>
      <c r="K202" s="41">
        <f t="shared" si="9"/>
        <v>0</v>
      </c>
      <c r="L202" s="163" t="s">
        <v>885</v>
      </c>
      <c r="M202" s="163" t="s">
        <v>885</v>
      </c>
    </row>
    <row r="203" spans="1:13">
      <c r="A203" s="33">
        <v>57</v>
      </c>
      <c r="B203" s="74" t="s">
        <v>294</v>
      </c>
      <c r="C203" s="81"/>
      <c r="D203" s="72" t="s">
        <v>64</v>
      </c>
      <c r="E203" s="72">
        <v>11</v>
      </c>
      <c r="F203" s="72">
        <v>127</v>
      </c>
      <c r="G203" s="69">
        <v>4</v>
      </c>
      <c r="H203" s="69">
        <v>1</v>
      </c>
      <c r="I203" s="69"/>
      <c r="J203" s="138">
        <f>'Príloha č.1 - Špecifikácia ceny'!F15</f>
        <v>0</v>
      </c>
      <c r="K203" s="41">
        <f t="shared" si="9"/>
        <v>0</v>
      </c>
      <c r="L203" s="163" t="s">
        <v>886</v>
      </c>
      <c r="M203" s="163" t="s">
        <v>886</v>
      </c>
    </row>
    <row r="204" spans="1:13">
      <c r="A204" s="33">
        <v>58</v>
      </c>
      <c r="B204" s="85" t="s">
        <v>295</v>
      </c>
      <c r="C204" s="90" t="s">
        <v>296</v>
      </c>
      <c r="D204" s="72" t="s">
        <v>64</v>
      </c>
      <c r="E204" s="72" t="s">
        <v>66</v>
      </c>
      <c r="F204" s="72">
        <v>8</v>
      </c>
      <c r="G204" s="69">
        <v>1</v>
      </c>
      <c r="H204" s="69">
        <v>4</v>
      </c>
      <c r="I204" s="69"/>
      <c r="J204" s="138">
        <f>'Príloha č.1 - Špecifikácia ceny'!F13</f>
        <v>0</v>
      </c>
      <c r="K204" s="41">
        <f t="shared" si="9"/>
        <v>0</v>
      </c>
      <c r="L204" s="163" t="s">
        <v>884</v>
      </c>
      <c r="M204" s="163" t="s">
        <v>884</v>
      </c>
    </row>
    <row r="205" spans="1:13">
      <c r="A205" s="33">
        <v>59</v>
      </c>
      <c r="B205" s="74" t="s">
        <v>297</v>
      </c>
      <c r="C205" s="81" t="s">
        <v>298</v>
      </c>
      <c r="D205" s="72" t="s">
        <v>64</v>
      </c>
      <c r="E205" s="72">
        <v>1</v>
      </c>
      <c r="F205" s="72">
        <v>93</v>
      </c>
      <c r="G205" s="69">
        <v>4</v>
      </c>
      <c r="H205" s="69">
        <v>1</v>
      </c>
      <c r="I205" s="69"/>
      <c r="J205" s="138">
        <f>'Príloha č.1 - Špecifikácia ceny'!F17</f>
        <v>0</v>
      </c>
      <c r="K205" s="41">
        <f t="shared" si="9"/>
        <v>0</v>
      </c>
      <c r="L205" s="163" t="s">
        <v>888</v>
      </c>
      <c r="M205" s="163" t="s">
        <v>888</v>
      </c>
    </row>
    <row r="206" spans="1:13">
      <c r="A206" s="33">
        <v>60</v>
      </c>
      <c r="B206" s="74" t="s">
        <v>299</v>
      </c>
      <c r="C206" s="81"/>
      <c r="D206" s="72" t="s">
        <v>64</v>
      </c>
      <c r="E206" s="72">
        <v>32</v>
      </c>
      <c r="F206" s="72">
        <v>474</v>
      </c>
      <c r="G206" s="69">
        <v>5</v>
      </c>
      <c r="H206" s="69">
        <v>1</v>
      </c>
      <c r="I206" s="69"/>
      <c r="J206" s="138">
        <f>'Príloha č.1 - Špecifikácia ceny'!F15</f>
        <v>0</v>
      </c>
      <c r="K206" s="41">
        <f t="shared" si="9"/>
        <v>0</v>
      </c>
      <c r="L206" s="163" t="s">
        <v>886</v>
      </c>
      <c r="M206" s="163" t="s">
        <v>886</v>
      </c>
    </row>
    <row r="207" spans="1:13">
      <c r="A207" s="33">
        <v>61</v>
      </c>
      <c r="B207" s="74" t="s">
        <v>300</v>
      </c>
      <c r="C207" s="81"/>
      <c r="D207" s="72" t="s">
        <v>64</v>
      </c>
      <c r="E207" s="72">
        <v>2</v>
      </c>
      <c r="F207" s="72">
        <v>48</v>
      </c>
      <c r="G207" s="69">
        <v>5</v>
      </c>
      <c r="H207" s="69">
        <v>1</v>
      </c>
      <c r="I207" s="69"/>
      <c r="J207" s="138">
        <f>'Príloha č.1 - Špecifikácia ceny'!F15</f>
        <v>0</v>
      </c>
      <c r="K207" s="41">
        <f t="shared" si="9"/>
        <v>0</v>
      </c>
      <c r="L207" s="163" t="s">
        <v>886</v>
      </c>
      <c r="M207" s="163" t="s">
        <v>886</v>
      </c>
    </row>
    <row r="208" spans="1:13">
      <c r="A208" s="33">
        <v>62</v>
      </c>
      <c r="B208" s="74" t="s">
        <v>301</v>
      </c>
      <c r="C208" s="81"/>
      <c r="D208" s="72" t="s">
        <v>64</v>
      </c>
      <c r="E208" s="72">
        <v>2</v>
      </c>
      <c r="F208" s="72">
        <v>35</v>
      </c>
      <c r="G208" s="69">
        <v>2</v>
      </c>
      <c r="H208" s="69">
        <v>2</v>
      </c>
      <c r="I208" s="69"/>
      <c r="J208" s="138">
        <f>'Príloha č.1 - Špecifikácia ceny'!F14</f>
        <v>0</v>
      </c>
      <c r="K208" s="41">
        <f t="shared" si="9"/>
        <v>0</v>
      </c>
      <c r="L208" s="163" t="s">
        <v>885</v>
      </c>
      <c r="M208" s="163" t="s">
        <v>885</v>
      </c>
    </row>
    <row r="209" spans="1:13">
      <c r="A209" s="33">
        <v>63</v>
      </c>
      <c r="B209" s="74" t="s">
        <v>302</v>
      </c>
      <c r="C209" s="81" t="s">
        <v>214</v>
      </c>
      <c r="D209" s="72" t="s">
        <v>215</v>
      </c>
      <c r="E209" s="72">
        <v>1</v>
      </c>
      <c r="F209" s="72">
        <v>1</v>
      </c>
      <c r="G209" s="69">
        <v>2</v>
      </c>
      <c r="H209" s="69">
        <v>2</v>
      </c>
      <c r="I209" s="69"/>
      <c r="J209" s="138">
        <f>'Príloha č.1 - Špecifikácia ceny'!F16</f>
        <v>0</v>
      </c>
      <c r="K209" s="41">
        <f t="shared" si="9"/>
        <v>0</v>
      </c>
      <c r="L209" s="163" t="s">
        <v>887</v>
      </c>
      <c r="M209" s="163" t="s">
        <v>887</v>
      </c>
    </row>
    <row r="210" spans="1:13" ht="25.5">
      <c r="A210" s="33">
        <v>64</v>
      </c>
      <c r="B210" s="74" t="s">
        <v>303</v>
      </c>
      <c r="C210" s="81"/>
      <c r="D210" s="72" t="s">
        <v>64</v>
      </c>
      <c r="E210" s="72">
        <v>2</v>
      </c>
      <c r="F210" s="72">
        <v>15</v>
      </c>
      <c r="G210" s="69">
        <v>4</v>
      </c>
      <c r="H210" s="69">
        <v>1</v>
      </c>
      <c r="I210" s="69"/>
      <c r="J210" s="138">
        <f>'Príloha č.1 - Špecifikácia ceny'!F13</f>
        <v>0</v>
      </c>
      <c r="K210" s="41">
        <f t="shared" si="9"/>
        <v>0</v>
      </c>
      <c r="L210" s="163" t="s">
        <v>884</v>
      </c>
      <c r="M210" s="163" t="s">
        <v>884</v>
      </c>
    </row>
    <row r="211" spans="1:13">
      <c r="A211" s="33">
        <v>65</v>
      </c>
      <c r="B211" s="74" t="s">
        <v>304</v>
      </c>
      <c r="C211" s="81" t="s">
        <v>305</v>
      </c>
      <c r="D211" s="72" t="s">
        <v>64</v>
      </c>
      <c r="E211" s="72" t="s">
        <v>66</v>
      </c>
      <c r="F211" s="72">
        <v>8</v>
      </c>
      <c r="G211" s="69">
        <v>1</v>
      </c>
      <c r="H211" s="69">
        <v>4</v>
      </c>
      <c r="I211" s="69"/>
      <c r="J211" s="138">
        <f>'Príloha č.1 - Špecifikácia ceny'!F13</f>
        <v>0</v>
      </c>
      <c r="K211" s="41">
        <f t="shared" si="9"/>
        <v>0</v>
      </c>
      <c r="L211" s="163" t="s">
        <v>884</v>
      </c>
      <c r="M211" s="163" t="s">
        <v>884</v>
      </c>
    </row>
    <row r="212" spans="1:13" ht="63.75">
      <c r="A212" s="78" t="s">
        <v>53</v>
      </c>
      <c r="B212" s="75" t="s">
        <v>54</v>
      </c>
      <c r="C212" s="80" t="s">
        <v>55</v>
      </c>
      <c r="D212" s="79" t="s">
        <v>127</v>
      </c>
      <c r="E212" s="79" t="s">
        <v>63</v>
      </c>
      <c r="F212" s="79" t="s">
        <v>63</v>
      </c>
      <c r="G212" s="79" t="s">
        <v>59</v>
      </c>
      <c r="H212" s="79" t="s">
        <v>60</v>
      </c>
      <c r="I212" s="79" t="s">
        <v>61</v>
      </c>
      <c r="J212" s="79" t="s">
        <v>67</v>
      </c>
      <c r="K212" s="79" t="s">
        <v>9</v>
      </c>
      <c r="L212" s="163"/>
      <c r="M212" s="163"/>
    </row>
    <row r="213" spans="1:13">
      <c r="A213" s="76"/>
      <c r="B213" s="220" t="s">
        <v>128</v>
      </c>
      <c r="C213" s="220"/>
      <c r="D213" s="220"/>
      <c r="E213" s="220"/>
      <c r="F213" s="220"/>
      <c r="G213" s="220"/>
      <c r="H213" s="220"/>
      <c r="I213" s="220"/>
      <c r="J213" s="220"/>
      <c r="K213" s="220"/>
      <c r="L213" s="163"/>
      <c r="M213" s="163"/>
    </row>
    <row r="214" spans="1:13">
      <c r="A214" s="33">
        <v>66</v>
      </c>
      <c r="B214" s="71" t="s">
        <v>70</v>
      </c>
      <c r="C214" s="81"/>
      <c r="D214" s="83">
        <v>12</v>
      </c>
      <c r="E214" s="62"/>
      <c r="F214" s="62"/>
      <c r="G214" s="62">
        <v>4</v>
      </c>
      <c r="H214" s="62">
        <v>1</v>
      </c>
      <c r="I214" s="45"/>
      <c r="J214" s="138">
        <f>'Príloha č.1 - Špecifikácia ceny'!F22</f>
        <v>0</v>
      </c>
      <c r="K214" s="41">
        <f t="shared" ref="K214:K222" si="10">H214*J214</f>
        <v>0</v>
      </c>
      <c r="L214" s="163" t="s">
        <v>893</v>
      </c>
      <c r="M214" s="163" t="s">
        <v>893</v>
      </c>
    </row>
    <row r="215" spans="1:13">
      <c r="A215" s="33">
        <v>67</v>
      </c>
      <c r="B215" s="71" t="s">
        <v>306</v>
      </c>
      <c r="C215" s="81"/>
      <c r="D215" s="81">
        <v>4</v>
      </c>
      <c r="E215" s="72"/>
      <c r="F215" s="72"/>
      <c r="G215" s="72">
        <v>3</v>
      </c>
      <c r="H215" s="72">
        <v>2</v>
      </c>
      <c r="I215" s="69"/>
      <c r="J215" s="138">
        <f>'Príloha č.1 - Špecifikácia ceny'!F20</f>
        <v>0</v>
      </c>
      <c r="K215" s="41">
        <f t="shared" si="10"/>
        <v>0</v>
      </c>
      <c r="L215" s="163" t="s">
        <v>891</v>
      </c>
      <c r="M215" s="163" t="s">
        <v>891</v>
      </c>
    </row>
    <row r="216" spans="1:13">
      <c r="A216" s="33">
        <v>68</v>
      </c>
      <c r="B216" s="71" t="s">
        <v>235</v>
      </c>
      <c r="C216" s="81"/>
      <c r="D216" s="81">
        <v>4</v>
      </c>
      <c r="E216" s="72"/>
      <c r="F216" s="72"/>
      <c r="G216" s="72">
        <v>1</v>
      </c>
      <c r="H216" s="72">
        <v>4</v>
      </c>
      <c r="I216" s="69"/>
      <c r="J216" s="138">
        <f>'Príloha č.1 - Špecifikácia ceny'!F20</f>
        <v>0</v>
      </c>
      <c r="K216" s="41">
        <f t="shared" si="10"/>
        <v>0</v>
      </c>
      <c r="L216" s="163" t="s">
        <v>891</v>
      </c>
      <c r="M216" s="163" t="s">
        <v>891</v>
      </c>
    </row>
    <row r="217" spans="1:13">
      <c r="A217" s="33">
        <v>69</v>
      </c>
      <c r="B217" s="71" t="s">
        <v>240</v>
      </c>
      <c r="C217" s="81"/>
      <c r="D217" s="81">
        <v>7</v>
      </c>
      <c r="E217" s="72"/>
      <c r="F217" s="72"/>
      <c r="G217" s="72">
        <v>1</v>
      </c>
      <c r="H217" s="72">
        <v>4</v>
      </c>
      <c r="I217" s="69"/>
      <c r="J217" s="138">
        <f>'Príloha č.1 - Špecifikácia ceny'!F21</f>
        <v>0</v>
      </c>
      <c r="K217" s="41">
        <f t="shared" si="10"/>
        <v>0</v>
      </c>
      <c r="L217" s="163" t="s">
        <v>892</v>
      </c>
      <c r="M217" s="163" t="s">
        <v>892</v>
      </c>
    </row>
    <row r="218" spans="1:13">
      <c r="A218" s="33">
        <v>70</v>
      </c>
      <c r="B218" s="71" t="s">
        <v>238</v>
      </c>
      <c r="C218" s="69" t="s">
        <v>307</v>
      </c>
      <c r="D218" s="81">
        <v>7</v>
      </c>
      <c r="E218" s="72"/>
      <c r="F218" s="72"/>
      <c r="G218" s="72">
        <v>2</v>
      </c>
      <c r="H218" s="72">
        <v>2</v>
      </c>
      <c r="I218" s="69"/>
      <c r="J218" s="138">
        <f>'Príloha č.1 - Špecifikácia ceny'!F19</f>
        <v>0</v>
      </c>
      <c r="K218" s="41">
        <f t="shared" si="10"/>
        <v>0</v>
      </c>
      <c r="L218" s="163" t="s">
        <v>890</v>
      </c>
      <c r="M218" s="163" t="s">
        <v>890</v>
      </c>
    </row>
    <row r="219" spans="1:13">
      <c r="A219" s="33">
        <v>71</v>
      </c>
      <c r="B219" s="71" t="s">
        <v>286</v>
      </c>
      <c r="C219" s="81"/>
      <c r="D219" s="81">
        <v>4</v>
      </c>
      <c r="E219" s="72"/>
      <c r="F219" s="72"/>
      <c r="G219" s="72">
        <v>4</v>
      </c>
      <c r="H219" s="72">
        <v>1</v>
      </c>
      <c r="I219" s="69" t="s">
        <v>63</v>
      </c>
      <c r="J219" s="138">
        <f>'Príloha č.1 - Špecifikácia ceny'!F20</f>
        <v>0</v>
      </c>
      <c r="K219" s="41">
        <f t="shared" si="10"/>
        <v>0</v>
      </c>
      <c r="L219" s="163" t="s">
        <v>891</v>
      </c>
      <c r="M219" s="163" t="s">
        <v>891</v>
      </c>
    </row>
    <row r="220" spans="1:13">
      <c r="A220" s="33">
        <v>72</v>
      </c>
      <c r="B220" s="71" t="s">
        <v>308</v>
      </c>
      <c r="C220" s="69" t="s">
        <v>307</v>
      </c>
      <c r="D220" s="88">
        <v>12</v>
      </c>
      <c r="E220" s="69"/>
      <c r="F220" s="69"/>
      <c r="G220" s="69">
        <v>2</v>
      </c>
      <c r="H220" s="69">
        <v>2</v>
      </c>
      <c r="I220" s="69" t="s">
        <v>63</v>
      </c>
      <c r="J220" s="138">
        <f>'Príloha č.1 - Špecifikácia ceny'!F19</f>
        <v>0</v>
      </c>
      <c r="K220" s="41">
        <f t="shared" si="10"/>
        <v>0</v>
      </c>
      <c r="L220" s="163" t="s">
        <v>890</v>
      </c>
      <c r="M220" s="163" t="s">
        <v>890</v>
      </c>
    </row>
    <row r="221" spans="1:13">
      <c r="A221" s="33">
        <v>73</v>
      </c>
      <c r="B221" s="71" t="s">
        <v>309</v>
      </c>
      <c r="C221" s="69" t="s">
        <v>307</v>
      </c>
      <c r="D221" s="88">
        <v>14</v>
      </c>
      <c r="E221" s="69"/>
      <c r="F221" s="69"/>
      <c r="G221" s="69">
        <v>2</v>
      </c>
      <c r="H221" s="69">
        <v>2</v>
      </c>
      <c r="I221" s="69" t="s">
        <v>63</v>
      </c>
      <c r="J221" s="138">
        <f>'Príloha č.1 - Špecifikácia ceny'!F19</f>
        <v>0</v>
      </c>
      <c r="K221" s="41">
        <f t="shared" si="10"/>
        <v>0</v>
      </c>
      <c r="L221" s="163" t="s">
        <v>890</v>
      </c>
      <c r="M221" s="163" t="s">
        <v>890</v>
      </c>
    </row>
    <row r="222" spans="1:13">
      <c r="A222" s="33">
        <v>74</v>
      </c>
      <c r="B222" s="71" t="s">
        <v>310</v>
      </c>
      <c r="C222" s="81"/>
      <c r="D222" s="88">
        <v>3</v>
      </c>
      <c r="E222" s="69"/>
      <c r="F222" s="69"/>
      <c r="G222" s="69">
        <v>4</v>
      </c>
      <c r="H222" s="69">
        <v>1</v>
      </c>
      <c r="I222" s="69"/>
      <c r="J222" s="138">
        <f>'Príloha č.1 - Špecifikácia ceny'!F20</f>
        <v>0</v>
      </c>
      <c r="K222" s="41">
        <f t="shared" si="10"/>
        <v>0</v>
      </c>
      <c r="L222" s="163" t="s">
        <v>891</v>
      </c>
      <c r="M222" s="163" t="s">
        <v>891</v>
      </c>
    </row>
    <row r="223" spans="1:13" ht="63.75">
      <c r="A223" s="78" t="s">
        <v>53</v>
      </c>
      <c r="B223" s="75" t="s">
        <v>54</v>
      </c>
      <c r="C223" s="80" t="s">
        <v>55</v>
      </c>
      <c r="D223" s="79" t="s">
        <v>145</v>
      </c>
      <c r="E223" s="79" t="s">
        <v>146</v>
      </c>
      <c r="F223" s="79" t="s">
        <v>147</v>
      </c>
      <c r="G223" s="79" t="s">
        <v>59</v>
      </c>
      <c r="H223" s="79" t="s">
        <v>60</v>
      </c>
      <c r="I223" s="79" t="s">
        <v>61</v>
      </c>
      <c r="J223" s="79" t="s">
        <v>67</v>
      </c>
      <c r="K223" s="79" t="s">
        <v>9</v>
      </c>
      <c r="L223" s="163"/>
      <c r="M223" s="163"/>
    </row>
    <row r="224" spans="1:13">
      <c r="A224" s="77"/>
      <c r="B224" s="220" t="s">
        <v>148</v>
      </c>
      <c r="C224" s="220"/>
      <c r="D224" s="220"/>
      <c r="E224" s="220"/>
      <c r="F224" s="220"/>
      <c r="G224" s="220"/>
      <c r="H224" s="220"/>
      <c r="I224" s="220"/>
      <c r="J224" s="220"/>
      <c r="K224" s="220"/>
      <c r="L224" s="163"/>
      <c r="M224" s="163"/>
    </row>
    <row r="225" spans="1:13">
      <c r="A225" s="33">
        <v>75</v>
      </c>
      <c r="B225" s="70" t="s">
        <v>311</v>
      </c>
      <c r="C225" s="83" t="s">
        <v>150</v>
      </c>
      <c r="D225" s="82" t="s">
        <v>157</v>
      </c>
      <c r="E225" s="64" t="s">
        <v>312</v>
      </c>
      <c r="F225" s="64" t="s">
        <v>313</v>
      </c>
      <c r="G225" s="131">
        <v>1</v>
      </c>
      <c r="H225" s="131">
        <v>4</v>
      </c>
      <c r="I225" s="46"/>
      <c r="J225" s="138">
        <f>'Príloha č.1 - Špecifikácia ceny'!F24</f>
        <v>0</v>
      </c>
      <c r="K225" s="41">
        <f t="shared" ref="K225:K229" si="11">H225*J225</f>
        <v>0</v>
      </c>
      <c r="L225" s="163" t="s">
        <v>895</v>
      </c>
      <c r="M225" s="163" t="s">
        <v>895</v>
      </c>
    </row>
    <row r="226" spans="1:13">
      <c r="A226" s="33">
        <v>76</v>
      </c>
      <c r="B226" s="70" t="s">
        <v>311</v>
      </c>
      <c r="C226" s="83" t="s">
        <v>154</v>
      </c>
      <c r="D226" s="82" t="s">
        <v>157</v>
      </c>
      <c r="E226" s="64" t="s">
        <v>312</v>
      </c>
      <c r="F226" s="64" t="s">
        <v>313</v>
      </c>
      <c r="G226" s="131">
        <v>5</v>
      </c>
      <c r="H226" s="131">
        <v>1</v>
      </c>
      <c r="I226" s="46"/>
      <c r="J226" s="138">
        <f>'Príloha č.1 - Špecifikácia ceny'!F25</f>
        <v>0</v>
      </c>
      <c r="K226" s="41">
        <f t="shared" si="11"/>
        <v>0</v>
      </c>
      <c r="L226" s="163" t="s">
        <v>896</v>
      </c>
      <c r="M226" s="163" t="s">
        <v>896</v>
      </c>
    </row>
    <row r="227" spans="1:13">
      <c r="A227" s="33">
        <v>77</v>
      </c>
      <c r="B227" s="70" t="s">
        <v>311</v>
      </c>
      <c r="C227" s="83" t="s">
        <v>155</v>
      </c>
      <c r="D227" s="82" t="s">
        <v>157</v>
      </c>
      <c r="E227" s="64" t="s">
        <v>312</v>
      </c>
      <c r="F227" s="64" t="s">
        <v>313</v>
      </c>
      <c r="G227" s="131">
        <v>10</v>
      </c>
      <c r="H227" s="131">
        <v>1</v>
      </c>
      <c r="I227" s="46"/>
      <c r="J227" s="138">
        <f>'Príloha č.1 - Špecifikácia ceny'!F31</f>
        <v>0</v>
      </c>
      <c r="K227" s="41">
        <f t="shared" si="11"/>
        <v>0</v>
      </c>
      <c r="L227" s="163" t="s">
        <v>901</v>
      </c>
      <c r="M227" s="163" t="s">
        <v>901</v>
      </c>
    </row>
    <row r="228" spans="1:13">
      <c r="A228" s="33">
        <v>78</v>
      </c>
      <c r="B228" s="70" t="s">
        <v>314</v>
      </c>
      <c r="C228" s="83" t="s">
        <v>150</v>
      </c>
      <c r="D228" s="82" t="s">
        <v>157</v>
      </c>
      <c r="E228" s="64" t="s">
        <v>312</v>
      </c>
      <c r="F228" s="64" t="s">
        <v>313</v>
      </c>
      <c r="G228" s="131">
        <v>1</v>
      </c>
      <c r="H228" s="131">
        <v>4</v>
      </c>
      <c r="I228" s="46"/>
      <c r="J228" s="138">
        <f>'Príloha č.1 - Špecifikácia ceny'!F24</f>
        <v>0</v>
      </c>
      <c r="K228" s="41">
        <f t="shared" si="11"/>
        <v>0</v>
      </c>
      <c r="L228" s="163" t="s">
        <v>895</v>
      </c>
      <c r="M228" s="163" t="s">
        <v>895</v>
      </c>
    </row>
    <row r="229" spans="1:13">
      <c r="A229" s="33">
        <v>79</v>
      </c>
      <c r="B229" s="70" t="s">
        <v>314</v>
      </c>
      <c r="C229" s="83" t="s">
        <v>154</v>
      </c>
      <c r="D229" s="82" t="s">
        <v>157</v>
      </c>
      <c r="E229" s="64" t="s">
        <v>312</v>
      </c>
      <c r="F229" s="64" t="s">
        <v>313</v>
      </c>
      <c r="G229" s="131">
        <v>5</v>
      </c>
      <c r="H229" s="131">
        <v>1</v>
      </c>
      <c r="I229" s="46"/>
      <c r="J229" s="138">
        <f>'Príloha č.1 - Špecifikácia ceny'!F25</f>
        <v>0</v>
      </c>
      <c r="K229" s="41">
        <f t="shared" si="11"/>
        <v>0</v>
      </c>
      <c r="L229" s="163" t="s">
        <v>896</v>
      </c>
      <c r="M229" s="163" t="s">
        <v>896</v>
      </c>
    </row>
    <row r="230" spans="1:13">
      <c r="J230" s="218" t="s">
        <v>213</v>
      </c>
      <c r="K230" s="218"/>
      <c r="L230" s="163"/>
      <c r="M230" s="163"/>
    </row>
    <row r="231" spans="1:13">
      <c r="J231" s="166"/>
      <c r="K231" s="166" t="s">
        <v>495</v>
      </c>
      <c r="L231" s="163"/>
      <c r="M231" s="163"/>
    </row>
    <row r="232" spans="1:13" ht="18">
      <c r="A232" s="211" t="s">
        <v>864</v>
      </c>
      <c r="B232" s="212"/>
      <c r="C232" s="212"/>
      <c r="D232" s="212"/>
      <c r="E232" s="212"/>
      <c r="F232" s="212"/>
      <c r="G232" s="212"/>
      <c r="H232" s="212"/>
      <c r="I232" s="212"/>
      <c r="J232" s="212"/>
      <c r="K232" s="213"/>
      <c r="L232" s="163"/>
      <c r="M232" s="163"/>
    </row>
    <row r="233" spans="1:13" ht="63.75">
      <c r="A233" s="78" t="s">
        <v>53</v>
      </c>
      <c r="B233" s="75" t="s">
        <v>54</v>
      </c>
      <c r="C233" s="80" t="s">
        <v>55</v>
      </c>
      <c r="D233" s="79" t="s">
        <v>145</v>
      </c>
      <c r="E233" s="79" t="s">
        <v>146</v>
      </c>
      <c r="F233" s="79" t="s">
        <v>147</v>
      </c>
      <c r="G233" s="79" t="s">
        <v>59</v>
      </c>
      <c r="H233" s="79" t="s">
        <v>60</v>
      </c>
      <c r="I233" s="79" t="s">
        <v>61</v>
      </c>
      <c r="J233" s="79" t="s">
        <v>67</v>
      </c>
      <c r="K233" s="79" t="s">
        <v>9</v>
      </c>
      <c r="L233" s="163"/>
      <c r="M233" s="163"/>
    </row>
    <row r="234" spans="1:13">
      <c r="A234" s="56">
        <v>80</v>
      </c>
      <c r="B234" s="100" t="s">
        <v>314</v>
      </c>
      <c r="C234" s="101" t="s">
        <v>155</v>
      </c>
      <c r="D234" s="102" t="s">
        <v>157</v>
      </c>
      <c r="E234" s="103" t="s">
        <v>312</v>
      </c>
      <c r="F234" s="103" t="s">
        <v>313</v>
      </c>
      <c r="G234" s="130">
        <v>10</v>
      </c>
      <c r="H234" s="130">
        <v>1</v>
      </c>
      <c r="I234" s="104"/>
      <c r="J234" s="138">
        <f>'Príloha č.1 - Špecifikácia ceny'!F31</f>
        <v>0</v>
      </c>
      <c r="K234" s="41">
        <f t="shared" ref="K234:K235" si="12">H234*J234</f>
        <v>0</v>
      </c>
      <c r="L234" s="163" t="s">
        <v>901</v>
      </c>
      <c r="M234" s="163" t="s">
        <v>901</v>
      </c>
    </row>
    <row r="235" spans="1:13">
      <c r="A235" s="33">
        <v>81</v>
      </c>
      <c r="B235" s="70" t="s">
        <v>315</v>
      </c>
      <c r="C235" s="83" t="s">
        <v>150</v>
      </c>
      <c r="D235" s="82" t="s">
        <v>157</v>
      </c>
      <c r="E235" s="64" t="s">
        <v>312</v>
      </c>
      <c r="F235" s="64" t="s">
        <v>313</v>
      </c>
      <c r="G235" s="131">
        <v>1</v>
      </c>
      <c r="H235" s="131">
        <v>4</v>
      </c>
      <c r="I235" s="46"/>
      <c r="J235" s="138">
        <f>'Príloha č.1 - Špecifikácia ceny'!F24</f>
        <v>0</v>
      </c>
      <c r="K235" s="41">
        <f t="shared" si="12"/>
        <v>0</v>
      </c>
      <c r="L235" s="163" t="s">
        <v>895</v>
      </c>
      <c r="M235" s="163" t="s">
        <v>895</v>
      </c>
    </row>
    <row r="236" spans="1:13">
      <c r="A236" s="33">
        <v>82</v>
      </c>
      <c r="B236" s="70" t="s">
        <v>315</v>
      </c>
      <c r="C236" s="83" t="s">
        <v>154</v>
      </c>
      <c r="D236" s="82" t="s">
        <v>157</v>
      </c>
      <c r="E236" s="64" t="s">
        <v>312</v>
      </c>
      <c r="F236" s="64" t="s">
        <v>313</v>
      </c>
      <c r="G236" s="131">
        <v>5</v>
      </c>
      <c r="H236" s="131">
        <v>1</v>
      </c>
      <c r="I236" s="46"/>
      <c r="J236" s="138">
        <f>'Príloha č.1 - Špecifikácia ceny'!F25</f>
        <v>0</v>
      </c>
      <c r="K236" s="41">
        <f t="shared" ref="K236:K263" si="13">H236*J236</f>
        <v>0</v>
      </c>
      <c r="L236" s="163" t="s">
        <v>896</v>
      </c>
      <c r="M236" s="163" t="s">
        <v>896</v>
      </c>
    </row>
    <row r="237" spans="1:13">
      <c r="A237" s="33">
        <v>83</v>
      </c>
      <c r="B237" s="70" t="s">
        <v>315</v>
      </c>
      <c r="C237" s="83" t="s">
        <v>155</v>
      </c>
      <c r="D237" s="82" t="s">
        <v>157</v>
      </c>
      <c r="E237" s="64" t="s">
        <v>312</v>
      </c>
      <c r="F237" s="64" t="s">
        <v>313</v>
      </c>
      <c r="G237" s="131">
        <v>10</v>
      </c>
      <c r="H237" s="131">
        <v>1</v>
      </c>
      <c r="I237" s="46"/>
      <c r="J237" s="138">
        <f>'Príloha č.1 - Špecifikácia ceny'!F31</f>
        <v>0</v>
      </c>
      <c r="K237" s="41">
        <f t="shared" si="13"/>
        <v>0</v>
      </c>
      <c r="L237" s="163" t="s">
        <v>901</v>
      </c>
      <c r="M237" s="163" t="s">
        <v>901</v>
      </c>
    </row>
    <row r="238" spans="1:13">
      <c r="A238" s="33">
        <v>84</v>
      </c>
      <c r="B238" s="70" t="s">
        <v>316</v>
      </c>
      <c r="C238" s="83" t="s">
        <v>150</v>
      </c>
      <c r="D238" s="82" t="s">
        <v>157</v>
      </c>
      <c r="E238" s="64" t="s">
        <v>312</v>
      </c>
      <c r="F238" s="64" t="s">
        <v>313</v>
      </c>
      <c r="G238" s="131">
        <v>1</v>
      </c>
      <c r="H238" s="131">
        <v>4</v>
      </c>
      <c r="I238" s="46"/>
      <c r="J238" s="138">
        <f>'Príloha č.1 - Špecifikácia ceny'!F24</f>
        <v>0</v>
      </c>
      <c r="K238" s="41">
        <f t="shared" si="13"/>
        <v>0</v>
      </c>
      <c r="L238" s="163" t="s">
        <v>895</v>
      </c>
      <c r="M238" s="163" t="s">
        <v>895</v>
      </c>
    </row>
    <row r="239" spans="1:13">
      <c r="A239" s="33">
        <v>85</v>
      </c>
      <c r="B239" s="70" t="s">
        <v>316</v>
      </c>
      <c r="C239" s="83" t="s">
        <v>154</v>
      </c>
      <c r="D239" s="82" t="s">
        <v>157</v>
      </c>
      <c r="E239" s="64" t="s">
        <v>312</v>
      </c>
      <c r="F239" s="64" t="s">
        <v>313</v>
      </c>
      <c r="G239" s="131">
        <v>5</v>
      </c>
      <c r="H239" s="131">
        <v>1</v>
      </c>
      <c r="I239" s="46"/>
      <c r="J239" s="138">
        <f>'Príloha č.1 - Špecifikácia ceny'!F25</f>
        <v>0</v>
      </c>
      <c r="K239" s="41">
        <f t="shared" si="13"/>
        <v>0</v>
      </c>
      <c r="L239" s="163" t="s">
        <v>896</v>
      </c>
      <c r="M239" s="163" t="s">
        <v>896</v>
      </c>
    </row>
    <row r="240" spans="1:13">
      <c r="A240" s="33">
        <v>86</v>
      </c>
      <c r="B240" s="70" t="s">
        <v>316</v>
      </c>
      <c r="C240" s="83" t="s">
        <v>155</v>
      </c>
      <c r="D240" s="82" t="s">
        <v>157</v>
      </c>
      <c r="E240" s="64" t="s">
        <v>312</v>
      </c>
      <c r="F240" s="64" t="s">
        <v>313</v>
      </c>
      <c r="G240" s="131">
        <v>10</v>
      </c>
      <c r="H240" s="131">
        <v>1</v>
      </c>
      <c r="I240" s="46"/>
      <c r="J240" s="138">
        <f>'Príloha č.1 - Špecifikácia ceny'!F31</f>
        <v>0</v>
      </c>
      <c r="K240" s="41">
        <f t="shared" si="13"/>
        <v>0</v>
      </c>
      <c r="L240" s="163" t="s">
        <v>901</v>
      </c>
      <c r="M240" s="163" t="s">
        <v>901</v>
      </c>
    </row>
    <row r="241" spans="1:13">
      <c r="A241" s="33">
        <v>87</v>
      </c>
      <c r="B241" s="70" t="s">
        <v>317</v>
      </c>
      <c r="C241" s="83" t="s">
        <v>150</v>
      </c>
      <c r="D241" s="82" t="s">
        <v>157</v>
      </c>
      <c r="E241" s="64" t="s">
        <v>312</v>
      </c>
      <c r="F241" s="64" t="s">
        <v>313</v>
      </c>
      <c r="G241" s="131">
        <v>1</v>
      </c>
      <c r="H241" s="131">
        <v>4</v>
      </c>
      <c r="I241" s="46"/>
      <c r="J241" s="138">
        <f>'Príloha č.1 - Špecifikácia ceny'!F24</f>
        <v>0</v>
      </c>
      <c r="K241" s="41">
        <f t="shared" si="13"/>
        <v>0</v>
      </c>
      <c r="L241" s="163" t="s">
        <v>895</v>
      </c>
      <c r="M241" s="163" t="s">
        <v>895</v>
      </c>
    </row>
    <row r="242" spans="1:13">
      <c r="A242" s="33">
        <v>88</v>
      </c>
      <c r="B242" s="70" t="s">
        <v>317</v>
      </c>
      <c r="C242" s="83" t="s">
        <v>154</v>
      </c>
      <c r="D242" s="82" t="s">
        <v>157</v>
      </c>
      <c r="E242" s="64" t="s">
        <v>312</v>
      </c>
      <c r="F242" s="64" t="s">
        <v>313</v>
      </c>
      <c r="G242" s="131">
        <v>5</v>
      </c>
      <c r="H242" s="131">
        <v>1</v>
      </c>
      <c r="I242" s="46"/>
      <c r="J242" s="138">
        <f>'Príloha č.1 - Špecifikácia ceny'!F25</f>
        <v>0</v>
      </c>
      <c r="K242" s="41">
        <f t="shared" si="13"/>
        <v>0</v>
      </c>
      <c r="L242" s="163" t="s">
        <v>896</v>
      </c>
      <c r="M242" s="163" t="s">
        <v>896</v>
      </c>
    </row>
    <row r="243" spans="1:13">
      <c r="A243" s="33">
        <v>89</v>
      </c>
      <c r="B243" s="70" t="s">
        <v>317</v>
      </c>
      <c r="C243" s="83" t="s">
        <v>155</v>
      </c>
      <c r="D243" s="82" t="s">
        <v>157</v>
      </c>
      <c r="E243" s="64" t="s">
        <v>312</v>
      </c>
      <c r="F243" s="64" t="s">
        <v>313</v>
      </c>
      <c r="G243" s="131">
        <v>10</v>
      </c>
      <c r="H243" s="131">
        <v>1</v>
      </c>
      <c r="I243" s="46"/>
      <c r="J243" s="138">
        <f>'Príloha č.1 - Špecifikácia ceny'!F31</f>
        <v>0</v>
      </c>
      <c r="K243" s="41">
        <f t="shared" si="13"/>
        <v>0</v>
      </c>
      <c r="L243" s="163" t="s">
        <v>901</v>
      </c>
      <c r="M243" s="163" t="s">
        <v>901</v>
      </c>
    </row>
    <row r="244" spans="1:13">
      <c r="A244" s="33">
        <v>90</v>
      </c>
      <c r="B244" s="70" t="s">
        <v>318</v>
      </c>
      <c r="C244" s="83" t="s">
        <v>150</v>
      </c>
      <c r="D244" s="82" t="s">
        <v>157</v>
      </c>
      <c r="E244" s="64" t="s">
        <v>312</v>
      </c>
      <c r="F244" s="64" t="s">
        <v>313</v>
      </c>
      <c r="G244" s="131">
        <v>1</v>
      </c>
      <c r="H244" s="131">
        <v>4</v>
      </c>
      <c r="I244" s="46"/>
      <c r="J244" s="138">
        <f>'Príloha č.1 - Špecifikácia ceny'!F24</f>
        <v>0</v>
      </c>
      <c r="K244" s="41">
        <f t="shared" si="13"/>
        <v>0</v>
      </c>
      <c r="L244" s="163" t="s">
        <v>895</v>
      </c>
      <c r="M244" s="163" t="s">
        <v>895</v>
      </c>
    </row>
    <row r="245" spans="1:13">
      <c r="A245" s="33">
        <v>91</v>
      </c>
      <c r="B245" s="70" t="s">
        <v>318</v>
      </c>
      <c r="C245" s="83" t="s">
        <v>154</v>
      </c>
      <c r="D245" s="82" t="s">
        <v>157</v>
      </c>
      <c r="E245" s="64" t="s">
        <v>312</v>
      </c>
      <c r="F245" s="64" t="s">
        <v>313</v>
      </c>
      <c r="G245" s="131">
        <v>5</v>
      </c>
      <c r="H245" s="131">
        <v>1</v>
      </c>
      <c r="I245" s="46"/>
      <c r="J245" s="138">
        <f>'Príloha č.1 - Špecifikácia ceny'!F25</f>
        <v>0</v>
      </c>
      <c r="K245" s="41">
        <f t="shared" si="13"/>
        <v>0</v>
      </c>
      <c r="L245" s="163" t="s">
        <v>896</v>
      </c>
      <c r="M245" s="163" t="s">
        <v>896</v>
      </c>
    </row>
    <row r="246" spans="1:13">
      <c r="A246" s="33">
        <v>92</v>
      </c>
      <c r="B246" s="70" t="s">
        <v>318</v>
      </c>
      <c r="C246" s="83" t="s">
        <v>155</v>
      </c>
      <c r="D246" s="82" t="s">
        <v>157</v>
      </c>
      <c r="E246" s="64" t="s">
        <v>312</v>
      </c>
      <c r="F246" s="64" t="s">
        <v>313</v>
      </c>
      <c r="G246" s="131">
        <v>10</v>
      </c>
      <c r="H246" s="131">
        <v>1</v>
      </c>
      <c r="I246" s="46"/>
      <c r="J246" s="138">
        <f>'Príloha č.1 - Špecifikácia ceny'!F31</f>
        <v>0</v>
      </c>
      <c r="K246" s="41">
        <f t="shared" si="13"/>
        <v>0</v>
      </c>
      <c r="L246" s="163" t="s">
        <v>901</v>
      </c>
      <c r="M246" s="163" t="s">
        <v>901</v>
      </c>
    </row>
    <row r="247" spans="1:13">
      <c r="A247" s="33">
        <v>93</v>
      </c>
      <c r="B247" s="70" t="s">
        <v>319</v>
      </c>
      <c r="C247" s="83" t="s">
        <v>150</v>
      </c>
      <c r="D247" s="82" t="s">
        <v>157</v>
      </c>
      <c r="E247" s="64" t="s">
        <v>320</v>
      </c>
      <c r="F247" s="64" t="s">
        <v>321</v>
      </c>
      <c r="G247" s="131">
        <v>1</v>
      </c>
      <c r="H247" s="131">
        <v>4</v>
      </c>
      <c r="I247" s="46"/>
      <c r="J247" s="138">
        <f>'Príloha č.1 - Špecifikácia ceny'!F24</f>
        <v>0</v>
      </c>
      <c r="K247" s="41">
        <f t="shared" si="13"/>
        <v>0</v>
      </c>
      <c r="L247" s="163" t="s">
        <v>895</v>
      </c>
      <c r="M247" s="163" t="s">
        <v>895</v>
      </c>
    </row>
    <row r="248" spans="1:13">
      <c r="A248" s="33">
        <v>94</v>
      </c>
      <c r="B248" s="70" t="s">
        <v>319</v>
      </c>
      <c r="C248" s="83" t="s">
        <v>154</v>
      </c>
      <c r="D248" s="82" t="s">
        <v>157</v>
      </c>
      <c r="E248" s="64" t="s">
        <v>320</v>
      </c>
      <c r="F248" s="64" t="s">
        <v>321</v>
      </c>
      <c r="G248" s="131">
        <v>5</v>
      </c>
      <c r="H248" s="131">
        <v>1</v>
      </c>
      <c r="I248" s="46"/>
      <c r="J248" s="138">
        <f>'Príloha č.1 - Špecifikácia ceny'!F25</f>
        <v>0</v>
      </c>
      <c r="K248" s="41">
        <f t="shared" si="13"/>
        <v>0</v>
      </c>
      <c r="L248" s="163" t="s">
        <v>896</v>
      </c>
      <c r="M248" s="163" t="s">
        <v>896</v>
      </c>
    </row>
    <row r="249" spans="1:13">
      <c r="A249" s="33">
        <v>95</v>
      </c>
      <c r="B249" s="70" t="s">
        <v>319</v>
      </c>
      <c r="C249" s="83" t="s">
        <v>155</v>
      </c>
      <c r="D249" s="82" t="s">
        <v>157</v>
      </c>
      <c r="E249" s="64" t="s">
        <v>320</v>
      </c>
      <c r="F249" s="64" t="s">
        <v>321</v>
      </c>
      <c r="G249" s="131">
        <v>10</v>
      </c>
      <c r="H249" s="131">
        <v>1</v>
      </c>
      <c r="I249" s="46"/>
      <c r="J249" s="138">
        <f>'Príloha č.1 - Špecifikácia ceny'!F31</f>
        <v>0</v>
      </c>
      <c r="K249" s="41">
        <f t="shared" si="13"/>
        <v>0</v>
      </c>
      <c r="L249" s="163" t="s">
        <v>901</v>
      </c>
      <c r="M249" s="163" t="s">
        <v>901</v>
      </c>
    </row>
    <row r="250" spans="1:13">
      <c r="A250" s="33">
        <v>96</v>
      </c>
      <c r="B250" s="70" t="s">
        <v>322</v>
      </c>
      <c r="C250" s="83" t="s">
        <v>150</v>
      </c>
      <c r="D250" s="82" t="s">
        <v>157</v>
      </c>
      <c r="E250" s="64" t="s">
        <v>323</v>
      </c>
      <c r="F250" s="64" t="s">
        <v>324</v>
      </c>
      <c r="G250" s="131">
        <v>1</v>
      </c>
      <c r="H250" s="131">
        <v>4</v>
      </c>
      <c r="I250" s="46"/>
      <c r="J250" s="138">
        <f>'Príloha č.1 - Špecifikácia ceny'!F24</f>
        <v>0</v>
      </c>
      <c r="K250" s="41">
        <f t="shared" si="13"/>
        <v>0</v>
      </c>
      <c r="L250" s="163" t="s">
        <v>895</v>
      </c>
      <c r="M250" s="163" t="s">
        <v>895</v>
      </c>
    </row>
    <row r="251" spans="1:13">
      <c r="A251" s="33">
        <v>97</v>
      </c>
      <c r="B251" s="70" t="s">
        <v>322</v>
      </c>
      <c r="C251" s="83" t="s">
        <v>154</v>
      </c>
      <c r="D251" s="82" t="s">
        <v>157</v>
      </c>
      <c r="E251" s="64" t="s">
        <v>323</v>
      </c>
      <c r="F251" s="64" t="s">
        <v>324</v>
      </c>
      <c r="G251" s="131">
        <v>5</v>
      </c>
      <c r="H251" s="131">
        <v>1</v>
      </c>
      <c r="I251" s="46"/>
      <c r="J251" s="138">
        <f>'Príloha č.1 - Špecifikácia ceny'!F25</f>
        <v>0</v>
      </c>
      <c r="K251" s="41">
        <f t="shared" si="13"/>
        <v>0</v>
      </c>
      <c r="L251" s="163" t="s">
        <v>896</v>
      </c>
      <c r="M251" s="163" t="s">
        <v>896</v>
      </c>
    </row>
    <row r="252" spans="1:13">
      <c r="A252" s="33">
        <v>98</v>
      </c>
      <c r="B252" s="70" t="s">
        <v>322</v>
      </c>
      <c r="C252" s="83" t="s">
        <v>155</v>
      </c>
      <c r="D252" s="82" t="s">
        <v>157</v>
      </c>
      <c r="E252" s="64" t="s">
        <v>323</v>
      </c>
      <c r="F252" s="64" t="s">
        <v>324</v>
      </c>
      <c r="G252" s="131">
        <v>10</v>
      </c>
      <c r="H252" s="131">
        <v>1</v>
      </c>
      <c r="I252" s="46"/>
      <c r="J252" s="138">
        <f>'Príloha č.1 - Špecifikácia ceny'!F31</f>
        <v>0</v>
      </c>
      <c r="K252" s="41">
        <f t="shared" si="13"/>
        <v>0</v>
      </c>
      <c r="L252" s="163" t="s">
        <v>901</v>
      </c>
      <c r="M252" s="163" t="s">
        <v>901</v>
      </c>
    </row>
    <row r="253" spans="1:13">
      <c r="A253" s="33">
        <v>99</v>
      </c>
      <c r="B253" s="70" t="s">
        <v>325</v>
      </c>
      <c r="C253" s="83" t="s">
        <v>150</v>
      </c>
      <c r="D253" s="82" t="s">
        <v>157</v>
      </c>
      <c r="E253" s="64" t="s">
        <v>326</v>
      </c>
      <c r="F253" s="64" t="s">
        <v>327</v>
      </c>
      <c r="G253" s="131">
        <v>1</v>
      </c>
      <c r="H253" s="131">
        <v>4</v>
      </c>
      <c r="I253" s="46"/>
      <c r="J253" s="138">
        <f>'Príloha č.1 - Špecifikácia ceny'!F24</f>
        <v>0</v>
      </c>
      <c r="K253" s="41">
        <f t="shared" si="13"/>
        <v>0</v>
      </c>
      <c r="L253" s="163" t="s">
        <v>895</v>
      </c>
      <c r="M253" s="163" t="s">
        <v>895</v>
      </c>
    </row>
    <row r="254" spans="1:13">
      <c r="A254" s="33">
        <v>100</v>
      </c>
      <c r="B254" s="70" t="s">
        <v>325</v>
      </c>
      <c r="C254" s="83" t="s">
        <v>154</v>
      </c>
      <c r="D254" s="65" t="s">
        <v>157</v>
      </c>
      <c r="E254" s="64" t="s">
        <v>326</v>
      </c>
      <c r="F254" s="64" t="s">
        <v>327</v>
      </c>
      <c r="G254" s="131">
        <v>5</v>
      </c>
      <c r="H254" s="131">
        <v>1</v>
      </c>
      <c r="I254" s="46"/>
      <c r="J254" s="138">
        <f>'Príloha č.1 - Špecifikácia ceny'!F25</f>
        <v>0</v>
      </c>
      <c r="K254" s="41">
        <f t="shared" si="13"/>
        <v>0</v>
      </c>
      <c r="L254" s="163" t="s">
        <v>896</v>
      </c>
      <c r="M254" s="163" t="s">
        <v>896</v>
      </c>
    </row>
    <row r="255" spans="1:13">
      <c r="A255" s="33">
        <v>101</v>
      </c>
      <c r="B255" s="70" t="s">
        <v>325</v>
      </c>
      <c r="C255" s="83" t="s">
        <v>155</v>
      </c>
      <c r="D255" s="65" t="s">
        <v>157</v>
      </c>
      <c r="E255" s="64" t="s">
        <v>326</v>
      </c>
      <c r="F255" s="64" t="s">
        <v>327</v>
      </c>
      <c r="G255" s="131">
        <v>10</v>
      </c>
      <c r="H255" s="131">
        <v>1</v>
      </c>
      <c r="I255" s="46"/>
      <c r="J255" s="138">
        <f>'Príloha č.1 - Špecifikácia ceny'!F31</f>
        <v>0</v>
      </c>
      <c r="K255" s="41">
        <f t="shared" si="13"/>
        <v>0</v>
      </c>
      <c r="L255" s="163" t="s">
        <v>901</v>
      </c>
      <c r="M255" s="163" t="s">
        <v>901</v>
      </c>
    </row>
    <row r="256" spans="1:13">
      <c r="A256" s="33">
        <v>102</v>
      </c>
      <c r="B256" s="70" t="s">
        <v>328</v>
      </c>
      <c r="C256" s="83" t="s">
        <v>150</v>
      </c>
      <c r="D256" s="82" t="s">
        <v>157</v>
      </c>
      <c r="E256" s="64" t="s">
        <v>329</v>
      </c>
      <c r="F256" s="64" t="s">
        <v>324</v>
      </c>
      <c r="G256" s="131">
        <v>1</v>
      </c>
      <c r="H256" s="131">
        <v>4</v>
      </c>
      <c r="I256" s="46"/>
      <c r="J256" s="138">
        <f>'Príloha č.1 - Špecifikácia ceny'!F24</f>
        <v>0</v>
      </c>
      <c r="K256" s="41">
        <f t="shared" si="13"/>
        <v>0</v>
      </c>
      <c r="L256" s="163" t="s">
        <v>895</v>
      </c>
      <c r="M256" s="163" t="s">
        <v>895</v>
      </c>
    </row>
    <row r="257" spans="1:13">
      <c r="A257" s="33">
        <v>103</v>
      </c>
      <c r="B257" s="70" t="s">
        <v>328</v>
      </c>
      <c r="C257" s="83" t="s">
        <v>154</v>
      </c>
      <c r="D257" s="72" t="s">
        <v>157</v>
      </c>
      <c r="E257" s="64" t="s">
        <v>329</v>
      </c>
      <c r="F257" s="64" t="s">
        <v>324</v>
      </c>
      <c r="G257" s="131">
        <v>5</v>
      </c>
      <c r="H257" s="131">
        <v>1</v>
      </c>
      <c r="I257" s="48"/>
      <c r="J257" s="138">
        <f>'Príloha č.1 - Špecifikácia ceny'!F25</f>
        <v>0</v>
      </c>
      <c r="K257" s="41">
        <f t="shared" si="13"/>
        <v>0</v>
      </c>
      <c r="L257" s="163" t="s">
        <v>896</v>
      </c>
      <c r="M257" s="163" t="s">
        <v>896</v>
      </c>
    </row>
    <row r="258" spans="1:13">
      <c r="A258" s="33">
        <v>104</v>
      </c>
      <c r="B258" s="70" t="s">
        <v>328</v>
      </c>
      <c r="C258" s="83" t="s">
        <v>155</v>
      </c>
      <c r="D258" s="82" t="s">
        <v>157</v>
      </c>
      <c r="E258" s="64" t="s">
        <v>329</v>
      </c>
      <c r="F258" s="64" t="s">
        <v>324</v>
      </c>
      <c r="G258" s="131">
        <v>10</v>
      </c>
      <c r="H258" s="131">
        <v>1</v>
      </c>
      <c r="I258" s="46"/>
      <c r="J258" s="138">
        <f>'Príloha č.1 - Špecifikácia ceny'!F31</f>
        <v>0</v>
      </c>
      <c r="K258" s="41">
        <f t="shared" si="13"/>
        <v>0</v>
      </c>
      <c r="L258" s="163" t="s">
        <v>901</v>
      </c>
      <c r="M258" s="163" t="s">
        <v>901</v>
      </c>
    </row>
    <row r="259" spans="1:13">
      <c r="A259" s="33">
        <v>105</v>
      </c>
      <c r="B259" s="70" t="s">
        <v>330</v>
      </c>
      <c r="C259" s="83" t="s">
        <v>150</v>
      </c>
      <c r="D259" s="47" t="s">
        <v>157</v>
      </c>
      <c r="E259" s="46" t="s">
        <v>331</v>
      </c>
      <c r="F259" s="46" t="s">
        <v>332</v>
      </c>
      <c r="G259" s="128">
        <v>1</v>
      </c>
      <c r="H259" s="128">
        <v>4</v>
      </c>
      <c r="I259" s="46"/>
      <c r="J259" s="138">
        <f>'Príloha č.1 - Špecifikácia ceny'!F24</f>
        <v>0</v>
      </c>
      <c r="K259" s="41">
        <f t="shared" si="13"/>
        <v>0</v>
      </c>
      <c r="L259" s="163" t="s">
        <v>895</v>
      </c>
      <c r="M259" s="163" t="s">
        <v>895</v>
      </c>
    </row>
    <row r="260" spans="1:13">
      <c r="A260" s="33">
        <v>106</v>
      </c>
      <c r="B260" s="70" t="s">
        <v>330</v>
      </c>
      <c r="C260" s="83" t="s">
        <v>154</v>
      </c>
      <c r="D260" s="47" t="s">
        <v>157</v>
      </c>
      <c r="E260" s="46" t="s">
        <v>331</v>
      </c>
      <c r="F260" s="46" t="s">
        <v>332</v>
      </c>
      <c r="G260" s="128">
        <v>5</v>
      </c>
      <c r="H260" s="128">
        <v>1</v>
      </c>
      <c r="I260" s="46"/>
      <c r="J260" s="138">
        <f>'Príloha č.1 - Špecifikácia ceny'!F25</f>
        <v>0</v>
      </c>
      <c r="K260" s="41">
        <f t="shared" si="13"/>
        <v>0</v>
      </c>
      <c r="L260" s="163" t="s">
        <v>896</v>
      </c>
      <c r="M260" s="163" t="s">
        <v>896</v>
      </c>
    </row>
    <row r="261" spans="1:13">
      <c r="A261" s="33">
        <v>107</v>
      </c>
      <c r="B261" s="70" t="s">
        <v>330</v>
      </c>
      <c r="C261" s="83" t="s">
        <v>155</v>
      </c>
      <c r="D261" s="47" t="s">
        <v>157</v>
      </c>
      <c r="E261" s="46" t="s">
        <v>331</v>
      </c>
      <c r="F261" s="46" t="s">
        <v>332</v>
      </c>
      <c r="G261" s="128">
        <v>10</v>
      </c>
      <c r="H261" s="128">
        <v>1</v>
      </c>
      <c r="I261" s="46"/>
      <c r="J261" s="138">
        <f>'Príloha č.1 - Špecifikácia ceny'!F31</f>
        <v>0</v>
      </c>
      <c r="K261" s="41">
        <f t="shared" si="13"/>
        <v>0</v>
      </c>
      <c r="L261" s="163" t="s">
        <v>901</v>
      </c>
      <c r="M261" s="163" t="s">
        <v>901</v>
      </c>
    </row>
    <row r="262" spans="1:13">
      <c r="A262" s="33">
        <v>108</v>
      </c>
      <c r="B262" s="70" t="s">
        <v>333</v>
      </c>
      <c r="C262" s="83" t="s">
        <v>150</v>
      </c>
      <c r="D262" s="47" t="s">
        <v>157</v>
      </c>
      <c r="E262" s="46" t="s">
        <v>334</v>
      </c>
      <c r="F262" s="46" t="s">
        <v>153</v>
      </c>
      <c r="G262" s="128">
        <v>1</v>
      </c>
      <c r="H262" s="128">
        <v>4</v>
      </c>
      <c r="I262" s="46"/>
      <c r="J262" s="138">
        <f>'Príloha č.1 - Špecifikácia ceny'!F24</f>
        <v>0</v>
      </c>
      <c r="K262" s="41">
        <f t="shared" si="13"/>
        <v>0</v>
      </c>
      <c r="L262" s="163" t="s">
        <v>895</v>
      </c>
      <c r="M262" s="163" t="s">
        <v>895</v>
      </c>
    </row>
    <row r="263" spans="1:13">
      <c r="A263" s="33">
        <v>109</v>
      </c>
      <c r="B263" s="70" t="s">
        <v>333</v>
      </c>
      <c r="C263" s="83" t="s">
        <v>154</v>
      </c>
      <c r="D263" s="47" t="s">
        <v>157</v>
      </c>
      <c r="E263" s="46" t="s">
        <v>334</v>
      </c>
      <c r="F263" s="46" t="s">
        <v>153</v>
      </c>
      <c r="G263" s="128">
        <v>5</v>
      </c>
      <c r="H263" s="128">
        <v>1</v>
      </c>
      <c r="I263" s="46"/>
      <c r="J263" s="138">
        <f>'Príloha č.1 - Špecifikácia ceny'!F25</f>
        <v>0</v>
      </c>
      <c r="K263" s="41">
        <f t="shared" si="13"/>
        <v>0</v>
      </c>
      <c r="L263" s="163" t="s">
        <v>896</v>
      </c>
      <c r="M263" s="163" t="s">
        <v>896</v>
      </c>
    </row>
    <row r="264" spans="1:13">
      <c r="A264" s="33">
        <v>110</v>
      </c>
      <c r="B264" s="70" t="s">
        <v>333</v>
      </c>
      <c r="C264" s="83" t="s">
        <v>155</v>
      </c>
      <c r="D264" s="47" t="s">
        <v>157</v>
      </c>
      <c r="E264" s="46" t="s">
        <v>334</v>
      </c>
      <c r="F264" s="46" t="s">
        <v>153</v>
      </c>
      <c r="G264" s="128">
        <v>10</v>
      </c>
      <c r="H264" s="128">
        <v>1</v>
      </c>
      <c r="I264" s="46"/>
      <c r="J264" s="138">
        <f>'Príloha č.1 - Špecifikácia ceny'!F31</f>
        <v>0</v>
      </c>
      <c r="K264" s="41">
        <f t="shared" ref="K264" si="14">H264*J264</f>
        <v>0</v>
      </c>
      <c r="L264" s="163" t="s">
        <v>901</v>
      </c>
      <c r="M264" s="163" t="s">
        <v>901</v>
      </c>
    </row>
    <row r="265" spans="1:13" ht="63.75">
      <c r="A265" s="78" t="s">
        <v>53</v>
      </c>
      <c r="B265" s="75" t="s">
        <v>54</v>
      </c>
      <c r="C265" s="80" t="s">
        <v>55</v>
      </c>
      <c r="D265" s="79" t="s">
        <v>159</v>
      </c>
      <c r="E265" s="79" t="s">
        <v>160</v>
      </c>
      <c r="F265" s="79" t="s">
        <v>63</v>
      </c>
      <c r="G265" s="79" t="s">
        <v>59</v>
      </c>
      <c r="H265" s="79" t="s">
        <v>60</v>
      </c>
      <c r="I265" s="79" t="s">
        <v>61</v>
      </c>
      <c r="J265" s="79" t="s">
        <v>67</v>
      </c>
      <c r="K265" s="79" t="s">
        <v>9</v>
      </c>
      <c r="L265" s="163"/>
      <c r="M265" s="163"/>
    </row>
    <row r="266" spans="1:13">
      <c r="A266" s="33"/>
      <c r="B266" s="220" t="s">
        <v>161</v>
      </c>
      <c r="C266" s="220"/>
      <c r="D266" s="220"/>
      <c r="E266" s="220"/>
      <c r="F266" s="220"/>
      <c r="G266" s="220"/>
      <c r="H266" s="220"/>
      <c r="I266" s="220"/>
      <c r="J266" s="220"/>
      <c r="K266" s="220"/>
      <c r="L266" s="163"/>
      <c r="M266" s="163"/>
    </row>
    <row r="267" spans="1:13" ht="22.5">
      <c r="A267" s="33">
        <v>111</v>
      </c>
      <c r="B267" s="68" t="s">
        <v>335</v>
      </c>
      <c r="C267" s="87" t="s">
        <v>336</v>
      </c>
      <c r="D267" s="69" t="s">
        <v>66</v>
      </c>
      <c r="E267" s="69" t="s">
        <v>198</v>
      </c>
      <c r="F267" s="69"/>
      <c r="G267" s="69">
        <v>1</v>
      </c>
      <c r="H267" s="69">
        <v>4</v>
      </c>
      <c r="I267" s="69" t="s">
        <v>337</v>
      </c>
      <c r="J267" s="138">
        <f>'Príloha č.1 - Špecifikácia ceny'!F27</f>
        <v>0</v>
      </c>
      <c r="K267" s="41">
        <f t="shared" ref="K267:K274" si="15">H267*J267</f>
        <v>0</v>
      </c>
      <c r="L267" s="163" t="s">
        <v>899</v>
      </c>
      <c r="M267" s="163" t="s">
        <v>899</v>
      </c>
    </row>
    <row r="268" spans="1:13">
      <c r="A268" s="33">
        <v>112</v>
      </c>
      <c r="B268" s="68" t="s">
        <v>177</v>
      </c>
      <c r="C268" s="87" t="s">
        <v>338</v>
      </c>
      <c r="D268" s="69" t="s">
        <v>187</v>
      </c>
      <c r="E268" s="69" t="s">
        <v>165</v>
      </c>
      <c r="F268" s="69"/>
      <c r="G268" s="69">
        <v>1</v>
      </c>
      <c r="H268" s="69">
        <v>4</v>
      </c>
      <c r="I268" s="69" t="s">
        <v>339</v>
      </c>
      <c r="J268" s="138">
        <f>'Príloha č.1 - Špecifikácia ceny'!F26</f>
        <v>0</v>
      </c>
      <c r="K268" s="41">
        <f t="shared" si="15"/>
        <v>0</v>
      </c>
      <c r="L268" s="163" t="s">
        <v>897</v>
      </c>
      <c r="M268" s="163" t="s">
        <v>897</v>
      </c>
    </row>
    <row r="269" spans="1:13">
      <c r="A269" s="33">
        <v>113</v>
      </c>
      <c r="B269" s="68" t="s">
        <v>340</v>
      </c>
      <c r="C269" s="87" t="s">
        <v>341</v>
      </c>
      <c r="D269" s="69" t="s">
        <v>342</v>
      </c>
      <c r="E269" s="69" t="s">
        <v>165</v>
      </c>
      <c r="F269" s="69"/>
      <c r="G269" s="69">
        <v>1</v>
      </c>
      <c r="H269" s="69">
        <v>4</v>
      </c>
      <c r="I269" s="69" t="s">
        <v>339</v>
      </c>
      <c r="J269" s="138">
        <f>'Príloha č.1 - Špecifikácia ceny'!F26</f>
        <v>0</v>
      </c>
      <c r="K269" s="41">
        <f t="shared" si="15"/>
        <v>0</v>
      </c>
      <c r="L269" s="163" t="s">
        <v>897</v>
      </c>
      <c r="M269" s="163" t="s">
        <v>897</v>
      </c>
    </row>
    <row r="270" spans="1:13" ht="22.5">
      <c r="A270" s="33">
        <v>114</v>
      </c>
      <c r="B270" s="68" t="s">
        <v>343</v>
      </c>
      <c r="C270" s="87" t="s">
        <v>344</v>
      </c>
      <c r="D270" s="69" t="s">
        <v>164</v>
      </c>
      <c r="E270" s="69" t="s">
        <v>165</v>
      </c>
      <c r="F270" s="69"/>
      <c r="G270" s="69">
        <v>1</v>
      </c>
      <c r="H270" s="69">
        <v>4</v>
      </c>
      <c r="I270" s="69" t="s">
        <v>339</v>
      </c>
      <c r="J270" s="138">
        <f>'Príloha č.1 - Špecifikácia ceny'!F26</f>
        <v>0</v>
      </c>
      <c r="K270" s="41">
        <f t="shared" si="15"/>
        <v>0</v>
      </c>
      <c r="L270" s="163" t="s">
        <v>897</v>
      </c>
      <c r="M270" s="163" t="s">
        <v>897</v>
      </c>
    </row>
    <row r="271" spans="1:13" ht="22.5">
      <c r="A271" s="33">
        <v>115</v>
      </c>
      <c r="B271" s="68" t="s">
        <v>345</v>
      </c>
      <c r="C271" s="87" t="s">
        <v>346</v>
      </c>
      <c r="D271" s="69" t="s">
        <v>66</v>
      </c>
      <c r="E271" s="69" t="s">
        <v>198</v>
      </c>
      <c r="F271" s="69"/>
      <c r="G271" s="69">
        <v>1</v>
      </c>
      <c r="H271" s="69">
        <v>4</v>
      </c>
      <c r="I271" s="69" t="s">
        <v>337</v>
      </c>
      <c r="J271" s="138">
        <f>'Príloha č.1 - Špecifikácia ceny'!F27</f>
        <v>0</v>
      </c>
      <c r="K271" s="41">
        <f t="shared" si="15"/>
        <v>0</v>
      </c>
      <c r="L271" s="163" t="s">
        <v>899</v>
      </c>
      <c r="M271" s="163" t="s">
        <v>899</v>
      </c>
    </row>
    <row r="272" spans="1:13">
      <c r="A272" s="33">
        <v>116</v>
      </c>
      <c r="B272" s="68" t="s">
        <v>340</v>
      </c>
      <c r="C272" s="87" t="s">
        <v>347</v>
      </c>
      <c r="D272" s="69" t="s">
        <v>211</v>
      </c>
      <c r="E272" s="69" t="s">
        <v>165</v>
      </c>
      <c r="F272" s="69"/>
      <c r="G272" s="69">
        <v>1</v>
      </c>
      <c r="H272" s="69">
        <v>4</v>
      </c>
      <c r="I272" s="69" t="s">
        <v>78</v>
      </c>
      <c r="J272" s="138">
        <f>'Príloha č.1 - Špecifikácia ceny'!F26</f>
        <v>0</v>
      </c>
      <c r="K272" s="41">
        <f t="shared" si="15"/>
        <v>0</v>
      </c>
      <c r="L272" s="163" t="s">
        <v>897</v>
      </c>
      <c r="M272" s="163" t="s">
        <v>897</v>
      </c>
    </row>
    <row r="273" spans="1:13">
      <c r="A273" s="33">
        <v>117</v>
      </c>
      <c r="B273" s="68" t="s">
        <v>177</v>
      </c>
      <c r="C273" s="87" t="s">
        <v>348</v>
      </c>
      <c r="D273" s="69" t="s">
        <v>349</v>
      </c>
      <c r="E273" s="69" t="s">
        <v>165</v>
      </c>
      <c r="F273" s="69"/>
      <c r="G273" s="69">
        <v>1</v>
      </c>
      <c r="H273" s="69">
        <v>4</v>
      </c>
      <c r="I273" s="69" t="s">
        <v>78</v>
      </c>
      <c r="J273" s="138">
        <f>'Príloha č.1 - Špecifikácia ceny'!F26</f>
        <v>0</v>
      </c>
      <c r="K273" s="41">
        <f t="shared" si="15"/>
        <v>0</v>
      </c>
      <c r="L273" s="163" t="s">
        <v>897</v>
      </c>
      <c r="M273" s="163" t="s">
        <v>897</v>
      </c>
    </row>
    <row r="274" spans="1:13">
      <c r="A274" s="33">
        <v>118</v>
      </c>
      <c r="B274" s="68" t="s">
        <v>350</v>
      </c>
      <c r="C274" s="87" t="s">
        <v>351</v>
      </c>
      <c r="D274" s="69" t="s">
        <v>179</v>
      </c>
      <c r="E274" s="69" t="s">
        <v>165</v>
      </c>
      <c r="F274" s="69"/>
      <c r="G274" s="69">
        <v>1</v>
      </c>
      <c r="H274" s="69">
        <v>4</v>
      </c>
      <c r="I274" s="69" t="s">
        <v>352</v>
      </c>
      <c r="J274" s="138">
        <f>'Príloha č.1 - Špecifikácia ceny'!F26</f>
        <v>0</v>
      </c>
      <c r="K274" s="41">
        <f t="shared" si="15"/>
        <v>0</v>
      </c>
      <c r="L274" s="163" t="s">
        <v>897</v>
      </c>
      <c r="M274" s="163" t="s">
        <v>897</v>
      </c>
    </row>
    <row r="275" spans="1:13">
      <c r="J275" s="218" t="s">
        <v>213</v>
      </c>
      <c r="K275" s="218"/>
      <c r="L275" s="163"/>
      <c r="M275" s="163"/>
    </row>
    <row r="276" spans="1:13">
      <c r="J276" s="166"/>
      <c r="K276" s="166" t="s">
        <v>495</v>
      </c>
      <c r="L276" s="163"/>
      <c r="M276" s="163"/>
    </row>
    <row r="277" spans="1:13" ht="18">
      <c r="A277" s="211" t="s">
        <v>864</v>
      </c>
      <c r="B277" s="212"/>
      <c r="C277" s="212"/>
      <c r="D277" s="212"/>
      <c r="E277" s="212"/>
      <c r="F277" s="212"/>
      <c r="G277" s="212"/>
      <c r="H277" s="212"/>
      <c r="I277" s="212"/>
      <c r="J277" s="212"/>
      <c r="K277" s="213"/>
      <c r="L277" s="163"/>
      <c r="M277" s="163"/>
    </row>
    <row r="278" spans="1:13" ht="63.75">
      <c r="A278" s="78" t="s">
        <v>53</v>
      </c>
      <c r="B278" s="75" t="s">
        <v>54</v>
      </c>
      <c r="C278" s="80" t="s">
        <v>55</v>
      </c>
      <c r="D278" s="79" t="s">
        <v>159</v>
      </c>
      <c r="E278" s="79" t="s">
        <v>160</v>
      </c>
      <c r="F278" s="79" t="s">
        <v>63</v>
      </c>
      <c r="G278" s="79" t="s">
        <v>59</v>
      </c>
      <c r="H278" s="79" t="s">
        <v>60</v>
      </c>
      <c r="I278" s="79" t="s">
        <v>61</v>
      </c>
      <c r="J278" s="79" t="s">
        <v>67</v>
      </c>
      <c r="K278" s="79" t="s">
        <v>9</v>
      </c>
      <c r="L278" s="163"/>
      <c r="M278" s="163"/>
    </row>
    <row r="279" spans="1:13">
      <c r="A279" s="33">
        <v>119</v>
      </c>
      <c r="B279" s="68" t="s">
        <v>166</v>
      </c>
      <c r="C279" s="87" t="s">
        <v>353</v>
      </c>
      <c r="D279" s="69" t="s">
        <v>170</v>
      </c>
      <c r="E279" s="69" t="s">
        <v>165</v>
      </c>
      <c r="F279" s="69"/>
      <c r="G279" s="69">
        <v>1</v>
      </c>
      <c r="H279" s="69">
        <v>4</v>
      </c>
      <c r="I279" s="69" t="s">
        <v>352</v>
      </c>
      <c r="J279" s="138">
        <f>'Príloha č.1 - Špecifikácia ceny'!F26</f>
        <v>0</v>
      </c>
      <c r="K279" s="41">
        <f t="shared" ref="K279:K294" si="16">H279*J279</f>
        <v>0</v>
      </c>
      <c r="L279" s="163" t="s">
        <v>897</v>
      </c>
      <c r="M279" s="163" t="s">
        <v>897</v>
      </c>
    </row>
    <row r="280" spans="1:13">
      <c r="A280" s="33">
        <v>120</v>
      </c>
      <c r="B280" s="68" t="s">
        <v>177</v>
      </c>
      <c r="C280" s="87" t="s">
        <v>354</v>
      </c>
      <c r="D280" s="69" t="s">
        <v>179</v>
      </c>
      <c r="E280" s="69" t="s">
        <v>165</v>
      </c>
      <c r="F280" s="69"/>
      <c r="G280" s="69">
        <v>1</v>
      </c>
      <c r="H280" s="69">
        <v>4</v>
      </c>
      <c r="I280" s="69" t="s">
        <v>352</v>
      </c>
      <c r="J280" s="138">
        <f>'Príloha č.1 - Špecifikácia ceny'!F26</f>
        <v>0</v>
      </c>
      <c r="K280" s="41">
        <f t="shared" si="16"/>
        <v>0</v>
      </c>
      <c r="L280" s="163" t="s">
        <v>897</v>
      </c>
      <c r="M280" s="163" t="s">
        <v>897</v>
      </c>
    </row>
    <row r="281" spans="1:13">
      <c r="A281" s="33">
        <v>121</v>
      </c>
      <c r="B281" s="68" t="s">
        <v>355</v>
      </c>
      <c r="C281" s="87" t="s">
        <v>356</v>
      </c>
      <c r="D281" s="69" t="s">
        <v>197</v>
      </c>
      <c r="E281" s="69" t="s">
        <v>198</v>
      </c>
      <c r="F281" s="69"/>
      <c r="G281" s="69">
        <v>1</v>
      </c>
      <c r="H281" s="69">
        <v>4</v>
      </c>
      <c r="I281" s="69" t="s">
        <v>357</v>
      </c>
      <c r="J281" s="138">
        <f>'Príloha č.1 - Špecifikácia ceny'!F27</f>
        <v>0</v>
      </c>
      <c r="K281" s="41">
        <f t="shared" si="16"/>
        <v>0</v>
      </c>
      <c r="L281" s="163" t="s">
        <v>899</v>
      </c>
      <c r="M281" s="163" t="s">
        <v>899</v>
      </c>
    </row>
    <row r="282" spans="1:13">
      <c r="A282" s="33">
        <v>122</v>
      </c>
      <c r="B282" s="68" t="s">
        <v>340</v>
      </c>
      <c r="C282" s="87" t="s">
        <v>358</v>
      </c>
      <c r="D282" s="69" t="s">
        <v>184</v>
      </c>
      <c r="E282" s="69" t="s">
        <v>165</v>
      </c>
      <c r="F282" s="69"/>
      <c r="G282" s="69">
        <v>1</v>
      </c>
      <c r="H282" s="69">
        <v>4</v>
      </c>
      <c r="I282" s="69" t="s">
        <v>337</v>
      </c>
      <c r="J282" s="138">
        <f>'Príloha č.1 - Špecifikácia ceny'!F26</f>
        <v>0</v>
      </c>
      <c r="K282" s="41">
        <f t="shared" si="16"/>
        <v>0</v>
      </c>
      <c r="L282" s="163" t="s">
        <v>897</v>
      </c>
      <c r="M282" s="163" t="s">
        <v>897</v>
      </c>
    </row>
    <row r="283" spans="1:13">
      <c r="A283" s="33">
        <v>123</v>
      </c>
      <c r="B283" s="68" t="s">
        <v>340</v>
      </c>
      <c r="C283" s="87" t="s">
        <v>359</v>
      </c>
      <c r="D283" s="69" t="s">
        <v>211</v>
      </c>
      <c r="E283" s="69" t="s">
        <v>165</v>
      </c>
      <c r="F283" s="69"/>
      <c r="G283" s="69">
        <v>1</v>
      </c>
      <c r="H283" s="69">
        <v>4</v>
      </c>
      <c r="I283" s="69" t="s">
        <v>352</v>
      </c>
      <c r="J283" s="138">
        <f>'Príloha č.1 - Špecifikácia ceny'!F26</f>
        <v>0</v>
      </c>
      <c r="K283" s="41">
        <f t="shared" si="16"/>
        <v>0</v>
      </c>
      <c r="L283" s="163" t="s">
        <v>897</v>
      </c>
      <c r="M283" s="163" t="s">
        <v>897</v>
      </c>
    </row>
    <row r="284" spans="1:13">
      <c r="A284" s="33">
        <v>124</v>
      </c>
      <c r="B284" s="68" t="s">
        <v>360</v>
      </c>
      <c r="C284" s="87" t="s">
        <v>361</v>
      </c>
      <c r="D284" s="69" t="s">
        <v>187</v>
      </c>
      <c r="E284" s="69" t="s">
        <v>165</v>
      </c>
      <c r="F284" s="69"/>
      <c r="G284" s="69">
        <v>1</v>
      </c>
      <c r="H284" s="69">
        <v>4</v>
      </c>
      <c r="I284" s="69" t="s">
        <v>337</v>
      </c>
      <c r="J284" s="138">
        <f>'Príloha č.1 - Špecifikácia ceny'!F26</f>
        <v>0</v>
      </c>
      <c r="K284" s="41">
        <f t="shared" si="16"/>
        <v>0</v>
      </c>
      <c r="L284" s="163" t="s">
        <v>897</v>
      </c>
      <c r="M284" s="163" t="s">
        <v>897</v>
      </c>
    </row>
    <row r="285" spans="1:13">
      <c r="A285" s="98">
        <v>125</v>
      </c>
      <c r="B285" s="105" t="s">
        <v>177</v>
      </c>
      <c r="C285" s="106" t="s">
        <v>362</v>
      </c>
      <c r="D285" s="99" t="s">
        <v>349</v>
      </c>
      <c r="E285" s="99" t="s">
        <v>165</v>
      </c>
      <c r="F285" s="99"/>
      <c r="G285" s="99">
        <v>1</v>
      </c>
      <c r="H285" s="99">
        <v>4</v>
      </c>
      <c r="I285" s="99" t="s">
        <v>337</v>
      </c>
      <c r="J285" s="138">
        <f>'Príloha č.1 - Špecifikácia ceny'!F26</f>
        <v>0</v>
      </c>
      <c r="K285" s="41">
        <f t="shared" si="16"/>
        <v>0</v>
      </c>
      <c r="L285" s="163" t="s">
        <v>897</v>
      </c>
      <c r="M285" s="163" t="s">
        <v>897</v>
      </c>
    </row>
    <row r="286" spans="1:13">
      <c r="A286" s="56">
        <v>126</v>
      </c>
      <c r="B286" s="57" t="s">
        <v>363</v>
      </c>
      <c r="C286" s="58" t="s">
        <v>364</v>
      </c>
      <c r="D286" s="37" t="s">
        <v>190</v>
      </c>
      <c r="E286" s="37" t="s">
        <v>165</v>
      </c>
      <c r="F286" s="37"/>
      <c r="G286" s="37">
        <v>1</v>
      </c>
      <c r="H286" s="37">
        <v>4</v>
      </c>
      <c r="I286" s="37" t="s">
        <v>365</v>
      </c>
      <c r="J286" s="138">
        <f>'Príloha č.1 - Špecifikácia ceny'!F26</f>
        <v>0</v>
      </c>
      <c r="K286" s="41">
        <f t="shared" si="16"/>
        <v>0</v>
      </c>
      <c r="L286" s="163" t="s">
        <v>897</v>
      </c>
      <c r="M286" s="163" t="s">
        <v>897</v>
      </c>
    </row>
    <row r="287" spans="1:13">
      <c r="A287" s="33">
        <v>127</v>
      </c>
      <c r="B287" s="68" t="s">
        <v>366</v>
      </c>
      <c r="C287" s="87" t="s">
        <v>367</v>
      </c>
      <c r="D287" s="69" t="s">
        <v>184</v>
      </c>
      <c r="E287" s="69" t="s">
        <v>165</v>
      </c>
      <c r="F287" s="69"/>
      <c r="G287" s="69">
        <v>1</v>
      </c>
      <c r="H287" s="69">
        <v>4</v>
      </c>
      <c r="I287" s="69" t="s">
        <v>365</v>
      </c>
      <c r="J287" s="138">
        <f>'Príloha č.1 - Špecifikácia ceny'!F26</f>
        <v>0</v>
      </c>
      <c r="K287" s="41">
        <f t="shared" si="16"/>
        <v>0</v>
      </c>
      <c r="L287" s="163" t="s">
        <v>897</v>
      </c>
      <c r="M287" s="163" t="s">
        <v>897</v>
      </c>
    </row>
    <row r="288" spans="1:13">
      <c r="A288" s="33">
        <v>128</v>
      </c>
      <c r="B288" s="68" t="s">
        <v>368</v>
      </c>
      <c r="C288" s="87" t="s">
        <v>369</v>
      </c>
      <c r="D288" s="69" t="s">
        <v>370</v>
      </c>
      <c r="E288" s="69" t="s">
        <v>165</v>
      </c>
      <c r="F288" s="69"/>
      <c r="G288" s="69">
        <v>1</v>
      </c>
      <c r="H288" s="69">
        <v>4</v>
      </c>
      <c r="I288" s="45" t="s">
        <v>365</v>
      </c>
      <c r="J288" s="138">
        <f>'Príloha č.1 - Špecifikácia ceny'!F26</f>
        <v>0</v>
      </c>
      <c r="K288" s="41">
        <f t="shared" si="16"/>
        <v>0</v>
      </c>
      <c r="L288" s="163" t="s">
        <v>897</v>
      </c>
      <c r="M288" s="163" t="s">
        <v>897</v>
      </c>
    </row>
    <row r="289" spans="1:13">
      <c r="A289" s="33">
        <v>129</v>
      </c>
      <c r="B289" s="68" t="s">
        <v>371</v>
      </c>
      <c r="C289" s="87" t="s">
        <v>372</v>
      </c>
      <c r="D289" s="69" t="s">
        <v>373</v>
      </c>
      <c r="E289" s="69" t="s">
        <v>165</v>
      </c>
      <c r="F289" s="69"/>
      <c r="G289" s="69">
        <v>1</v>
      </c>
      <c r="H289" s="69">
        <v>4</v>
      </c>
      <c r="I289" s="45"/>
      <c r="J289" s="138">
        <f>'Príloha č.1 - Špecifikácia ceny'!F26</f>
        <v>0</v>
      </c>
      <c r="K289" s="41">
        <f t="shared" si="16"/>
        <v>0</v>
      </c>
      <c r="L289" s="163" t="s">
        <v>897</v>
      </c>
      <c r="M289" s="163" t="s">
        <v>897</v>
      </c>
    </row>
    <row r="290" spans="1:13">
      <c r="A290" s="33">
        <v>130</v>
      </c>
      <c r="B290" s="68" t="s">
        <v>374</v>
      </c>
      <c r="C290" s="87" t="s">
        <v>375</v>
      </c>
      <c r="D290" s="69" t="s">
        <v>376</v>
      </c>
      <c r="E290" s="69" t="s">
        <v>165</v>
      </c>
      <c r="F290" s="69"/>
      <c r="G290" s="69">
        <v>1</v>
      </c>
      <c r="H290" s="69">
        <v>4</v>
      </c>
      <c r="I290" s="45" t="s">
        <v>339</v>
      </c>
      <c r="J290" s="138">
        <f>'Príloha č.1 - Špecifikácia ceny'!F26</f>
        <v>0</v>
      </c>
      <c r="K290" s="41">
        <f t="shared" si="16"/>
        <v>0</v>
      </c>
      <c r="L290" s="163" t="s">
        <v>897</v>
      </c>
      <c r="M290" s="163" t="s">
        <v>897</v>
      </c>
    </row>
    <row r="291" spans="1:13">
      <c r="A291" s="33">
        <v>131</v>
      </c>
      <c r="B291" s="68" t="s">
        <v>377</v>
      </c>
      <c r="C291" s="87" t="s">
        <v>378</v>
      </c>
      <c r="D291" s="69" t="s">
        <v>379</v>
      </c>
      <c r="E291" s="69" t="s">
        <v>165</v>
      </c>
      <c r="F291" s="69"/>
      <c r="G291" s="69">
        <v>1</v>
      </c>
      <c r="H291" s="69">
        <v>4</v>
      </c>
      <c r="I291" s="45" t="s">
        <v>337</v>
      </c>
      <c r="J291" s="138">
        <f>'Príloha č.1 - Špecifikácia ceny'!F26</f>
        <v>0</v>
      </c>
      <c r="K291" s="41">
        <f t="shared" si="16"/>
        <v>0</v>
      </c>
      <c r="L291" s="163" t="s">
        <v>897</v>
      </c>
      <c r="M291" s="163" t="s">
        <v>897</v>
      </c>
    </row>
    <row r="292" spans="1:13">
      <c r="A292" s="33">
        <v>132</v>
      </c>
      <c r="B292" s="68" t="s">
        <v>380</v>
      </c>
      <c r="C292" s="87" t="s">
        <v>381</v>
      </c>
      <c r="D292" s="69" t="s">
        <v>211</v>
      </c>
      <c r="E292" s="69" t="s">
        <v>165</v>
      </c>
      <c r="F292" s="69"/>
      <c r="G292" s="69">
        <v>1</v>
      </c>
      <c r="H292" s="69">
        <v>4</v>
      </c>
      <c r="I292" s="45" t="s">
        <v>337</v>
      </c>
      <c r="J292" s="138">
        <f>'Príloha č.1 - Špecifikácia ceny'!F26</f>
        <v>0</v>
      </c>
      <c r="K292" s="41">
        <f t="shared" si="16"/>
        <v>0</v>
      </c>
      <c r="L292" s="163" t="s">
        <v>897</v>
      </c>
      <c r="M292" s="163" t="s">
        <v>897</v>
      </c>
    </row>
    <row r="293" spans="1:13">
      <c r="A293" s="33">
        <v>133</v>
      </c>
      <c r="B293" s="68" t="s">
        <v>382</v>
      </c>
      <c r="C293" s="87" t="s">
        <v>383</v>
      </c>
      <c r="D293" s="69" t="s">
        <v>384</v>
      </c>
      <c r="E293" s="69" t="s">
        <v>165</v>
      </c>
      <c r="F293" s="69"/>
      <c r="G293" s="69">
        <v>1</v>
      </c>
      <c r="H293" s="69">
        <v>4</v>
      </c>
      <c r="I293" s="45" t="s">
        <v>365</v>
      </c>
      <c r="J293" s="138">
        <f>'Príloha č.1 - Špecifikácia ceny'!F26</f>
        <v>0</v>
      </c>
      <c r="K293" s="41">
        <f t="shared" si="16"/>
        <v>0</v>
      </c>
      <c r="L293" s="163" t="s">
        <v>897</v>
      </c>
      <c r="M293" s="163" t="s">
        <v>897</v>
      </c>
    </row>
    <row r="294" spans="1:13" ht="22.5">
      <c r="A294" s="33">
        <v>134</v>
      </c>
      <c r="B294" s="68" t="s">
        <v>335</v>
      </c>
      <c r="C294" s="87" t="s">
        <v>385</v>
      </c>
      <c r="D294" s="69" t="s">
        <v>66</v>
      </c>
      <c r="E294" s="69" t="s">
        <v>198</v>
      </c>
      <c r="F294" s="69"/>
      <c r="G294" s="69">
        <v>1</v>
      </c>
      <c r="H294" s="69">
        <v>4</v>
      </c>
      <c r="I294" s="45" t="s">
        <v>339</v>
      </c>
      <c r="J294" s="138">
        <f>'Príloha č.1 - Špecifikácia ceny'!F27</f>
        <v>0</v>
      </c>
      <c r="K294" s="41">
        <f t="shared" si="16"/>
        <v>0</v>
      </c>
      <c r="L294" s="163" t="s">
        <v>899</v>
      </c>
      <c r="M294" s="163" t="s">
        <v>899</v>
      </c>
    </row>
    <row r="295" spans="1:13">
      <c r="L295" s="163"/>
      <c r="M295" s="163"/>
    </row>
    <row r="296" spans="1:13" ht="41.25" customHeight="1">
      <c r="I296" s="209" t="s">
        <v>68</v>
      </c>
      <c r="J296" s="210"/>
      <c r="K296" s="41">
        <f>SUM(K143:K294)</f>
        <v>0</v>
      </c>
      <c r="L296" s="163"/>
      <c r="M296" s="163"/>
    </row>
    <row r="297" spans="1:13">
      <c r="L297" s="163"/>
      <c r="M297" s="163"/>
    </row>
    <row r="298" spans="1:13">
      <c r="L298" s="163"/>
      <c r="M298" s="163"/>
    </row>
    <row r="299" spans="1:13">
      <c r="L299" s="163"/>
      <c r="M299" s="163"/>
    </row>
    <row r="300" spans="1:13">
      <c r="L300" s="163"/>
      <c r="M300" s="163"/>
    </row>
    <row r="301" spans="1:13">
      <c r="L301" s="163"/>
      <c r="M301" s="163"/>
    </row>
    <row r="302" spans="1:13">
      <c r="L302" s="163"/>
      <c r="M302" s="163"/>
    </row>
    <row r="303" spans="1:13">
      <c r="L303" s="163"/>
      <c r="M303" s="163"/>
    </row>
    <row r="304" spans="1:13">
      <c r="L304" s="163"/>
      <c r="M304" s="163"/>
    </row>
    <row r="305" spans="12:13">
      <c r="L305" s="163"/>
      <c r="M305" s="163"/>
    </row>
    <row r="306" spans="12:13">
      <c r="L306" s="163"/>
      <c r="M306" s="163"/>
    </row>
    <row r="307" spans="12:13">
      <c r="L307" s="163"/>
      <c r="M307" s="163"/>
    </row>
    <row r="308" spans="12:13">
      <c r="L308" s="163"/>
      <c r="M308" s="163"/>
    </row>
    <row r="309" spans="12:13">
      <c r="L309" s="163"/>
      <c r="M309" s="163"/>
    </row>
    <row r="310" spans="12:13">
      <c r="L310" s="163"/>
      <c r="M310" s="163"/>
    </row>
    <row r="311" spans="12:13">
      <c r="L311" s="163"/>
      <c r="M311" s="163"/>
    </row>
    <row r="312" spans="12:13">
      <c r="L312" s="163"/>
      <c r="M312" s="163"/>
    </row>
    <row r="313" spans="12:13">
      <c r="L313" s="163"/>
      <c r="M313" s="163"/>
    </row>
    <row r="314" spans="12:13">
      <c r="L314" s="163"/>
      <c r="M314" s="163"/>
    </row>
    <row r="315" spans="12:13">
      <c r="L315" s="163"/>
      <c r="M315" s="163"/>
    </row>
    <row r="316" spans="12:13">
      <c r="L316" s="163"/>
      <c r="M316" s="163"/>
    </row>
    <row r="317" spans="12:13">
      <c r="L317" s="163"/>
      <c r="M317" s="163"/>
    </row>
    <row r="318" spans="12:13">
      <c r="L318" s="163"/>
      <c r="M318" s="163"/>
    </row>
    <row r="319" spans="12:13">
      <c r="L319" s="163"/>
      <c r="M319" s="163"/>
    </row>
    <row r="320" spans="12:13">
      <c r="L320" s="163"/>
      <c r="M320" s="163"/>
    </row>
    <row r="321" spans="1:13">
      <c r="L321" s="163"/>
      <c r="M321" s="163"/>
    </row>
    <row r="322" spans="1:13">
      <c r="L322" s="163"/>
      <c r="M322" s="163"/>
    </row>
    <row r="323" spans="1:13">
      <c r="J323" s="218" t="s">
        <v>213</v>
      </c>
      <c r="K323" s="218"/>
      <c r="L323" s="163"/>
      <c r="M323" s="163"/>
    </row>
    <row r="324" spans="1:13">
      <c r="J324" s="166"/>
      <c r="K324" s="166" t="s">
        <v>496</v>
      </c>
      <c r="L324" s="163"/>
      <c r="M324" s="163"/>
    </row>
    <row r="325" spans="1:13" ht="18">
      <c r="A325" s="211" t="s">
        <v>880</v>
      </c>
      <c r="B325" s="212"/>
      <c r="C325" s="212"/>
      <c r="D325" s="212"/>
      <c r="E325" s="212"/>
      <c r="F325" s="212"/>
      <c r="G325" s="212"/>
      <c r="H325" s="212"/>
      <c r="I325" s="212"/>
      <c r="J325" s="212"/>
      <c r="K325" s="213"/>
      <c r="L325" s="163"/>
      <c r="M325" s="163"/>
    </row>
    <row r="326" spans="1:13" ht="63.75">
      <c r="A326" s="78" t="s">
        <v>53</v>
      </c>
      <c r="B326" s="75" t="s">
        <v>54</v>
      </c>
      <c r="C326" s="80" t="s">
        <v>55</v>
      </c>
      <c r="D326" s="79" t="s">
        <v>56</v>
      </c>
      <c r="E326" s="79" t="s">
        <v>57</v>
      </c>
      <c r="F326" s="79" t="s">
        <v>58</v>
      </c>
      <c r="G326" s="79" t="s">
        <v>59</v>
      </c>
      <c r="H326" s="79" t="s">
        <v>60</v>
      </c>
      <c r="I326" s="79" t="s">
        <v>61</v>
      </c>
      <c r="J326" s="79" t="s">
        <v>67</v>
      </c>
      <c r="K326" s="79" t="s">
        <v>9</v>
      </c>
      <c r="L326" s="163"/>
      <c r="M326" s="163"/>
    </row>
    <row r="327" spans="1:13">
      <c r="A327" s="67"/>
      <c r="B327" s="214" t="s">
        <v>62</v>
      </c>
      <c r="C327" s="215"/>
      <c r="D327" s="215"/>
      <c r="E327" s="215"/>
      <c r="F327" s="215"/>
      <c r="G327" s="215"/>
      <c r="H327" s="215"/>
      <c r="I327" s="215"/>
      <c r="J327" s="215"/>
      <c r="K327" s="216"/>
      <c r="L327" s="163"/>
      <c r="M327" s="163"/>
    </row>
    <row r="328" spans="1:13">
      <c r="A328" s="67">
        <v>1</v>
      </c>
      <c r="B328" s="84" t="s">
        <v>386</v>
      </c>
      <c r="C328" s="139"/>
      <c r="D328" s="62" t="s">
        <v>387</v>
      </c>
      <c r="E328" s="62" t="s">
        <v>66</v>
      </c>
      <c r="F328" s="62">
        <v>6</v>
      </c>
      <c r="G328" s="45">
        <v>2</v>
      </c>
      <c r="H328" s="45">
        <v>2</v>
      </c>
      <c r="I328" s="45"/>
      <c r="J328" s="138">
        <f>'Príloha č.1 - Špecifikácia ceny'!F13</f>
        <v>0</v>
      </c>
      <c r="K328" s="41">
        <f t="shared" ref="K328" si="17">H328*J328</f>
        <v>0</v>
      </c>
      <c r="L328" s="163" t="s">
        <v>884</v>
      </c>
      <c r="M328" s="163" t="s">
        <v>884</v>
      </c>
    </row>
    <row r="329" spans="1:13">
      <c r="A329" s="67">
        <v>2</v>
      </c>
      <c r="B329" s="84" t="s">
        <v>388</v>
      </c>
      <c r="C329" s="139"/>
      <c r="D329" s="62" t="s">
        <v>215</v>
      </c>
      <c r="E329" s="62"/>
      <c r="F329" s="62"/>
      <c r="G329" s="45">
        <v>4</v>
      </c>
      <c r="H329" s="45">
        <v>1</v>
      </c>
      <c r="I329" s="45"/>
      <c r="J329" s="138">
        <f>'Príloha č.1 - Špecifikácia ceny'!F11</f>
        <v>0</v>
      </c>
      <c r="K329" s="41">
        <f t="shared" ref="K329:K386" si="18">H329*J329</f>
        <v>0</v>
      </c>
      <c r="L329" s="163" t="s">
        <v>882</v>
      </c>
      <c r="M329" s="163" t="s">
        <v>882</v>
      </c>
    </row>
    <row r="330" spans="1:13">
      <c r="A330" s="67">
        <v>3</v>
      </c>
      <c r="B330" s="84" t="s">
        <v>389</v>
      </c>
      <c r="C330" s="139"/>
      <c r="D330" s="62" t="s">
        <v>64</v>
      </c>
      <c r="E330" s="62">
        <v>2</v>
      </c>
      <c r="F330" s="62">
        <v>40</v>
      </c>
      <c r="G330" s="45">
        <v>5</v>
      </c>
      <c r="H330" s="45">
        <v>1</v>
      </c>
      <c r="I330" s="45"/>
      <c r="J330" s="138">
        <f>'Príloha č.1 - Špecifikácia ceny'!F14</f>
        <v>0</v>
      </c>
      <c r="K330" s="41">
        <f t="shared" si="18"/>
        <v>0</v>
      </c>
      <c r="L330" s="163" t="s">
        <v>885</v>
      </c>
      <c r="M330" s="163" t="s">
        <v>885</v>
      </c>
    </row>
    <row r="331" spans="1:13">
      <c r="A331" s="67">
        <v>4</v>
      </c>
      <c r="B331" s="84" t="s">
        <v>75</v>
      </c>
      <c r="C331" s="139"/>
      <c r="D331" s="62" t="s">
        <v>65</v>
      </c>
      <c r="E331" s="62">
        <v>1</v>
      </c>
      <c r="F331" s="62">
        <v>8</v>
      </c>
      <c r="G331" s="45">
        <v>2</v>
      </c>
      <c r="H331" s="45">
        <v>2</v>
      </c>
      <c r="I331" s="45"/>
      <c r="J331" s="138">
        <f>'Príloha č.1 - Špecifikácia ceny'!F16</f>
        <v>0</v>
      </c>
      <c r="K331" s="41">
        <f t="shared" si="18"/>
        <v>0</v>
      </c>
      <c r="L331" s="163" t="s">
        <v>887</v>
      </c>
      <c r="M331" s="163" t="s">
        <v>887</v>
      </c>
    </row>
    <row r="332" spans="1:13">
      <c r="A332" s="67">
        <v>5</v>
      </c>
      <c r="B332" s="84" t="s">
        <v>390</v>
      </c>
      <c r="C332" s="139"/>
      <c r="D332" s="62" t="s">
        <v>64</v>
      </c>
      <c r="E332" s="62">
        <v>3</v>
      </c>
      <c r="F332" s="62">
        <v>126</v>
      </c>
      <c r="G332" s="45">
        <v>5</v>
      </c>
      <c r="H332" s="45">
        <v>1</v>
      </c>
      <c r="I332" s="45"/>
      <c r="J332" s="138">
        <f>'Príloha č.1 - Špecifikácia ceny'!F15</f>
        <v>0</v>
      </c>
      <c r="K332" s="41">
        <f t="shared" si="18"/>
        <v>0</v>
      </c>
      <c r="L332" s="163" t="s">
        <v>886</v>
      </c>
      <c r="M332" s="163" t="s">
        <v>886</v>
      </c>
    </row>
    <row r="333" spans="1:13">
      <c r="A333" s="67">
        <v>6</v>
      </c>
      <c r="B333" s="84" t="s">
        <v>391</v>
      </c>
      <c r="C333" s="139"/>
      <c r="D333" s="62" t="s">
        <v>64</v>
      </c>
      <c r="E333" s="62">
        <v>1</v>
      </c>
      <c r="F333" s="62"/>
      <c r="G333" s="45">
        <v>4</v>
      </c>
      <c r="H333" s="45">
        <v>1</v>
      </c>
      <c r="I333" s="45"/>
      <c r="J333" s="138">
        <f>'Príloha č.1 - Špecifikácia ceny'!F13</f>
        <v>0</v>
      </c>
      <c r="K333" s="41">
        <f t="shared" si="18"/>
        <v>0</v>
      </c>
      <c r="L333" s="163" t="s">
        <v>884</v>
      </c>
      <c r="M333" s="163" t="s">
        <v>884</v>
      </c>
    </row>
    <row r="334" spans="1:13">
      <c r="A334" s="67">
        <v>7</v>
      </c>
      <c r="B334" s="84" t="s">
        <v>365</v>
      </c>
      <c r="C334" s="139"/>
      <c r="D334" s="62" t="s">
        <v>64</v>
      </c>
      <c r="E334" s="62"/>
      <c r="F334" s="62"/>
      <c r="G334" s="45">
        <v>2</v>
      </c>
      <c r="H334" s="45">
        <v>2</v>
      </c>
      <c r="I334" s="45"/>
      <c r="J334" s="138">
        <f>'Príloha č.1 - Špecifikácia ceny'!F13</f>
        <v>0</v>
      </c>
      <c r="K334" s="41">
        <f t="shared" si="18"/>
        <v>0</v>
      </c>
      <c r="L334" s="163" t="s">
        <v>884</v>
      </c>
      <c r="M334" s="163" t="s">
        <v>884</v>
      </c>
    </row>
    <row r="335" spans="1:13">
      <c r="A335" s="67">
        <v>8</v>
      </c>
      <c r="B335" s="84" t="s">
        <v>392</v>
      </c>
      <c r="C335" s="139" t="s">
        <v>393</v>
      </c>
      <c r="D335" s="62" t="s">
        <v>64</v>
      </c>
      <c r="E335" s="62" t="s">
        <v>66</v>
      </c>
      <c r="F335" s="62">
        <v>9</v>
      </c>
      <c r="G335" s="45">
        <v>4</v>
      </c>
      <c r="H335" s="45">
        <v>1</v>
      </c>
      <c r="I335" s="45"/>
      <c r="J335" s="138">
        <f>'Príloha č.1 - Špecifikácia ceny'!F17</f>
        <v>0</v>
      </c>
      <c r="K335" s="41">
        <f t="shared" si="18"/>
        <v>0</v>
      </c>
      <c r="L335" s="163" t="s">
        <v>888</v>
      </c>
      <c r="M335" s="163" t="s">
        <v>888</v>
      </c>
    </row>
    <row r="336" spans="1:13">
      <c r="A336" s="67">
        <v>9</v>
      </c>
      <c r="B336" s="84" t="s">
        <v>394</v>
      </c>
      <c r="C336" s="139"/>
      <c r="D336" s="62" t="s">
        <v>64</v>
      </c>
      <c r="E336" s="62">
        <v>1</v>
      </c>
      <c r="F336" s="62">
        <v>2</v>
      </c>
      <c r="G336" s="45">
        <v>2</v>
      </c>
      <c r="H336" s="45">
        <v>2</v>
      </c>
      <c r="I336" s="45"/>
      <c r="J336" s="138">
        <f>'Príloha č.1 - Špecifikácia ceny'!F13</f>
        <v>0</v>
      </c>
      <c r="K336" s="41">
        <f t="shared" si="18"/>
        <v>0</v>
      </c>
      <c r="L336" s="163" t="s">
        <v>884</v>
      </c>
      <c r="M336" s="163" t="s">
        <v>884</v>
      </c>
    </row>
    <row r="337" spans="1:13">
      <c r="A337" s="67">
        <v>10</v>
      </c>
      <c r="B337" s="84" t="s">
        <v>395</v>
      </c>
      <c r="C337" s="139"/>
      <c r="D337" s="62" t="s">
        <v>64</v>
      </c>
      <c r="E337" s="62" t="s">
        <v>63</v>
      </c>
      <c r="F337" s="62"/>
      <c r="G337" s="45">
        <v>2</v>
      </c>
      <c r="H337" s="45">
        <v>2</v>
      </c>
      <c r="I337" s="45"/>
      <c r="J337" s="138">
        <f>'Príloha č.1 - Špecifikácia ceny'!F13</f>
        <v>0</v>
      </c>
      <c r="K337" s="41">
        <f t="shared" si="18"/>
        <v>0</v>
      </c>
      <c r="L337" s="163" t="s">
        <v>884</v>
      </c>
      <c r="M337" s="163" t="s">
        <v>884</v>
      </c>
    </row>
    <row r="338" spans="1:13">
      <c r="A338" s="67">
        <v>11</v>
      </c>
      <c r="B338" s="84" t="s">
        <v>396</v>
      </c>
      <c r="C338" s="139"/>
      <c r="D338" s="62" t="s">
        <v>64</v>
      </c>
      <c r="E338" s="62">
        <v>1</v>
      </c>
      <c r="F338" s="62">
        <v>4</v>
      </c>
      <c r="G338" s="45">
        <v>4</v>
      </c>
      <c r="H338" s="45">
        <v>1</v>
      </c>
      <c r="I338" s="45"/>
      <c r="J338" s="138">
        <f>'Príloha č.1 - Špecifikácia ceny'!F17</f>
        <v>0</v>
      </c>
      <c r="K338" s="41">
        <f t="shared" si="18"/>
        <v>0</v>
      </c>
      <c r="L338" s="163" t="s">
        <v>888</v>
      </c>
      <c r="M338" s="163" t="s">
        <v>888</v>
      </c>
    </row>
    <row r="339" spans="1:13">
      <c r="A339" s="67">
        <v>12</v>
      </c>
      <c r="B339" s="84" t="s">
        <v>397</v>
      </c>
      <c r="C339" s="139"/>
      <c r="D339" s="62" t="s">
        <v>64</v>
      </c>
      <c r="E339" s="62">
        <v>1</v>
      </c>
      <c r="F339" s="62">
        <v>4</v>
      </c>
      <c r="G339" s="45">
        <v>4</v>
      </c>
      <c r="H339" s="45">
        <v>1</v>
      </c>
      <c r="I339" s="45"/>
      <c r="J339" s="138">
        <f>'Príloha č.1 - Špecifikácia ceny'!F17</f>
        <v>0</v>
      </c>
      <c r="K339" s="41">
        <f t="shared" si="18"/>
        <v>0</v>
      </c>
      <c r="L339" s="163" t="s">
        <v>888</v>
      </c>
      <c r="M339" s="163" t="s">
        <v>888</v>
      </c>
    </row>
    <row r="340" spans="1:13">
      <c r="A340" s="67">
        <v>13</v>
      </c>
      <c r="B340" s="84" t="s">
        <v>398</v>
      </c>
      <c r="C340" s="139"/>
      <c r="D340" s="62" t="s">
        <v>64</v>
      </c>
      <c r="E340" s="62">
        <v>3</v>
      </c>
      <c r="F340" s="62">
        <v>12</v>
      </c>
      <c r="G340" s="45">
        <v>4</v>
      </c>
      <c r="H340" s="45">
        <v>1</v>
      </c>
      <c r="I340" s="45"/>
      <c r="J340" s="138">
        <f>'Príloha č.1 - Špecifikácia ceny'!F17</f>
        <v>0</v>
      </c>
      <c r="K340" s="41">
        <f t="shared" si="18"/>
        <v>0</v>
      </c>
      <c r="L340" s="163" t="s">
        <v>888</v>
      </c>
      <c r="M340" s="163" t="s">
        <v>888</v>
      </c>
    </row>
    <row r="341" spans="1:13">
      <c r="A341" s="67">
        <v>14</v>
      </c>
      <c r="B341" s="84" t="s">
        <v>399</v>
      </c>
      <c r="C341" s="139"/>
      <c r="D341" s="62" t="s">
        <v>64</v>
      </c>
      <c r="E341" s="62">
        <v>1</v>
      </c>
      <c r="F341" s="62">
        <v>5</v>
      </c>
      <c r="G341" s="45">
        <v>4</v>
      </c>
      <c r="H341" s="45">
        <v>1</v>
      </c>
      <c r="I341" s="45"/>
      <c r="J341" s="138">
        <f>'Príloha č.1 - Špecifikácia ceny'!F17</f>
        <v>0</v>
      </c>
      <c r="K341" s="41">
        <f t="shared" si="18"/>
        <v>0</v>
      </c>
      <c r="L341" s="163" t="s">
        <v>888</v>
      </c>
      <c r="M341" s="163" t="s">
        <v>888</v>
      </c>
    </row>
    <row r="342" spans="1:13">
      <c r="A342" s="67">
        <v>15</v>
      </c>
      <c r="B342" s="84" t="s">
        <v>400</v>
      </c>
      <c r="C342" s="139"/>
      <c r="D342" s="62" t="s">
        <v>64</v>
      </c>
      <c r="E342" s="62">
        <v>1</v>
      </c>
      <c r="F342" s="62"/>
      <c r="G342" s="45">
        <v>4</v>
      </c>
      <c r="H342" s="45">
        <v>1</v>
      </c>
      <c r="I342" s="45"/>
      <c r="J342" s="138">
        <f>'Príloha č.1 - Špecifikácia ceny'!F17</f>
        <v>0</v>
      </c>
      <c r="K342" s="41">
        <f t="shared" si="18"/>
        <v>0</v>
      </c>
      <c r="L342" s="163" t="s">
        <v>888</v>
      </c>
      <c r="M342" s="163" t="s">
        <v>888</v>
      </c>
    </row>
    <row r="343" spans="1:13">
      <c r="A343" s="67">
        <v>16</v>
      </c>
      <c r="B343" s="84" t="s">
        <v>401</v>
      </c>
      <c r="C343" s="139"/>
      <c r="D343" s="62" t="s">
        <v>64</v>
      </c>
      <c r="E343" s="62">
        <v>1</v>
      </c>
      <c r="F343" s="62"/>
      <c r="G343" s="45">
        <v>4</v>
      </c>
      <c r="H343" s="45">
        <v>1</v>
      </c>
      <c r="I343" s="45"/>
      <c r="J343" s="138">
        <f>'Príloha č.1 - Špecifikácia ceny'!F17</f>
        <v>0</v>
      </c>
      <c r="K343" s="41">
        <f t="shared" si="18"/>
        <v>0</v>
      </c>
      <c r="L343" s="163" t="s">
        <v>888</v>
      </c>
      <c r="M343" s="163" t="s">
        <v>888</v>
      </c>
    </row>
    <row r="344" spans="1:13">
      <c r="A344" s="67">
        <v>17</v>
      </c>
      <c r="B344" s="84" t="s">
        <v>402</v>
      </c>
      <c r="C344" s="139"/>
      <c r="D344" s="62" t="s">
        <v>64</v>
      </c>
      <c r="E344" s="62">
        <v>1</v>
      </c>
      <c r="F344" s="62">
        <v>4</v>
      </c>
      <c r="G344" s="45">
        <v>4</v>
      </c>
      <c r="H344" s="45">
        <v>1</v>
      </c>
      <c r="I344" s="45"/>
      <c r="J344" s="138">
        <f>'Príloha č.1 - Špecifikácia ceny'!F17</f>
        <v>0</v>
      </c>
      <c r="K344" s="41">
        <f t="shared" si="18"/>
        <v>0</v>
      </c>
      <c r="L344" s="163" t="s">
        <v>888</v>
      </c>
      <c r="M344" s="163" t="s">
        <v>888</v>
      </c>
    </row>
    <row r="345" spans="1:13">
      <c r="A345" s="67">
        <v>18</v>
      </c>
      <c r="B345" s="84" t="s">
        <v>403</v>
      </c>
      <c r="C345" s="139"/>
      <c r="D345" s="62" t="s">
        <v>64</v>
      </c>
      <c r="E345" s="62">
        <v>20</v>
      </c>
      <c r="F345" s="62"/>
      <c r="G345" s="45">
        <v>4</v>
      </c>
      <c r="H345" s="45">
        <v>1</v>
      </c>
      <c r="I345" s="45"/>
      <c r="J345" s="138">
        <f>'Príloha č.1 - Špecifikácia ceny'!F13</f>
        <v>0</v>
      </c>
      <c r="K345" s="41">
        <f t="shared" si="18"/>
        <v>0</v>
      </c>
      <c r="L345" s="163" t="s">
        <v>884</v>
      </c>
      <c r="M345" s="163" t="s">
        <v>884</v>
      </c>
    </row>
    <row r="346" spans="1:13" ht="25.5">
      <c r="A346" s="67">
        <v>19</v>
      </c>
      <c r="B346" s="84" t="s">
        <v>404</v>
      </c>
      <c r="C346" s="139"/>
      <c r="D346" s="62" t="s">
        <v>64</v>
      </c>
      <c r="E346" s="62">
        <v>3</v>
      </c>
      <c r="F346" s="62">
        <v>12</v>
      </c>
      <c r="G346" s="45">
        <v>4</v>
      </c>
      <c r="H346" s="45">
        <v>1</v>
      </c>
      <c r="I346" s="45"/>
      <c r="J346" s="138">
        <f>'Príloha č.1 - Špecifikácia ceny'!F13</f>
        <v>0</v>
      </c>
      <c r="K346" s="41">
        <f t="shared" si="18"/>
        <v>0</v>
      </c>
      <c r="L346" s="163" t="s">
        <v>884</v>
      </c>
      <c r="M346" s="163" t="s">
        <v>884</v>
      </c>
    </row>
    <row r="347" spans="1:13">
      <c r="A347" s="67">
        <v>20</v>
      </c>
      <c r="B347" s="84" t="s">
        <v>405</v>
      </c>
      <c r="C347" s="139"/>
      <c r="D347" s="62" t="s">
        <v>64</v>
      </c>
      <c r="E347" s="62">
        <v>1</v>
      </c>
      <c r="F347" s="62">
        <v>2</v>
      </c>
      <c r="G347" s="45">
        <v>4</v>
      </c>
      <c r="H347" s="45">
        <v>1</v>
      </c>
      <c r="I347" s="45"/>
      <c r="J347" s="138">
        <f>'Príloha č.1 - Špecifikácia ceny'!F13</f>
        <v>0</v>
      </c>
      <c r="K347" s="41">
        <f t="shared" si="18"/>
        <v>0</v>
      </c>
      <c r="L347" s="163" t="s">
        <v>884</v>
      </c>
      <c r="M347" s="163" t="s">
        <v>884</v>
      </c>
    </row>
    <row r="348" spans="1:13">
      <c r="A348" s="67">
        <v>21</v>
      </c>
      <c r="B348" s="84" t="s">
        <v>406</v>
      </c>
      <c r="C348" s="139"/>
      <c r="D348" s="62" t="s">
        <v>64</v>
      </c>
      <c r="E348" s="62" t="s">
        <v>66</v>
      </c>
      <c r="F348" s="62">
        <v>1</v>
      </c>
      <c r="G348" s="45">
        <v>4</v>
      </c>
      <c r="H348" s="45">
        <v>1</v>
      </c>
      <c r="I348" s="45"/>
      <c r="J348" s="138">
        <f>'Príloha č.1 - Špecifikácia ceny'!F13</f>
        <v>0</v>
      </c>
      <c r="K348" s="41">
        <f t="shared" si="18"/>
        <v>0</v>
      </c>
      <c r="L348" s="163" t="s">
        <v>884</v>
      </c>
      <c r="M348" s="163" t="s">
        <v>884</v>
      </c>
    </row>
    <row r="349" spans="1:13">
      <c r="A349" s="67">
        <v>22</v>
      </c>
      <c r="B349" s="84" t="s">
        <v>230</v>
      </c>
      <c r="C349" s="139"/>
      <c r="D349" s="62" t="s">
        <v>64</v>
      </c>
      <c r="E349" s="62" t="s">
        <v>66</v>
      </c>
      <c r="F349" s="62">
        <v>1</v>
      </c>
      <c r="G349" s="45">
        <v>4</v>
      </c>
      <c r="H349" s="45">
        <v>1</v>
      </c>
      <c r="I349" s="45"/>
      <c r="J349" s="138">
        <f>'Príloha č.1 - Špecifikácia ceny'!F13</f>
        <v>0</v>
      </c>
      <c r="K349" s="41">
        <f t="shared" si="18"/>
        <v>0</v>
      </c>
      <c r="L349" s="163" t="s">
        <v>884</v>
      </c>
      <c r="M349" s="163" t="s">
        <v>884</v>
      </c>
    </row>
    <row r="350" spans="1:13">
      <c r="A350" s="67">
        <v>23</v>
      </c>
      <c r="B350" s="84" t="s">
        <v>431</v>
      </c>
      <c r="C350" s="139"/>
      <c r="D350" s="62" t="s">
        <v>64</v>
      </c>
      <c r="E350" s="62" t="s">
        <v>66</v>
      </c>
      <c r="F350" s="62">
        <v>1</v>
      </c>
      <c r="G350" s="45">
        <v>1</v>
      </c>
      <c r="H350" s="45">
        <v>4</v>
      </c>
      <c r="I350" s="45"/>
      <c r="J350" s="138">
        <f>'Príloha č.1 - Špecifikácia ceny'!F18</f>
        <v>0</v>
      </c>
      <c r="K350" s="41">
        <f t="shared" si="18"/>
        <v>0</v>
      </c>
      <c r="L350" s="163" t="s">
        <v>889</v>
      </c>
      <c r="M350" s="163" t="s">
        <v>889</v>
      </c>
    </row>
    <row r="351" spans="1:13">
      <c r="A351" s="67">
        <v>24</v>
      </c>
      <c r="B351" s="84" t="s">
        <v>432</v>
      </c>
      <c r="C351" s="139"/>
      <c r="D351" s="62" t="s">
        <v>64</v>
      </c>
      <c r="E351" s="62" t="s">
        <v>66</v>
      </c>
      <c r="F351" s="62">
        <v>1</v>
      </c>
      <c r="G351" s="45">
        <v>1</v>
      </c>
      <c r="H351" s="45">
        <v>4</v>
      </c>
      <c r="I351" s="45"/>
      <c r="J351" s="138">
        <f>'Príloha č.1 - Špecifikácia ceny'!F18</f>
        <v>0</v>
      </c>
      <c r="K351" s="41">
        <f t="shared" si="18"/>
        <v>0</v>
      </c>
      <c r="L351" s="163" t="s">
        <v>889</v>
      </c>
      <c r="M351" s="163" t="s">
        <v>889</v>
      </c>
    </row>
    <row r="352" spans="1:13">
      <c r="A352" s="67">
        <v>25</v>
      </c>
      <c r="B352" s="84" t="s">
        <v>433</v>
      </c>
      <c r="C352" s="139"/>
      <c r="D352" s="62" t="s">
        <v>64</v>
      </c>
      <c r="E352" s="62" t="s">
        <v>66</v>
      </c>
      <c r="F352" s="62">
        <v>1</v>
      </c>
      <c r="G352" s="45">
        <v>1</v>
      </c>
      <c r="H352" s="45">
        <v>4</v>
      </c>
      <c r="I352" s="45"/>
      <c r="J352" s="138">
        <f>'Príloha č.1 - Špecifikácia ceny'!F18</f>
        <v>0</v>
      </c>
      <c r="K352" s="41">
        <f t="shared" si="18"/>
        <v>0</v>
      </c>
      <c r="L352" s="163" t="s">
        <v>889</v>
      </c>
      <c r="M352" s="163" t="s">
        <v>889</v>
      </c>
    </row>
    <row r="353" spans="1:13">
      <c r="A353" s="67">
        <v>26</v>
      </c>
      <c r="B353" s="84" t="s">
        <v>434</v>
      </c>
      <c r="C353" s="139"/>
      <c r="D353" s="62" t="s">
        <v>64</v>
      </c>
      <c r="E353" s="62" t="s">
        <v>66</v>
      </c>
      <c r="F353" s="62">
        <v>1</v>
      </c>
      <c r="G353" s="45">
        <v>1</v>
      </c>
      <c r="H353" s="45">
        <v>4</v>
      </c>
      <c r="I353" s="45"/>
      <c r="J353" s="138">
        <f>'Príloha č.1 - Špecifikácia ceny'!F18</f>
        <v>0</v>
      </c>
      <c r="K353" s="41">
        <f t="shared" si="18"/>
        <v>0</v>
      </c>
      <c r="L353" s="163" t="s">
        <v>889</v>
      </c>
      <c r="M353" s="163" t="s">
        <v>889</v>
      </c>
    </row>
    <row r="354" spans="1:13">
      <c r="A354" s="67">
        <v>27</v>
      </c>
      <c r="B354" s="84" t="s">
        <v>435</v>
      </c>
      <c r="C354" s="139"/>
      <c r="D354" s="62" t="s">
        <v>64</v>
      </c>
      <c r="E354" s="62" t="s">
        <v>66</v>
      </c>
      <c r="F354" s="62">
        <v>1</v>
      </c>
      <c r="G354" s="45">
        <v>1</v>
      </c>
      <c r="H354" s="45">
        <v>4</v>
      </c>
      <c r="I354" s="45"/>
      <c r="J354" s="138">
        <f>'Príloha č.1 - Špecifikácia ceny'!F18</f>
        <v>0</v>
      </c>
      <c r="K354" s="41">
        <f t="shared" si="18"/>
        <v>0</v>
      </c>
      <c r="L354" s="163" t="s">
        <v>889</v>
      </c>
      <c r="M354" s="163" t="s">
        <v>889</v>
      </c>
    </row>
    <row r="355" spans="1:13">
      <c r="A355" s="67">
        <v>28</v>
      </c>
      <c r="B355" s="84" t="s">
        <v>407</v>
      </c>
      <c r="C355" s="139"/>
      <c r="D355" s="62" t="s">
        <v>64</v>
      </c>
      <c r="E355" s="62" t="s">
        <v>66</v>
      </c>
      <c r="F355" s="62">
        <v>1</v>
      </c>
      <c r="G355" s="45">
        <v>1</v>
      </c>
      <c r="H355" s="45">
        <v>4</v>
      </c>
      <c r="I355" s="45"/>
      <c r="J355" s="138">
        <f>'Príloha č.1 - Špecifikácia ceny'!F18</f>
        <v>0</v>
      </c>
      <c r="K355" s="41">
        <f t="shared" si="18"/>
        <v>0</v>
      </c>
      <c r="L355" s="163" t="s">
        <v>889</v>
      </c>
      <c r="M355" s="163" t="s">
        <v>889</v>
      </c>
    </row>
    <row r="356" spans="1:13">
      <c r="A356" s="67">
        <v>29</v>
      </c>
      <c r="B356" s="84" t="s">
        <v>408</v>
      </c>
      <c r="C356" s="139"/>
      <c r="D356" s="62" t="s">
        <v>64</v>
      </c>
      <c r="E356" s="62" t="s">
        <v>66</v>
      </c>
      <c r="F356" s="62">
        <v>1</v>
      </c>
      <c r="G356" s="45">
        <v>1</v>
      </c>
      <c r="H356" s="45">
        <v>4</v>
      </c>
      <c r="I356" s="45"/>
      <c r="J356" s="138">
        <f>'Príloha č.1 - Špecifikácia ceny'!F18</f>
        <v>0</v>
      </c>
      <c r="K356" s="41">
        <f t="shared" si="18"/>
        <v>0</v>
      </c>
      <c r="L356" s="163" t="s">
        <v>889</v>
      </c>
      <c r="M356" s="163" t="s">
        <v>889</v>
      </c>
    </row>
    <row r="357" spans="1:13">
      <c r="A357" s="67">
        <v>30</v>
      </c>
      <c r="B357" s="84" t="s">
        <v>409</v>
      </c>
      <c r="C357" s="139"/>
      <c r="D357" s="62" t="s">
        <v>64</v>
      </c>
      <c r="E357" s="62" t="s">
        <v>66</v>
      </c>
      <c r="F357" s="62">
        <v>1</v>
      </c>
      <c r="G357" s="45">
        <v>1</v>
      </c>
      <c r="H357" s="45">
        <v>4</v>
      </c>
      <c r="I357" s="45"/>
      <c r="J357" s="138">
        <f>'Príloha č.1 - Špecifikácia ceny'!F18</f>
        <v>0</v>
      </c>
      <c r="K357" s="41">
        <f t="shared" si="18"/>
        <v>0</v>
      </c>
      <c r="L357" s="163" t="s">
        <v>889</v>
      </c>
      <c r="M357" s="163" t="s">
        <v>889</v>
      </c>
    </row>
    <row r="358" spans="1:13">
      <c r="A358" s="67">
        <v>31</v>
      </c>
      <c r="B358" s="84" t="s">
        <v>410</v>
      </c>
      <c r="C358" s="139"/>
      <c r="D358" s="62" t="s">
        <v>64</v>
      </c>
      <c r="E358" s="62" t="s">
        <v>66</v>
      </c>
      <c r="F358" s="62">
        <v>1</v>
      </c>
      <c r="G358" s="45">
        <v>1</v>
      </c>
      <c r="H358" s="45">
        <v>4</v>
      </c>
      <c r="I358" s="45"/>
      <c r="J358" s="138">
        <f>'Príloha č.1 - Špecifikácia ceny'!F18</f>
        <v>0</v>
      </c>
      <c r="K358" s="41">
        <f t="shared" si="18"/>
        <v>0</v>
      </c>
      <c r="L358" s="163" t="s">
        <v>889</v>
      </c>
      <c r="M358" s="163" t="s">
        <v>889</v>
      </c>
    </row>
    <row r="359" spans="1:13">
      <c r="A359" s="67">
        <v>32</v>
      </c>
      <c r="B359" s="84" t="s">
        <v>411</v>
      </c>
      <c r="C359" s="139"/>
      <c r="D359" s="62" t="s">
        <v>64</v>
      </c>
      <c r="E359" s="62" t="s">
        <v>66</v>
      </c>
      <c r="F359" s="62">
        <v>1</v>
      </c>
      <c r="G359" s="45">
        <v>1</v>
      </c>
      <c r="H359" s="45">
        <v>4</v>
      </c>
      <c r="I359" s="45"/>
      <c r="J359" s="138">
        <f>'Príloha č.1 - Špecifikácia ceny'!F18</f>
        <v>0</v>
      </c>
      <c r="K359" s="41">
        <f t="shared" si="18"/>
        <v>0</v>
      </c>
      <c r="L359" s="163" t="s">
        <v>889</v>
      </c>
      <c r="M359" s="163" t="s">
        <v>889</v>
      </c>
    </row>
    <row r="360" spans="1:13">
      <c r="A360" s="67">
        <v>33</v>
      </c>
      <c r="B360" s="84" t="s">
        <v>412</v>
      </c>
      <c r="C360" s="139"/>
      <c r="D360" s="62" t="s">
        <v>64</v>
      </c>
      <c r="E360" s="62" t="s">
        <v>66</v>
      </c>
      <c r="F360" s="62">
        <v>1</v>
      </c>
      <c r="G360" s="45">
        <v>1</v>
      </c>
      <c r="H360" s="45">
        <v>4</v>
      </c>
      <c r="I360" s="45"/>
      <c r="J360" s="138">
        <f>'Príloha č.1 - Špecifikácia ceny'!F18</f>
        <v>0</v>
      </c>
      <c r="K360" s="41">
        <f t="shared" si="18"/>
        <v>0</v>
      </c>
      <c r="L360" s="163" t="s">
        <v>889</v>
      </c>
      <c r="M360" s="163" t="s">
        <v>889</v>
      </c>
    </row>
    <row r="361" spans="1:13">
      <c r="A361" s="67">
        <v>34</v>
      </c>
      <c r="B361" s="84" t="s">
        <v>413</v>
      </c>
      <c r="C361" s="139"/>
      <c r="D361" s="62" t="s">
        <v>64</v>
      </c>
      <c r="E361" s="62" t="s">
        <v>66</v>
      </c>
      <c r="F361" s="62">
        <v>1</v>
      </c>
      <c r="G361" s="45">
        <v>1</v>
      </c>
      <c r="H361" s="45">
        <v>4</v>
      </c>
      <c r="I361" s="45"/>
      <c r="J361" s="138">
        <f>'Príloha č.1 - Špecifikácia ceny'!F18</f>
        <v>0</v>
      </c>
      <c r="K361" s="41">
        <f t="shared" si="18"/>
        <v>0</v>
      </c>
      <c r="L361" s="163" t="s">
        <v>889</v>
      </c>
      <c r="M361" s="163" t="s">
        <v>889</v>
      </c>
    </row>
    <row r="362" spans="1:13">
      <c r="A362" s="67">
        <v>35</v>
      </c>
      <c r="B362" s="84" t="s">
        <v>414</v>
      </c>
      <c r="C362" s="139"/>
      <c r="D362" s="62" t="s">
        <v>64</v>
      </c>
      <c r="E362" s="62" t="s">
        <v>66</v>
      </c>
      <c r="F362" s="62">
        <v>1</v>
      </c>
      <c r="G362" s="45">
        <v>1</v>
      </c>
      <c r="H362" s="45">
        <v>4</v>
      </c>
      <c r="I362" s="45"/>
      <c r="J362" s="138">
        <f>'Príloha č.1 - Špecifikácia ceny'!F18</f>
        <v>0</v>
      </c>
      <c r="K362" s="41">
        <f t="shared" si="18"/>
        <v>0</v>
      </c>
      <c r="L362" s="163" t="s">
        <v>889</v>
      </c>
      <c r="M362" s="163" t="s">
        <v>889</v>
      </c>
    </row>
    <row r="363" spans="1:13">
      <c r="A363" s="67">
        <v>36</v>
      </c>
      <c r="B363" s="84" t="s">
        <v>415</v>
      </c>
      <c r="C363" s="139"/>
      <c r="D363" s="62" t="s">
        <v>64</v>
      </c>
      <c r="E363" s="62" t="s">
        <v>66</v>
      </c>
      <c r="F363" s="62">
        <v>1</v>
      </c>
      <c r="G363" s="45">
        <v>1</v>
      </c>
      <c r="H363" s="45">
        <v>4</v>
      </c>
      <c r="I363" s="45"/>
      <c r="J363" s="138">
        <f>'Príloha č.1 - Špecifikácia ceny'!F18</f>
        <v>0</v>
      </c>
      <c r="K363" s="41">
        <f t="shared" si="18"/>
        <v>0</v>
      </c>
      <c r="L363" s="163" t="s">
        <v>889</v>
      </c>
      <c r="M363" s="163" t="s">
        <v>889</v>
      </c>
    </row>
    <row r="364" spans="1:13">
      <c r="A364" s="67">
        <v>37</v>
      </c>
      <c r="B364" s="84" t="s">
        <v>416</v>
      </c>
      <c r="C364" s="139"/>
      <c r="D364" s="62" t="s">
        <v>64</v>
      </c>
      <c r="E364" s="62" t="s">
        <v>66</v>
      </c>
      <c r="F364" s="62">
        <v>1</v>
      </c>
      <c r="G364" s="45">
        <v>1</v>
      </c>
      <c r="H364" s="45">
        <v>4</v>
      </c>
      <c r="I364" s="45"/>
      <c r="J364" s="138">
        <f>'Príloha č.1 - Špecifikácia ceny'!F18</f>
        <v>0</v>
      </c>
      <c r="K364" s="41">
        <f t="shared" si="18"/>
        <v>0</v>
      </c>
      <c r="L364" s="163" t="s">
        <v>889</v>
      </c>
      <c r="M364" s="163" t="s">
        <v>889</v>
      </c>
    </row>
    <row r="365" spans="1:13">
      <c r="A365" s="67">
        <v>38</v>
      </c>
      <c r="B365" s="84" t="s">
        <v>417</v>
      </c>
      <c r="C365" s="139"/>
      <c r="D365" s="62" t="s">
        <v>64</v>
      </c>
      <c r="E365" s="62" t="s">
        <v>66</v>
      </c>
      <c r="F365" s="62">
        <v>1</v>
      </c>
      <c r="G365" s="45">
        <v>1</v>
      </c>
      <c r="H365" s="45">
        <v>4</v>
      </c>
      <c r="I365" s="45"/>
      <c r="J365" s="138">
        <f>'Príloha č.1 - Špecifikácia ceny'!F18</f>
        <v>0</v>
      </c>
      <c r="K365" s="41">
        <f t="shared" si="18"/>
        <v>0</v>
      </c>
      <c r="L365" s="163" t="s">
        <v>889</v>
      </c>
      <c r="M365" s="163" t="s">
        <v>889</v>
      </c>
    </row>
    <row r="366" spans="1:13">
      <c r="A366" s="67">
        <v>39</v>
      </c>
      <c r="B366" s="84" t="s">
        <v>418</v>
      </c>
      <c r="C366" s="139"/>
      <c r="D366" s="62" t="s">
        <v>64</v>
      </c>
      <c r="E366" s="62" t="s">
        <v>66</v>
      </c>
      <c r="F366" s="62">
        <v>1</v>
      </c>
      <c r="G366" s="45">
        <v>1</v>
      </c>
      <c r="H366" s="45">
        <v>4</v>
      </c>
      <c r="I366" s="45"/>
      <c r="J366" s="138">
        <f>'Príloha č.1 - Špecifikácia ceny'!F18</f>
        <v>0</v>
      </c>
      <c r="K366" s="41">
        <f t="shared" si="18"/>
        <v>0</v>
      </c>
      <c r="L366" s="163" t="s">
        <v>889</v>
      </c>
      <c r="M366" s="163" t="s">
        <v>889</v>
      </c>
    </row>
    <row r="367" spans="1:13">
      <c r="A367" s="67">
        <v>40</v>
      </c>
      <c r="B367" s="84" t="s">
        <v>419</v>
      </c>
      <c r="C367" s="139"/>
      <c r="D367" s="62" t="s">
        <v>64</v>
      </c>
      <c r="E367" s="62" t="s">
        <v>66</v>
      </c>
      <c r="F367" s="62">
        <v>1</v>
      </c>
      <c r="G367" s="45">
        <v>1</v>
      </c>
      <c r="H367" s="45">
        <v>4</v>
      </c>
      <c r="I367" s="45"/>
      <c r="J367" s="138">
        <f>'Príloha č.1 - Špecifikácia ceny'!F18</f>
        <v>0</v>
      </c>
      <c r="K367" s="41">
        <f t="shared" si="18"/>
        <v>0</v>
      </c>
      <c r="L367" s="163" t="s">
        <v>889</v>
      </c>
      <c r="M367" s="163" t="s">
        <v>889</v>
      </c>
    </row>
    <row r="368" spans="1:13">
      <c r="A368" s="67">
        <v>41</v>
      </c>
      <c r="B368" s="84" t="s">
        <v>420</v>
      </c>
      <c r="C368" s="139"/>
      <c r="D368" s="62" t="s">
        <v>64</v>
      </c>
      <c r="E368" s="62" t="s">
        <v>66</v>
      </c>
      <c r="F368" s="62">
        <v>1</v>
      </c>
      <c r="G368" s="45">
        <v>1</v>
      </c>
      <c r="H368" s="45">
        <v>4</v>
      </c>
      <c r="I368" s="45"/>
      <c r="J368" s="138">
        <f>'Príloha č.1 - Špecifikácia ceny'!F18</f>
        <v>0</v>
      </c>
      <c r="K368" s="41">
        <f t="shared" si="18"/>
        <v>0</v>
      </c>
      <c r="L368" s="163" t="s">
        <v>889</v>
      </c>
      <c r="M368" s="163" t="s">
        <v>889</v>
      </c>
    </row>
    <row r="369" spans="1:13">
      <c r="A369" s="67">
        <v>42</v>
      </c>
      <c r="B369" s="84" t="s">
        <v>421</v>
      </c>
      <c r="C369" s="139"/>
      <c r="D369" s="62" t="s">
        <v>64</v>
      </c>
      <c r="E369" s="62" t="s">
        <v>66</v>
      </c>
      <c r="F369" s="62">
        <v>1</v>
      </c>
      <c r="G369" s="45">
        <v>1</v>
      </c>
      <c r="H369" s="45">
        <v>4</v>
      </c>
      <c r="I369" s="45"/>
      <c r="J369" s="138">
        <f>'Príloha č.1 - Špecifikácia ceny'!F18</f>
        <v>0</v>
      </c>
      <c r="K369" s="41">
        <f t="shared" si="18"/>
        <v>0</v>
      </c>
      <c r="L369" s="163" t="s">
        <v>889</v>
      </c>
      <c r="M369" s="163" t="s">
        <v>889</v>
      </c>
    </row>
    <row r="370" spans="1:13">
      <c r="A370" s="67">
        <v>43</v>
      </c>
      <c r="B370" s="84" t="s">
        <v>422</v>
      </c>
      <c r="C370" s="139"/>
      <c r="D370" s="62" t="s">
        <v>64</v>
      </c>
      <c r="E370" s="62" t="s">
        <v>66</v>
      </c>
      <c r="F370" s="62">
        <v>1</v>
      </c>
      <c r="G370" s="45">
        <v>1</v>
      </c>
      <c r="H370" s="45">
        <v>4</v>
      </c>
      <c r="I370" s="45"/>
      <c r="J370" s="138">
        <f>'Príloha č.1 - Špecifikácia ceny'!F18</f>
        <v>0</v>
      </c>
      <c r="K370" s="41">
        <f t="shared" si="18"/>
        <v>0</v>
      </c>
      <c r="L370" s="163" t="s">
        <v>889</v>
      </c>
      <c r="M370" s="163" t="s">
        <v>889</v>
      </c>
    </row>
    <row r="371" spans="1:13">
      <c r="A371" s="67">
        <v>44</v>
      </c>
      <c r="B371" s="84" t="s">
        <v>423</v>
      </c>
      <c r="C371" s="139"/>
      <c r="D371" s="62" t="s">
        <v>64</v>
      </c>
      <c r="E371" s="62" t="s">
        <v>66</v>
      </c>
      <c r="F371" s="62">
        <v>1</v>
      </c>
      <c r="G371" s="45">
        <v>1</v>
      </c>
      <c r="H371" s="45">
        <v>4</v>
      </c>
      <c r="I371" s="45"/>
      <c r="J371" s="138">
        <f>'Príloha č.1 - Špecifikácia ceny'!F18</f>
        <v>0</v>
      </c>
      <c r="K371" s="41">
        <f t="shared" si="18"/>
        <v>0</v>
      </c>
      <c r="L371" s="163" t="s">
        <v>889</v>
      </c>
      <c r="M371" s="163" t="s">
        <v>889</v>
      </c>
    </row>
    <row r="372" spans="1:13">
      <c r="J372" s="218" t="s">
        <v>213</v>
      </c>
      <c r="K372" s="218"/>
      <c r="L372" s="163"/>
      <c r="M372" s="163"/>
    </row>
    <row r="373" spans="1:13">
      <c r="J373" s="166"/>
      <c r="K373" s="166" t="s">
        <v>496</v>
      </c>
      <c r="L373" s="163"/>
      <c r="M373" s="163"/>
    </row>
    <row r="374" spans="1:13" ht="18">
      <c r="A374" s="211" t="s">
        <v>880</v>
      </c>
      <c r="B374" s="212"/>
      <c r="C374" s="212"/>
      <c r="D374" s="212"/>
      <c r="E374" s="212"/>
      <c r="F374" s="212"/>
      <c r="G374" s="212"/>
      <c r="H374" s="212"/>
      <c r="I374" s="212"/>
      <c r="J374" s="212"/>
      <c r="K374" s="213"/>
      <c r="L374" s="163"/>
      <c r="M374" s="163"/>
    </row>
    <row r="375" spans="1:13" ht="63.75">
      <c r="A375" s="78" t="s">
        <v>53</v>
      </c>
      <c r="B375" s="75" t="s">
        <v>54</v>
      </c>
      <c r="C375" s="80" t="s">
        <v>55</v>
      </c>
      <c r="D375" s="79" t="s">
        <v>56</v>
      </c>
      <c r="E375" s="79" t="s">
        <v>57</v>
      </c>
      <c r="F375" s="79" t="s">
        <v>58</v>
      </c>
      <c r="G375" s="79" t="s">
        <v>59</v>
      </c>
      <c r="H375" s="79" t="s">
        <v>60</v>
      </c>
      <c r="I375" s="79" t="s">
        <v>61</v>
      </c>
      <c r="J375" s="79" t="s">
        <v>67</v>
      </c>
      <c r="K375" s="79" t="s">
        <v>9</v>
      </c>
      <c r="L375" s="163"/>
      <c r="M375" s="163"/>
    </row>
    <row r="376" spans="1:13">
      <c r="A376" s="67">
        <v>45</v>
      </c>
      <c r="B376" s="84" t="s">
        <v>436</v>
      </c>
      <c r="C376" s="139"/>
      <c r="D376" s="62" t="s">
        <v>64</v>
      </c>
      <c r="E376" s="62" t="s">
        <v>66</v>
      </c>
      <c r="F376" s="62">
        <v>1</v>
      </c>
      <c r="G376" s="45">
        <v>1</v>
      </c>
      <c r="H376" s="45">
        <v>4</v>
      </c>
      <c r="I376" s="45"/>
      <c r="J376" s="138">
        <f>'Príloha č.1 - Špecifikácia ceny'!F18</f>
        <v>0</v>
      </c>
      <c r="K376" s="41">
        <f t="shared" si="18"/>
        <v>0</v>
      </c>
      <c r="L376" s="163" t="s">
        <v>889</v>
      </c>
      <c r="M376" s="163" t="s">
        <v>889</v>
      </c>
    </row>
    <row r="377" spans="1:13">
      <c r="A377" s="67">
        <v>46</v>
      </c>
      <c r="B377" s="84" t="s">
        <v>424</v>
      </c>
      <c r="C377" s="139"/>
      <c r="D377" s="62" t="s">
        <v>64</v>
      </c>
      <c r="E377" s="62" t="s">
        <v>66</v>
      </c>
      <c r="F377" s="62">
        <v>1</v>
      </c>
      <c r="G377" s="45">
        <v>1</v>
      </c>
      <c r="H377" s="45">
        <v>4</v>
      </c>
      <c r="I377" s="45"/>
      <c r="J377" s="138">
        <f>'Príloha č.1 - Špecifikácia ceny'!F18</f>
        <v>0</v>
      </c>
      <c r="K377" s="41">
        <f t="shared" si="18"/>
        <v>0</v>
      </c>
      <c r="L377" s="163" t="s">
        <v>889</v>
      </c>
      <c r="M377" s="163" t="s">
        <v>889</v>
      </c>
    </row>
    <row r="378" spans="1:13">
      <c r="A378" s="67">
        <v>47</v>
      </c>
      <c r="B378" s="84" t="s">
        <v>427</v>
      </c>
      <c r="C378" s="139"/>
      <c r="D378" s="62" t="s">
        <v>64</v>
      </c>
      <c r="E378" s="62" t="s">
        <v>66</v>
      </c>
      <c r="F378" s="62">
        <v>1</v>
      </c>
      <c r="G378" s="45">
        <v>1</v>
      </c>
      <c r="H378" s="45">
        <v>4</v>
      </c>
      <c r="I378" s="45"/>
      <c r="J378" s="138">
        <f>'Príloha č.1 - Špecifikácia ceny'!F18</f>
        <v>0</v>
      </c>
      <c r="K378" s="41">
        <f t="shared" si="18"/>
        <v>0</v>
      </c>
      <c r="L378" s="163" t="s">
        <v>889</v>
      </c>
      <c r="M378" s="163" t="s">
        <v>889</v>
      </c>
    </row>
    <row r="379" spans="1:13">
      <c r="A379" s="67">
        <v>48</v>
      </c>
      <c r="B379" s="84" t="s">
        <v>428</v>
      </c>
      <c r="C379" s="139"/>
      <c r="D379" s="62" t="s">
        <v>64</v>
      </c>
      <c r="E379" s="62" t="s">
        <v>66</v>
      </c>
      <c r="F379" s="62">
        <v>1</v>
      </c>
      <c r="G379" s="45">
        <v>1</v>
      </c>
      <c r="H379" s="45">
        <v>4</v>
      </c>
      <c r="I379" s="45"/>
      <c r="J379" s="138">
        <f>'Príloha č.1 - Špecifikácia ceny'!F18</f>
        <v>0</v>
      </c>
      <c r="K379" s="41">
        <f t="shared" si="18"/>
        <v>0</v>
      </c>
      <c r="L379" s="163" t="s">
        <v>889</v>
      </c>
      <c r="M379" s="163" t="s">
        <v>889</v>
      </c>
    </row>
    <row r="380" spans="1:13">
      <c r="A380" s="67">
        <v>49</v>
      </c>
      <c r="B380" s="84" t="s">
        <v>429</v>
      </c>
      <c r="C380" s="139"/>
      <c r="D380" s="62" t="s">
        <v>64</v>
      </c>
      <c r="E380" s="62" t="s">
        <v>66</v>
      </c>
      <c r="F380" s="62">
        <v>1</v>
      </c>
      <c r="G380" s="45">
        <v>1</v>
      </c>
      <c r="H380" s="45">
        <v>4</v>
      </c>
      <c r="I380" s="45"/>
      <c r="J380" s="138">
        <f>'Príloha č.1 - Špecifikácia ceny'!F18</f>
        <v>0</v>
      </c>
      <c r="K380" s="41">
        <f t="shared" si="18"/>
        <v>0</v>
      </c>
      <c r="L380" s="163" t="s">
        <v>889</v>
      </c>
      <c r="M380" s="163" t="s">
        <v>889</v>
      </c>
    </row>
    <row r="381" spans="1:13">
      <c r="A381" s="67">
        <v>50</v>
      </c>
      <c r="B381" s="84" t="s">
        <v>430</v>
      </c>
      <c r="C381" s="139"/>
      <c r="D381" s="62" t="s">
        <v>64</v>
      </c>
      <c r="E381" s="62" t="s">
        <v>66</v>
      </c>
      <c r="F381" s="62">
        <v>1</v>
      </c>
      <c r="G381" s="45">
        <v>1</v>
      </c>
      <c r="H381" s="45">
        <v>4</v>
      </c>
      <c r="I381" s="45"/>
      <c r="J381" s="138">
        <f>'Príloha č.1 - Špecifikácia ceny'!F18</f>
        <v>0</v>
      </c>
      <c r="K381" s="41">
        <f t="shared" si="18"/>
        <v>0</v>
      </c>
      <c r="L381" s="163" t="s">
        <v>889</v>
      </c>
      <c r="M381" s="163" t="s">
        <v>889</v>
      </c>
    </row>
    <row r="382" spans="1:13">
      <c r="A382" s="67">
        <v>51</v>
      </c>
      <c r="B382" s="84" t="s">
        <v>793</v>
      </c>
      <c r="C382" s="139"/>
      <c r="D382" s="62" t="s">
        <v>64</v>
      </c>
      <c r="E382" s="62" t="s">
        <v>66</v>
      </c>
      <c r="F382" s="62">
        <v>1</v>
      </c>
      <c r="G382" s="45">
        <v>1</v>
      </c>
      <c r="H382" s="45">
        <v>4</v>
      </c>
      <c r="I382" s="45"/>
      <c r="J382" s="138">
        <f>'Príloha č.1 - Špecifikácia ceny'!F18</f>
        <v>0</v>
      </c>
      <c r="K382" s="41">
        <f t="shared" si="18"/>
        <v>0</v>
      </c>
      <c r="L382" s="163" t="s">
        <v>889</v>
      </c>
      <c r="M382" s="163" t="s">
        <v>889</v>
      </c>
    </row>
    <row r="383" spans="1:13">
      <c r="A383" s="67">
        <v>52</v>
      </c>
      <c r="B383" s="84" t="s">
        <v>425</v>
      </c>
      <c r="C383" s="139"/>
      <c r="D383" s="62" t="s">
        <v>64</v>
      </c>
      <c r="E383" s="62" t="s">
        <v>66</v>
      </c>
      <c r="F383" s="62">
        <v>1</v>
      </c>
      <c r="G383" s="45">
        <v>1</v>
      </c>
      <c r="H383" s="45">
        <v>4</v>
      </c>
      <c r="I383" s="45"/>
      <c r="J383" s="138">
        <f>'Príloha č.1 - Špecifikácia ceny'!F18</f>
        <v>0</v>
      </c>
      <c r="K383" s="41">
        <f t="shared" si="18"/>
        <v>0</v>
      </c>
      <c r="L383" s="163" t="s">
        <v>889</v>
      </c>
      <c r="M383" s="163" t="s">
        <v>889</v>
      </c>
    </row>
    <row r="384" spans="1:13">
      <c r="A384" s="67">
        <v>53</v>
      </c>
      <c r="B384" s="84" t="s">
        <v>437</v>
      </c>
      <c r="C384" s="139"/>
      <c r="D384" s="62" t="s">
        <v>64</v>
      </c>
      <c r="E384" s="62" t="s">
        <v>66</v>
      </c>
      <c r="F384" s="62">
        <v>1</v>
      </c>
      <c r="G384" s="45">
        <v>1</v>
      </c>
      <c r="H384" s="45">
        <v>4</v>
      </c>
      <c r="I384" s="45"/>
      <c r="J384" s="138">
        <f>'Príloha č.1 - Špecifikácia ceny'!F18</f>
        <v>0</v>
      </c>
      <c r="K384" s="41">
        <f t="shared" si="18"/>
        <v>0</v>
      </c>
      <c r="L384" s="163" t="s">
        <v>889</v>
      </c>
      <c r="M384" s="163" t="s">
        <v>889</v>
      </c>
    </row>
    <row r="385" spans="1:13">
      <c r="A385" s="67">
        <v>54</v>
      </c>
      <c r="B385" s="84" t="s">
        <v>426</v>
      </c>
      <c r="C385" s="139"/>
      <c r="D385" s="62" t="s">
        <v>64</v>
      </c>
      <c r="E385" s="62" t="s">
        <v>66</v>
      </c>
      <c r="F385" s="62">
        <v>1</v>
      </c>
      <c r="G385" s="45">
        <v>1</v>
      </c>
      <c r="H385" s="45">
        <v>4</v>
      </c>
      <c r="I385" s="45"/>
      <c r="J385" s="138">
        <f>'Príloha č.1 - Špecifikácia ceny'!F18</f>
        <v>0</v>
      </c>
      <c r="K385" s="41">
        <f t="shared" si="18"/>
        <v>0</v>
      </c>
      <c r="L385" s="163" t="s">
        <v>889</v>
      </c>
      <c r="M385" s="163" t="s">
        <v>889</v>
      </c>
    </row>
    <row r="386" spans="1:13">
      <c r="A386" s="67">
        <v>55</v>
      </c>
      <c r="B386" s="84" t="s">
        <v>438</v>
      </c>
      <c r="C386" s="139"/>
      <c r="D386" s="62" t="s">
        <v>64</v>
      </c>
      <c r="E386" s="62">
        <v>1</v>
      </c>
      <c r="F386" s="62"/>
      <c r="G386" s="45">
        <v>5</v>
      </c>
      <c r="H386" s="45">
        <v>1</v>
      </c>
      <c r="I386" s="45"/>
      <c r="J386" s="138">
        <f>'Príloha č.1 - Špecifikácia ceny'!F13</f>
        <v>0</v>
      </c>
      <c r="K386" s="41">
        <f t="shared" si="18"/>
        <v>0</v>
      </c>
      <c r="L386" s="163" t="s">
        <v>884</v>
      </c>
      <c r="M386" s="163" t="s">
        <v>884</v>
      </c>
    </row>
    <row r="387" spans="1:13">
      <c r="A387" s="67">
        <v>56</v>
      </c>
      <c r="B387" s="84" t="s">
        <v>439</v>
      </c>
      <c r="C387" s="139"/>
      <c r="D387" s="62" t="s">
        <v>64</v>
      </c>
      <c r="E387" s="62">
        <v>1</v>
      </c>
      <c r="F387" s="62"/>
      <c r="G387" s="45">
        <v>2</v>
      </c>
      <c r="H387" s="45">
        <v>2</v>
      </c>
      <c r="I387" s="45"/>
      <c r="J387" s="138">
        <f>'Príloha č.1 - Špecifikácia ceny'!F13</f>
        <v>0</v>
      </c>
      <c r="K387" s="41">
        <f t="shared" ref="K387:K392" si="19">H387*J387</f>
        <v>0</v>
      </c>
      <c r="L387" s="163" t="s">
        <v>884</v>
      </c>
      <c r="M387" s="163" t="s">
        <v>884</v>
      </c>
    </row>
    <row r="388" spans="1:13">
      <c r="A388" s="67">
        <v>57</v>
      </c>
      <c r="B388" s="84" t="s">
        <v>440</v>
      </c>
      <c r="C388" s="139"/>
      <c r="D388" s="62" t="s">
        <v>64</v>
      </c>
      <c r="E388" s="62">
        <v>1</v>
      </c>
      <c r="F388" s="62">
        <v>3</v>
      </c>
      <c r="G388" s="45">
        <v>1</v>
      </c>
      <c r="H388" s="45">
        <v>4</v>
      </c>
      <c r="I388" s="45"/>
      <c r="J388" s="138">
        <f>'Príloha č.1 - Špecifikácia ceny'!F13</f>
        <v>0</v>
      </c>
      <c r="K388" s="41">
        <f t="shared" si="19"/>
        <v>0</v>
      </c>
      <c r="L388" s="163" t="s">
        <v>884</v>
      </c>
      <c r="M388" s="163" t="s">
        <v>884</v>
      </c>
    </row>
    <row r="389" spans="1:13">
      <c r="A389" s="67">
        <v>58</v>
      </c>
      <c r="B389" s="84" t="s">
        <v>441</v>
      </c>
      <c r="C389" s="139"/>
      <c r="D389" s="62" t="s">
        <v>64</v>
      </c>
      <c r="E389" s="62">
        <v>1</v>
      </c>
      <c r="F389" s="62">
        <v>3</v>
      </c>
      <c r="G389" s="45">
        <v>1</v>
      </c>
      <c r="H389" s="45">
        <v>4</v>
      </c>
      <c r="I389" s="45"/>
      <c r="J389" s="138">
        <f>'Príloha č.1 - Špecifikácia ceny'!F13</f>
        <v>0</v>
      </c>
      <c r="K389" s="41">
        <f t="shared" si="19"/>
        <v>0</v>
      </c>
      <c r="L389" s="163" t="s">
        <v>884</v>
      </c>
      <c r="M389" s="163" t="s">
        <v>884</v>
      </c>
    </row>
    <row r="390" spans="1:13">
      <c r="A390" s="67">
        <v>59</v>
      </c>
      <c r="B390" s="84" t="s">
        <v>442</v>
      </c>
      <c r="C390" s="139"/>
      <c r="D390" s="62" t="s">
        <v>64</v>
      </c>
      <c r="E390" s="62">
        <v>1</v>
      </c>
      <c r="F390" s="62">
        <v>8</v>
      </c>
      <c r="G390" s="45">
        <v>1</v>
      </c>
      <c r="H390" s="45">
        <v>4</v>
      </c>
      <c r="I390" s="45"/>
      <c r="J390" s="138">
        <f>'Príloha č.1 - Špecifikácia ceny'!F13</f>
        <v>0</v>
      </c>
      <c r="K390" s="41">
        <f t="shared" si="19"/>
        <v>0</v>
      </c>
      <c r="L390" s="163" t="s">
        <v>884</v>
      </c>
      <c r="M390" s="163" t="s">
        <v>884</v>
      </c>
    </row>
    <row r="391" spans="1:13">
      <c r="A391" s="67">
        <v>60</v>
      </c>
      <c r="B391" s="84" t="s">
        <v>122</v>
      </c>
      <c r="C391" s="83" t="s">
        <v>443</v>
      </c>
      <c r="D391" s="62" t="s">
        <v>64</v>
      </c>
      <c r="E391" s="62" t="s">
        <v>66</v>
      </c>
      <c r="F391" s="62">
        <v>2</v>
      </c>
      <c r="G391" s="45">
        <v>1</v>
      </c>
      <c r="H391" s="45">
        <v>4</v>
      </c>
      <c r="I391" s="45"/>
      <c r="J391" s="138">
        <f>'Príloha č.1 - Špecifikácia ceny'!F13</f>
        <v>0</v>
      </c>
      <c r="K391" s="41">
        <f t="shared" si="19"/>
        <v>0</v>
      </c>
      <c r="L391" s="163" t="s">
        <v>884</v>
      </c>
      <c r="M391" s="163" t="s">
        <v>884</v>
      </c>
    </row>
    <row r="392" spans="1:13">
      <c r="A392" s="67">
        <v>61</v>
      </c>
      <c r="B392" s="84" t="s">
        <v>444</v>
      </c>
      <c r="C392" s="139"/>
      <c r="D392" s="62" t="s">
        <v>64</v>
      </c>
      <c r="E392" s="62"/>
      <c r="F392" s="62"/>
      <c r="G392" s="45">
        <v>2</v>
      </c>
      <c r="H392" s="45">
        <v>2</v>
      </c>
      <c r="I392" s="45"/>
      <c r="J392" s="138">
        <f>'Príloha č.1 - Špecifikácia ceny'!F13</f>
        <v>0</v>
      </c>
      <c r="K392" s="41">
        <f t="shared" si="19"/>
        <v>0</v>
      </c>
      <c r="L392" s="163" t="s">
        <v>884</v>
      </c>
      <c r="M392" s="163" t="s">
        <v>884</v>
      </c>
    </row>
    <row r="393" spans="1:13" ht="63.75">
      <c r="A393" s="78" t="s">
        <v>53</v>
      </c>
      <c r="B393" s="141" t="s">
        <v>54</v>
      </c>
      <c r="C393" s="142" t="s">
        <v>55</v>
      </c>
      <c r="D393" s="143" t="s">
        <v>127</v>
      </c>
      <c r="E393" s="143" t="s">
        <v>63</v>
      </c>
      <c r="F393" s="143" t="s">
        <v>63</v>
      </c>
      <c r="G393" s="143" t="s">
        <v>59</v>
      </c>
      <c r="H393" s="143" t="s">
        <v>60</v>
      </c>
      <c r="I393" s="143" t="s">
        <v>61</v>
      </c>
      <c r="J393" s="79" t="s">
        <v>67</v>
      </c>
      <c r="K393" s="79" t="s">
        <v>9</v>
      </c>
      <c r="L393" s="163"/>
      <c r="M393" s="163"/>
    </row>
    <row r="394" spans="1:13">
      <c r="A394" s="76"/>
      <c r="B394" s="214" t="s">
        <v>128</v>
      </c>
      <c r="C394" s="215"/>
      <c r="D394" s="215"/>
      <c r="E394" s="215"/>
      <c r="F394" s="215"/>
      <c r="G394" s="215"/>
      <c r="H394" s="215"/>
      <c r="I394" s="215"/>
      <c r="J394" s="215"/>
      <c r="K394" s="216"/>
      <c r="L394" s="163"/>
      <c r="M394" s="163"/>
    </row>
    <row r="395" spans="1:13">
      <c r="A395" s="33">
        <v>62</v>
      </c>
      <c r="B395" s="95" t="s">
        <v>446</v>
      </c>
      <c r="C395" s="139"/>
      <c r="D395" s="44">
        <v>22</v>
      </c>
      <c r="E395" s="45"/>
      <c r="F395" s="45"/>
      <c r="G395" s="45">
        <v>4</v>
      </c>
      <c r="H395" s="45">
        <v>1</v>
      </c>
      <c r="I395" s="45"/>
      <c r="J395" s="138">
        <f>'Príloha č.1 - Špecifikácia ceny'!F22</f>
        <v>0</v>
      </c>
      <c r="K395" s="41">
        <f t="shared" ref="K395:K402" si="20">H395*J395</f>
        <v>0</v>
      </c>
      <c r="L395" s="163" t="s">
        <v>893</v>
      </c>
      <c r="M395" s="163" t="s">
        <v>893</v>
      </c>
    </row>
    <row r="396" spans="1:13">
      <c r="A396" s="33">
        <v>63</v>
      </c>
      <c r="B396" s="95" t="s">
        <v>75</v>
      </c>
      <c r="C396" s="139"/>
      <c r="D396" s="140">
        <v>2</v>
      </c>
      <c r="E396" s="45"/>
      <c r="F396" s="45"/>
      <c r="G396" s="45">
        <v>2</v>
      </c>
      <c r="H396" s="45">
        <v>2</v>
      </c>
      <c r="I396" s="69"/>
      <c r="J396" s="138">
        <f>'Príloha č.1 - Špecifikácia ceny'!F20</f>
        <v>0</v>
      </c>
      <c r="K396" s="41">
        <f t="shared" si="20"/>
        <v>0</v>
      </c>
      <c r="L396" s="163" t="s">
        <v>891</v>
      </c>
      <c r="M396" s="163" t="s">
        <v>891</v>
      </c>
    </row>
    <row r="397" spans="1:13">
      <c r="A397" s="33">
        <v>64</v>
      </c>
      <c r="B397" s="95" t="s">
        <v>447</v>
      </c>
      <c r="C397" s="139"/>
      <c r="D397" s="140">
        <v>5</v>
      </c>
      <c r="E397" s="45"/>
      <c r="F397" s="45"/>
      <c r="G397" s="45">
        <v>2</v>
      </c>
      <c r="H397" s="45">
        <v>2</v>
      </c>
      <c r="I397" s="69"/>
      <c r="J397" s="138">
        <f>'Príloha č.1 - Špecifikácia ceny'!F20</f>
        <v>0</v>
      </c>
      <c r="K397" s="41">
        <f t="shared" si="20"/>
        <v>0</v>
      </c>
      <c r="L397" s="163" t="s">
        <v>891</v>
      </c>
      <c r="M397" s="163" t="s">
        <v>891</v>
      </c>
    </row>
    <row r="398" spans="1:13">
      <c r="A398" s="33">
        <v>65</v>
      </c>
      <c r="B398" s="95" t="s">
        <v>390</v>
      </c>
      <c r="C398" s="139"/>
      <c r="D398" s="140">
        <v>22</v>
      </c>
      <c r="E398" s="45"/>
      <c r="F398" s="45"/>
      <c r="G398" s="45">
        <v>4</v>
      </c>
      <c r="H398" s="45">
        <v>1</v>
      </c>
      <c r="I398" s="69"/>
      <c r="J398" s="138">
        <f>'Príloha č.1 - Špecifikácia ceny'!F22</f>
        <v>0</v>
      </c>
      <c r="K398" s="41">
        <f t="shared" si="20"/>
        <v>0</v>
      </c>
      <c r="L398" s="163" t="s">
        <v>893</v>
      </c>
      <c r="M398" s="163" t="s">
        <v>893</v>
      </c>
    </row>
    <row r="399" spans="1:13">
      <c r="A399" s="33">
        <v>66</v>
      </c>
      <c r="B399" s="95" t="s">
        <v>448</v>
      </c>
      <c r="C399" s="139"/>
      <c r="D399" s="140">
        <v>22</v>
      </c>
      <c r="E399" s="45"/>
      <c r="F399" s="45"/>
      <c r="G399" s="45">
        <v>4</v>
      </c>
      <c r="H399" s="45">
        <v>1</v>
      </c>
      <c r="I399" s="69"/>
      <c r="J399" s="138">
        <f>'Príloha č.1 - Špecifikácia ceny'!F22</f>
        <v>0</v>
      </c>
      <c r="K399" s="41">
        <f t="shared" si="20"/>
        <v>0</v>
      </c>
      <c r="L399" s="163" t="s">
        <v>893</v>
      </c>
      <c r="M399" s="163" t="s">
        <v>893</v>
      </c>
    </row>
    <row r="400" spans="1:13">
      <c r="A400" s="33">
        <v>67</v>
      </c>
      <c r="B400" s="95" t="s">
        <v>449</v>
      </c>
      <c r="C400" s="139"/>
      <c r="D400" s="140">
        <v>22</v>
      </c>
      <c r="E400" s="45"/>
      <c r="F400" s="45"/>
      <c r="G400" s="45">
        <v>4</v>
      </c>
      <c r="H400" s="45">
        <v>1</v>
      </c>
      <c r="I400" s="69"/>
      <c r="J400" s="138">
        <f>'Príloha č.1 - Špecifikácia ceny'!F22</f>
        <v>0</v>
      </c>
      <c r="K400" s="41">
        <f t="shared" si="20"/>
        <v>0</v>
      </c>
      <c r="L400" s="163" t="s">
        <v>893</v>
      </c>
      <c r="M400" s="163" t="s">
        <v>893</v>
      </c>
    </row>
    <row r="401" spans="1:13">
      <c r="A401" s="33">
        <v>68</v>
      </c>
      <c r="B401" s="95" t="s">
        <v>365</v>
      </c>
      <c r="C401" s="139"/>
      <c r="D401" s="140">
        <v>22</v>
      </c>
      <c r="E401" s="45"/>
      <c r="F401" s="45"/>
      <c r="G401" s="45">
        <v>4</v>
      </c>
      <c r="H401" s="45">
        <v>1</v>
      </c>
      <c r="I401" s="69"/>
      <c r="J401" s="138">
        <f>'Príloha č.1 - Špecifikácia ceny'!F22</f>
        <v>0</v>
      </c>
      <c r="K401" s="41">
        <f t="shared" si="20"/>
        <v>0</v>
      </c>
      <c r="L401" s="163" t="s">
        <v>893</v>
      </c>
      <c r="M401" s="163" t="s">
        <v>893</v>
      </c>
    </row>
    <row r="402" spans="1:13">
      <c r="A402" s="33">
        <v>69</v>
      </c>
      <c r="B402" s="95" t="s">
        <v>388</v>
      </c>
      <c r="C402" s="139"/>
      <c r="D402" s="140">
        <v>2</v>
      </c>
      <c r="E402" s="45"/>
      <c r="F402" s="45"/>
      <c r="G402" s="45">
        <v>1</v>
      </c>
      <c r="H402" s="45">
        <v>4</v>
      </c>
      <c r="I402" s="69"/>
      <c r="J402" s="138">
        <f>'Príloha č.1 - Špecifikácia ceny'!F20</f>
        <v>0</v>
      </c>
      <c r="K402" s="41">
        <f t="shared" si="20"/>
        <v>0</v>
      </c>
      <c r="L402" s="163" t="s">
        <v>891</v>
      </c>
      <c r="M402" s="163" t="s">
        <v>891</v>
      </c>
    </row>
    <row r="403" spans="1:13" ht="63.75">
      <c r="A403" s="78" t="s">
        <v>53</v>
      </c>
      <c r="B403" s="75" t="s">
        <v>54</v>
      </c>
      <c r="C403" s="80" t="s">
        <v>55</v>
      </c>
      <c r="D403" s="79" t="s">
        <v>145</v>
      </c>
      <c r="E403" s="79" t="s">
        <v>146</v>
      </c>
      <c r="F403" s="79" t="s">
        <v>147</v>
      </c>
      <c r="G403" s="79" t="s">
        <v>59</v>
      </c>
      <c r="H403" s="79" t="s">
        <v>60</v>
      </c>
      <c r="I403" s="79" t="s">
        <v>61</v>
      </c>
      <c r="J403" s="79" t="s">
        <v>67</v>
      </c>
      <c r="K403" s="79" t="s">
        <v>9</v>
      </c>
      <c r="L403" s="163"/>
      <c r="M403" s="163"/>
    </row>
    <row r="404" spans="1:13">
      <c r="A404" s="77"/>
      <c r="B404" s="214" t="s">
        <v>148</v>
      </c>
      <c r="C404" s="215"/>
      <c r="D404" s="215"/>
      <c r="E404" s="215"/>
      <c r="F404" s="215"/>
      <c r="G404" s="215"/>
      <c r="H404" s="215"/>
      <c r="I404" s="215"/>
      <c r="J404" s="215"/>
      <c r="K404" s="216"/>
      <c r="L404" s="163"/>
      <c r="M404" s="163"/>
    </row>
    <row r="405" spans="1:13">
      <c r="A405" s="67">
        <v>71</v>
      </c>
      <c r="B405" s="70" t="s">
        <v>450</v>
      </c>
      <c r="C405" s="83" t="s">
        <v>150</v>
      </c>
      <c r="D405" s="82" t="s">
        <v>151</v>
      </c>
      <c r="E405" s="73" t="s">
        <v>451</v>
      </c>
      <c r="F405" s="73" t="s">
        <v>327</v>
      </c>
      <c r="G405" s="178">
        <v>1</v>
      </c>
      <c r="H405" s="178">
        <v>4</v>
      </c>
      <c r="I405" s="73"/>
      <c r="J405" s="138">
        <f>'Príloha č.1 - Špecifikácia ceny'!F24</f>
        <v>0</v>
      </c>
      <c r="K405" s="41">
        <f t="shared" ref="K405:K407" si="21">H405*J405</f>
        <v>0</v>
      </c>
      <c r="L405" s="163" t="s">
        <v>895</v>
      </c>
      <c r="M405" s="163" t="s">
        <v>895</v>
      </c>
    </row>
    <row r="406" spans="1:13">
      <c r="A406" s="67">
        <v>72</v>
      </c>
      <c r="B406" s="70" t="s">
        <v>450</v>
      </c>
      <c r="C406" s="83" t="s">
        <v>154</v>
      </c>
      <c r="D406" s="82" t="s">
        <v>151</v>
      </c>
      <c r="E406" s="73" t="s">
        <v>451</v>
      </c>
      <c r="F406" s="73" t="s">
        <v>327</v>
      </c>
      <c r="G406" s="178">
        <v>4</v>
      </c>
      <c r="H406" s="178">
        <v>1</v>
      </c>
      <c r="I406" s="73"/>
      <c r="J406" s="138">
        <f>'Príloha č.1 - Špecifikácia ceny'!F25</f>
        <v>0</v>
      </c>
      <c r="K406" s="41">
        <f t="shared" si="21"/>
        <v>0</v>
      </c>
      <c r="L406" s="163" t="s">
        <v>896</v>
      </c>
      <c r="M406" s="163" t="s">
        <v>896</v>
      </c>
    </row>
    <row r="407" spans="1:13">
      <c r="A407" s="67">
        <v>73</v>
      </c>
      <c r="B407" s="70" t="s">
        <v>450</v>
      </c>
      <c r="C407" s="83" t="s">
        <v>155</v>
      </c>
      <c r="D407" s="82" t="s">
        <v>151</v>
      </c>
      <c r="E407" s="73" t="s">
        <v>451</v>
      </c>
      <c r="F407" s="73" t="s">
        <v>327</v>
      </c>
      <c r="G407" s="178">
        <v>10</v>
      </c>
      <c r="H407" s="178">
        <v>1</v>
      </c>
      <c r="I407" s="73"/>
      <c r="J407" s="138">
        <f>'Príloha č.1 - Špecifikácia ceny'!F31</f>
        <v>0</v>
      </c>
      <c r="K407" s="41">
        <f t="shared" si="21"/>
        <v>0</v>
      </c>
      <c r="L407" s="163" t="s">
        <v>901</v>
      </c>
      <c r="M407" s="163" t="s">
        <v>901</v>
      </c>
    </row>
    <row r="408" spans="1:13">
      <c r="A408" s="50"/>
      <c r="B408" s="111"/>
      <c r="C408" s="112"/>
      <c r="D408" s="113"/>
      <c r="E408" s="114"/>
      <c r="F408" s="114"/>
      <c r="G408" s="114"/>
      <c r="H408" s="114"/>
      <c r="I408" s="114"/>
      <c r="J408" s="55"/>
      <c r="K408" s="55"/>
      <c r="L408" s="163"/>
      <c r="M408" s="163"/>
    </row>
    <row r="409" spans="1:13">
      <c r="A409" s="50"/>
      <c r="B409" s="111"/>
      <c r="C409" s="112"/>
      <c r="D409" s="113"/>
      <c r="E409" s="114"/>
      <c r="F409" s="114"/>
      <c r="G409" s="114"/>
      <c r="H409" s="114"/>
      <c r="I409" s="114"/>
      <c r="J409" s="55"/>
      <c r="K409" s="55"/>
      <c r="L409" s="163"/>
      <c r="M409" s="163"/>
    </row>
    <row r="410" spans="1:13">
      <c r="A410" s="50"/>
      <c r="B410" s="111"/>
      <c r="C410" s="112"/>
      <c r="D410" s="113"/>
      <c r="E410" s="114"/>
      <c r="F410" s="114"/>
      <c r="G410" s="114"/>
      <c r="H410" s="114"/>
      <c r="I410" s="114"/>
      <c r="J410" s="55"/>
      <c r="K410" s="55"/>
      <c r="L410" s="163"/>
      <c r="M410" s="163"/>
    </row>
    <row r="411" spans="1:13">
      <c r="A411" s="50"/>
      <c r="B411" s="111"/>
      <c r="C411" s="112"/>
      <c r="D411" s="113"/>
      <c r="E411" s="114"/>
      <c r="F411" s="114"/>
      <c r="G411" s="114"/>
      <c r="H411" s="114"/>
      <c r="I411" s="114"/>
      <c r="J411" s="55"/>
      <c r="K411" s="55"/>
      <c r="L411" s="163"/>
      <c r="M411" s="163"/>
    </row>
    <row r="412" spans="1:13">
      <c r="A412" s="50"/>
      <c r="B412" s="111"/>
      <c r="C412" s="112"/>
      <c r="D412" s="113"/>
      <c r="E412" s="114"/>
      <c r="F412" s="114"/>
      <c r="G412" s="114"/>
      <c r="H412" s="114"/>
      <c r="I412" s="114"/>
      <c r="J412" s="55"/>
      <c r="K412" s="55"/>
      <c r="L412" s="163"/>
      <c r="M412" s="163"/>
    </row>
    <row r="413" spans="1:13">
      <c r="A413" s="50"/>
      <c r="B413" s="111"/>
      <c r="C413" s="112"/>
      <c r="D413" s="113"/>
      <c r="E413" s="114"/>
      <c r="F413" s="114"/>
      <c r="G413" s="114"/>
      <c r="H413" s="114"/>
      <c r="I413" s="114"/>
      <c r="J413" s="55"/>
      <c r="K413" s="55"/>
      <c r="L413" s="163"/>
      <c r="M413" s="163"/>
    </row>
    <row r="414" spans="1:13">
      <c r="A414" s="50"/>
      <c r="B414" s="111"/>
      <c r="C414" s="112"/>
      <c r="D414" s="113"/>
      <c r="E414" s="114"/>
      <c r="F414" s="114"/>
      <c r="G414" s="114"/>
      <c r="H414" s="114"/>
      <c r="I414" s="114"/>
      <c r="J414" s="55"/>
      <c r="K414" s="55"/>
      <c r="L414" s="163"/>
      <c r="M414" s="163"/>
    </row>
    <row r="415" spans="1:13">
      <c r="A415" s="50"/>
      <c r="B415" s="111"/>
      <c r="C415" s="112"/>
      <c r="D415" s="113"/>
      <c r="E415" s="114"/>
      <c r="F415" s="114"/>
      <c r="G415" s="114"/>
      <c r="H415" s="114"/>
      <c r="I415" s="114"/>
      <c r="J415" s="55"/>
      <c r="K415" s="55"/>
      <c r="L415" s="163"/>
      <c r="M415" s="163"/>
    </row>
    <row r="416" spans="1:13">
      <c r="J416" s="218" t="s">
        <v>213</v>
      </c>
      <c r="K416" s="218"/>
      <c r="L416" s="163"/>
      <c r="M416" s="163"/>
    </row>
    <row r="417" spans="1:13">
      <c r="J417" s="166"/>
      <c r="K417" s="166" t="s">
        <v>496</v>
      </c>
      <c r="L417" s="163"/>
      <c r="M417" s="163"/>
    </row>
    <row r="418" spans="1:13" ht="18">
      <c r="A418" s="211" t="s">
        <v>880</v>
      </c>
      <c r="B418" s="212"/>
      <c r="C418" s="212"/>
      <c r="D418" s="212"/>
      <c r="E418" s="212"/>
      <c r="F418" s="212"/>
      <c r="G418" s="212"/>
      <c r="H418" s="212"/>
      <c r="I418" s="212"/>
      <c r="J418" s="212"/>
      <c r="K418" s="213"/>
      <c r="L418" s="163"/>
      <c r="M418" s="163"/>
    </row>
    <row r="419" spans="1:13" ht="63.75">
      <c r="A419" s="78" t="s">
        <v>53</v>
      </c>
      <c r="B419" s="75" t="s">
        <v>54</v>
      </c>
      <c r="C419" s="80" t="s">
        <v>55</v>
      </c>
      <c r="D419" s="79" t="s">
        <v>159</v>
      </c>
      <c r="E419" s="79" t="s">
        <v>160</v>
      </c>
      <c r="F419" s="79" t="s">
        <v>63</v>
      </c>
      <c r="G419" s="79" t="s">
        <v>59</v>
      </c>
      <c r="H419" s="79" t="s">
        <v>60</v>
      </c>
      <c r="I419" s="79" t="s">
        <v>61</v>
      </c>
      <c r="J419" s="79" t="s">
        <v>67</v>
      </c>
      <c r="K419" s="79" t="s">
        <v>9</v>
      </c>
      <c r="L419" s="163"/>
      <c r="M419" s="163"/>
    </row>
    <row r="420" spans="1:13">
      <c r="A420" s="67"/>
      <c r="B420" s="214" t="s">
        <v>161</v>
      </c>
      <c r="C420" s="215"/>
      <c r="D420" s="215"/>
      <c r="E420" s="215"/>
      <c r="F420" s="215"/>
      <c r="G420" s="215"/>
      <c r="H420" s="215"/>
      <c r="I420" s="215"/>
      <c r="J420" s="215"/>
      <c r="K420" s="216"/>
      <c r="L420" s="163"/>
      <c r="M420" s="163"/>
    </row>
    <row r="421" spans="1:13">
      <c r="A421" s="33">
        <v>73</v>
      </c>
      <c r="B421" s="68" t="s">
        <v>452</v>
      </c>
      <c r="C421" s="87" t="s">
        <v>453</v>
      </c>
      <c r="D421" s="69" t="s">
        <v>190</v>
      </c>
      <c r="E421" s="69" t="s">
        <v>165</v>
      </c>
      <c r="F421" s="69"/>
      <c r="G421" s="69">
        <v>1</v>
      </c>
      <c r="H421" s="69">
        <v>4</v>
      </c>
      <c r="I421" s="69"/>
      <c r="J421" s="138">
        <f>'Príloha č.1 - Špecifikácia ceny'!F26</f>
        <v>0</v>
      </c>
      <c r="K421" s="41">
        <f t="shared" ref="K421:K422" si="22">H421*J421</f>
        <v>0</v>
      </c>
      <c r="L421" s="163" t="s">
        <v>897</v>
      </c>
      <c r="M421" s="163" t="s">
        <v>897</v>
      </c>
    </row>
    <row r="422" spans="1:13">
      <c r="A422" s="33">
        <v>74</v>
      </c>
      <c r="B422" s="68" t="s">
        <v>454</v>
      </c>
      <c r="C422" s="87" t="s">
        <v>66</v>
      </c>
      <c r="D422" s="69" t="s">
        <v>455</v>
      </c>
      <c r="E422" s="69" t="s">
        <v>165</v>
      </c>
      <c r="F422" s="69"/>
      <c r="G422" s="69">
        <v>2</v>
      </c>
      <c r="H422" s="69">
        <v>2</v>
      </c>
      <c r="I422" s="69"/>
      <c r="J422" s="138">
        <f>'Príloha č.1 - Špecifikácia ceny'!F26</f>
        <v>0</v>
      </c>
      <c r="K422" s="41">
        <f t="shared" si="22"/>
        <v>0</v>
      </c>
      <c r="L422" s="163" t="s">
        <v>897</v>
      </c>
      <c r="M422" s="163" t="s">
        <v>897</v>
      </c>
    </row>
    <row r="423" spans="1:13">
      <c r="A423" s="33">
        <v>75</v>
      </c>
      <c r="B423" s="68" t="s">
        <v>456</v>
      </c>
      <c r="C423" s="87" t="s">
        <v>457</v>
      </c>
      <c r="D423" s="69" t="s">
        <v>455</v>
      </c>
      <c r="E423" s="69" t="s">
        <v>165</v>
      </c>
      <c r="F423" s="69"/>
      <c r="G423" s="69">
        <v>2</v>
      </c>
      <c r="H423" s="69">
        <v>2</v>
      </c>
      <c r="I423" s="69"/>
      <c r="J423" s="138">
        <f>'Príloha č.1 - Špecifikácia ceny'!F26</f>
        <v>0</v>
      </c>
      <c r="K423" s="41">
        <f t="shared" ref="K423:K438" si="23">H423*J423</f>
        <v>0</v>
      </c>
      <c r="L423" s="163" t="s">
        <v>897</v>
      </c>
      <c r="M423" s="163" t="s">
        <v>897</v>
      </c>
    </row>
    <row r="424" spans="1:13">
      <c r="A424" s="33">
        <v>76</v>
      </c>
      <c r="B424" s="68" t="s">
        <v>458</v>
      </c>
      <c r="C424" s="87" t="s">
        <v>459</v>
      </c>
      <c r="D424" s="69" t="s">
        <v>460</v>
      </c>
      <c r="E424" s="69" t="s">
        <v>165</v>
      </c>
      <c r="F424" s="69"/>
      <c r="G424" s="69">
        <v>2</v>
      </c>
      <c r="H424" s="69">
        <v>2</v>
      </c>
      <c r="I424" s="69"/>
      <c r="J424" s="138">
        <f>'Príloha č.1 - Špecifikácia ceny'!F26</f>
        <v>0</v>
      </c>
      <c r="K424" s="41">
        <f t="shared" si="23"/>
        <v>0</v>
      </c>
      <c r="L424" s="163" t="s">
        <v>897</v>
      </c>
      <c r="M424" s="163" t="s">
        <v>897</v>
      </c>
    </row>
    <row r="425" spans="1:13">
      <c r="A425" s="33">
        <v>77</v>
      </c>
      <c r="B425" s="68" t="s">
        <v>461</v>
      </c>
      <c r="C425" s="87" t="s">
        <v>462</v>
      </c>
      <c r="D425" s="69" t="s">
        <v>373</v>
      </c>
      <c r="E425" s="69" t="s">
        <v>165</v>
      </c>
      <c r="F425" s="69"/>
      <c r="G425" s="69">
        <v>1</v>
      </c>
      <c r="H425" s="69">
        <v>4</v>
      </c>
      <c r="I425" s="69"/>
      <c r="J425" s="138">
        <f>'Príloha č.1 - Špecifikácia ceny'!F26</f>
        <v>0</v>
      </c>
      <c r="K425" s="41">
        <f t="shared" si="23"/>
        <v>0</v>
      </c>
      <c r="L425" s="163" t="s">
        <v>897</v>
      </c>
      <c r="M425" s="163" t="s">
        <v>897</v>
      </c>
    </row>
    <row r="426" spans="1:13">
      <c r="A426" s="33">
        <v>78</v>
      </c>
      <c r="B426" s="68" t="s">
        <v>463</v>
      </c>
      <c r="C426" s="87" t="s">
        <v>464</v>
      </c>
      <c r="D426" s="69" t="s">
        <v>465</v>
      </c>
      <c r="E426" s="69" t="s">
        <v>198</v>
      </c>
      <c r="F426" s="69"/>
      <c r="G426" s="69">
        <v>1</v>
      </c>
      <c r="H426" s="69">
        <v>4</v>
      </c>
      <c r="I426" s="69"/>
      <c r="J426" s="138">
        <f>'Príloha č.1 - Špecifikácia ceny'!F27</f>
        <v>0</v>
      </c>
      <c r="K426" s="41">
        <f t="shared" si="23"/>
        <v>0</v>
      </c>
      <c r="L426" s="163" t="s">
        <v>899</v>
      </c>
      <c r="M426" s="163" t="s">
        <v>899</v>
      </c>
    </row>
    <row r="427" spans="1:13" ht="22.5">
      <c r="A427" s="33">
        <v>79</v>
      </c>
      <c r="B427" s="68" t="s">
        <v>466</v>
      </c>
      <c r="C427" s="87" t="s">
        <v>467</v>
      </c>
      <c r="D427" s="69" t="s">
        <v>468</v>
      </c>
      <c r="E427" s="69" t="s">
        <v>198</v>
      </c>
      <c r="F427" s="69"/>
      <c r="G427" s="69">
        <v>1</v>
      </c>
      <c r="H427" s="69">
        <v>4</v>
      </c>
      <c r="I427" s="69"/>
      <c r="J427" s="138">
        <f>'Príloha č.1 - Špecifikácia ceny'!F27</f>
        <v>0</v>
      </c>
      <c r="K427" s="41">
        <f t="shared" si="23"/>
        <v>0</v>
      </c>
      <c r="L427" s="163" t="s">
        <v>899</v>
      </c>
      <c r="M427" s="163" t="s">
        <v>899</v>
      </c>
    </row>
    <row r="428" spans="1:13">
      <c r="A428" s="33">
        <v>80</v>
      </c>
      <c r="B428" s="68" t="s">
        <v>466</v>
      </c>
      <c r="C428" s="87" t="s">
        <v>469</v>
      </c>
      <c r="D428" s="69" t="s">
        <v>470</v>
      </c>
      <c r="E428" s="69" t="s">
        <v>198</v>
      </c>
      <c r="F428" s="69"/>
      <c r="G428" s="69">
        <v>1</v>
      </c>
      <c r="H428" s="69">
        <v>4</v>
      </c>
      <c r="I428" s="69"/>
      <c r="J428" s="138">
        <f>'Príloha č.1 - Špecifikácia ceny'!F27</f>
        <v>0</v>
      </c>
      <c r="K428" s="41">
        <f t="shared" si="23"/>
        <v>0</v>
      </c>
      <c r="L428" s="163" t="s">
        <v>899</v>
      </c>
      <c r="M428" s="163" t="s">
        <v>899</v>
      </c>
    </row>
    <row r="429" spans="1:13" ht="25.5">
      <c r="A429" s="33">
        <v>81</v>
      </c>
      <c r="B429" s="68" t="s">
        <v>472</v>
      </c>
      <c r="C429" s="87" t="s">
        <v>473</v>
      </c>
      <c r="D429" s="69" t="s">
        <v>474</v>
      </c>
      <c r="E429" s="69" t="s">
        <v>198</v>
      </c>
      <c r="F429" s="69"/>
      <c r="G429" s="69">
        <v>1</v>
      </c>
      <c r="H429" s="69">
        <v>4</v>
      </c>
      <c r="I429" s="69"/>
      <c r="J429" s="138">
        <f>'Príloha č.1 - Špecifikácia ceny'!F27</f>
        <v>0</v>
      </c>
      <c r="K429" s="41">
        <f t="shared" si="23"/>
        <v>0</v>
      </c>
      <c r="L429" s="163" t="s">
        <v>899</v>
      </c>
      <c r="M429" s="163" t="s">
        <v>899</v>
      </c>
    </row>
    <row r="430" spans="1:13">
      <c r="A430" s="33">
        <v>82</v>
      </c>
      <c r="B430" s="68" t="s">
        <v>475</v>
      </c>
      <c r="C430" s="87" t="s">
        <v>476</v>
      </c>
      <c r="D430" s="69" t="s">
        <v>170</v>
      </c>
      <c r="E430" s="69" t="s">
        <v>165</v>
      </c>
      <c r="F430" s="69"/>
      <c r="G430" s="69">
        <v>1</v>
      </c>
      <c r="H430" s="69">
        <v>4</v>
      </c>
      <c r="I430" s="69"/>
      <c r="J430" s="138">
        <f>'Príloha č.1 - Špecifikácia ceny'!F26</f>
        <v>0</v>
      </c>
      <c r="K430" s="41">
        <f t="shared" si="23"/>
        <v>0</v>
      </c>
      <c r="L430" s="163" t="s">
        <v>897</v>
      </c>
      <c r="M430" s="163" t="s">
        <v>897</v>
      </c>
    </row>
    <row r="431" spans="1:13" ht="22.5">
      <c r="A431" s="33">
        <v>83</v>
      </c>
      <c r="B431" s="68" t="s">
        <v>477</v>
      </c>
      <c r="C431" s="87" t="s">
        <v>478</v>
      </c>
      <c r="D431" s="69" t="s">
        <v>66</v>
      </c>
      <c r="E431" s="69" t="s">
        <v>198</v>
      </c>
      <c r="F431" s="69"/>
      <c r="G431" s="69">
        <v>1</v>
      </c>
      <c r="H431" s="69">
        <v>4</v>
      </c>
      <c r="I431" s="69" t="s">
        <v>479</v>
      </c>
      <c r="J431" s="138">
        <f>'Príloha č.1 - Špecifikácia ceny'!F27</f>
        <v>0</v>
      </c>
      <c r="K431" s="41">
        <f t="shared" si="23"/>
        <v>0</v>
      </c>
      <c r="L431" s="163" t="s">
        <v>899</v>
      </c>
      <c r="M431" s="163" t="s">
        <v>899</v>
      </c>
    </row>
    <row r="432" spans="1:13" ht="22.5">
      <c r="A432" s="33">
        <v>84</v>
      </c>
      <c r="B432" s="68" t="s">
        <v>480</v>
      </c>
      <c r="C432" s="87" t="s">
        <v>481</v>
      </c>
      <c r="D432" s="69" t="s">
        <v>66</v>
      </c>
      <c r="E432" s="69" t="s">
        <v>198</v>
      </c>
      <c r="F432" s="69"/>
      <c r="G432" s="69">
        <v>1</v>
      </c>
      <c r="H432" s="69">
        <v>4</v>
      </c>
      <c r="I432" s="69" t="s">
        <v>482</v>
      </c>
      <c r="J432" s="138">
        <f>'Príloha č.1 - Špecifikácia ceny'!F27</f>
        <v>0</v>
      </c>
      <c r="K432" s="41">
        <f t="shared" si="23"/>
        <v>0</v>
      </c>
      <c r="L432" s="163" t="s">
        <v>899</v>
      </c>
      <c r="M432" s="163" t="s">
        <v>899</v>
      </c>
    </row>
    <row r="433" spans="1:13" ht="22.5">
      <c r="A433" s="33">
        <v>85</v>
      </c>
      <c r="B433" s="68" t="s">
        <v>480</v>
      </c>
      <c r="C433" s="87" t="s">
        <v>483</v>
      </c>
      <c r="D433" s="69" t="s">
        <v>66</v>
      </c>
      <c r="E433" s="69" t="s">
        <v>198</v>
      </c>
      <c r="F433" s="69"/>
      <c r="G433" s="69">
        <v>1</v>
      </c>
      <c r="H433" s="69">
        <v>4</v>
      </c>
      <c r="I433" s="69" t="s">
        <v>484</v>
      </c>
      <c r="J433" s="138">
        <f>'Príloha č.1 - Špecifikácia ceny'!F27</f>
        <v>0</v>
      </c>
      <c r="K433" s="41">
        <f t="shared" si="23"/>
        <v>0</v>
      </c>
      <c r="L433" s="163" t="s">
        <v>899</v>
      </c>
      <c r="M433" s="163" t="s">
        <v>899</v>
      </c>
    </row>
    <row r="434" spans="1:13" ht="22.5">
      <c r="A434" s="33">
        <v>86</v>
      </c>
      <c r="B434" s="68" t="s">
        <v>480</v>
      </c>
      <c r="C434" s="87" t="s">
        <v>485</v>
      </c>
      <c r="D434" s="69" t="s">
        <v>66</v>
      </c>
      <c r="E434" s="69" t="s">
        <v>198</v>
      </c>
      <c r="F434" s="69"/>
      <c r="G434" s="69">
        <v>1</v>
      </c>
      <c r="H434" s="69">
        <v>4</v>
      </c>
      <c r="I434" s="69" t="s">
        <v>486</v>
      </c>
      <c r="J434" s="138">
        <f>'Príloha č.1 - Špecifikácia ceny'!F27</f>
        <v>0</v>
      </c>
      <c r="K434" s="41">
        <f t="shared" si="23"/>
        <v>0</v>
      </c>
      <c r="L434" s="163" t="s">
        <v>899</v>
      </c>
      <c r="M434" s="163" t="s">
        <v>899</v>
      </c>
    </row>
    <row r="435" spans="1:13" ht="22.5">
      <c r="A435" s="33">
        <v>87</v>
      </c>
      <c r="B435" s="68" t="s">
        <v>480</v>
      </c>
      <c r="C435" s="87" t="s">
        <v>487</v>
      </c>
      <c r="D435" s="69" t="s">
        <v>66</v>
      </c>
      <c r="E435" s="69" t="s">
        <v>198</v>
      </c>
      <c r="F435" s="69"/>
      <c r="G435" s="69">
        <v>1</v>
      </c>
      <c r="H435" s="69">
        <v>4</v>
      </c>
      <c r="I435" s="69" t="s">
        <v>488</v>
      </c>
      <c r="J435" s="138">
        <f>'Príloha č.1 - Špecifikácia ceny'!F27</f>
        <v>0</v>
      </c>
      <c r="K435" s="41">
        <f t="shared" si="23"/>
        <v>0</v>
      </c>
      <c r="L435" s="163" t="s">
        <v>899</v>
      </c>
      <c r="M435" s="163" t="s">
        <v>899</v>
      </c>
    </row>
    <row r="436" spans="1:13" ht="22.5">
      <c r="A436" s="33">
        <v>88</v>
      </c>
      <c r="B436" s="68" t="s">
        <v>480</v>
      </c>
      <c r="C436" s="87" t="s">
        <v>489</v>
      </c>
      <c r="D436" s="69" t="s">
        <v>66</v>
      </c>
      <c r="E436" s="69" t="s">
        <v>198</v>
      </c>
      <c r="F436" s="69"/>
      <c r="G436" s="69">
        <v>1</v>
      </c>
      <c r="H436" s="69">
        <v>4</v>
      </c>
      <c r="I436" s="69" t="s">
        <v>490</v>
      </c>
      <c r="J436" s="138">
        <f>'Príloha č.1 - Špecifikácia ceny'!F27</f>
        <v>0</v>
      </c>
      <c r="K436" s="41">
        <f t="shared" si="23"/>
        <v>0</v>
      </c>
      <c r="L436" s="163" t="s">
        <v>899</v>
      </c>
      <c r="M436" s="163" t="s">
        <v>899</v>
      </c>
    </row>
    <row r="437" spans="1:13">
      <c r="A437" s="33">
        <v>89</v>
      </c>
      <c r="B437" s="68" t="s">
        <v>491</v>
      </c>
      <c r="C437" s="87" t="s">
        <v>492</v>
      </c>
      <c r="D437" s="69" t="s">
        <v>66</v>
      </c>
      <c r="E437" s="69" t="s">
        <v>165</v>
      </c>
      <c r="F437" s="69"/>
      <c r="G437" s="69">
        <v>1</v>
      </c>
      <c r="H437" s="69">
        <v>4</v>
      </c>
      <c r="I437" s="69"/>
      <c r="J437" s="138">
        <f>'Príloha č.1 - Špecifikácia ceny'!F26</f>
        <v>0</v>
      </c>
      <c r="K437" s="41">
        <f t="shared" si="23"/>
        <v>0</v>
      </c>
      <c r="L437" s="163" t="s">
        <v>897</v>
      </c>
      <c r="M437" s="163" t="s">
        <v>897</v>
      </c>
    </row>
    <row r="438" spans="1:13">
      <c r="A438" s="33">
        <v>90</v>
      </c>
      <c r="B438" s="68" t="s">
        <v>493</v>
      </c>
      <c r="C438" s="87" t="s">
        <v>66</v>
      </c>
      <c r="D438" s="69" t="s">
        <v>494</v>
      </c>
      <c r="E438" s="69" t="s">
        <v>165</v>
      </c>
      <c r="F438" s="69"/>
      <c r="G438" s="69">
        <v>1</v>
      </c>
      <c r="H438" s="69">
        <v>4</v>
      </c>
      <c r="I438" s="69"/>
      <c r="J438" s="138">
        <f>'Príloha č.1 - Špecifikácia ceny'!F26</f>
        <v>0</v>
      </c>
      <c r="K438" s="41">
        <f t="shared" si="23"/>
        <v>0</v>
      </c>
      <c r="L438" s="163" t="s">
        <v>897</v>
      </c>
      <c r="M438" s="163" t="s">
        <v>897</v>
      </c>
    </row>
    <row r="439" spans="1:13">
      <c r="L439" s="163"/>
      <c r="M439" s="163"/>
    </row>
    <row r="440" spans="1:13" ht="41.25" customHeight="1">
      <c r="I440" s="209" t="s">
        <v>68</v>
      </c>
      <c r="J440" s="210"/>
      <c r="K440" s="41">
        <f>SUM(K328:K438)</f>
        <v>0</v>
      </c>
      <c r="L440" s="163"/>
      <c r="M440" s="163"/>
    </row>
    <row r="441" spans="1:13">
      <c r="L441" s="163"/>
      <c r="M441" s="163"/>
    </row>
    <row r="442" spans="1:13">
      <c r="L442" s="163"/>
      <c r="M442" s="163"/>
    </row>
    <row r="443" spans="1:13">
      <c r="L443" s="163"/>
      <c r="M443" s="163"/>
    </row>
    <row r="444" spans="1:13">
      <c r="L444" s="163"/>
      <c r="M444" s="163"/>
    </row>
    <row r="445" spans="1:13">
      <c r="L445" s="163"/>
      <c r="M445" s="163"/>
    </row>
    <row r="446" spans="1:13">
      <c r="L446" s="163"/>
      <c r="M446" s="163"/>
    </row>
    <row r="447" spans="1:13">
      <c r="L447" s="163"/>
      <c r="M447" s="163"/>
    </row>
    <row r="448" spans="1:13">
      <c r="L448" s="163"/>
      <c r="M448" s="163"/>
    </row>
    <row r="449" spans="1:13">
      <c r="L449" s="163"/>
      <c r="M449" s="163"/>
    </row>
    <row r="450" spans="1:13">
      <c r="L450" s="163"/>
      <c r="M450" s="163"/>
    </row>
    <row r="451" spans="1:13">
      <c r="L451" s="163"/>
      <c r="M451" s="163"/>
    </row>
    <row r="452" spans="1:13">
      <c r="L452" s="163"/>
      <c r="M452" s="163"/>
    </row>
    <row r="453" spans="1:13">
      <c r="L453" s="163"/>
      <c r="M453" s="163"/>
    </row>
    <row r="454" spans="1:13">
      <c r="L454" s="163"/>
      <c r="M454" s="163"/>
    </row>
    <row r="455" spans="1:13">
      <c r="L455" s="163"/>
      <c r="M455" s="163"/>
    </row>
    <row r="456" spans="1:13">
      <c r="L456" s="163"/>
      <c r="M456" s="163"/>
    </row>
    <row r="457" spans="1:13">
      <c r="L457" s="163"/>
      <c r="M457" s="163"/>
    </row>
    <row r="458" spans="1:13">
      <c r="L458" s="163"/>
      <c r="M458" s="163"/>
    </row>
    <row r="459" spans="1:13">
      <c r="L459" s="163"/>
      <c r="M459" s="163"/>
    </row>
    <row r="460" spans="1:13">
      <c r="J460" s="218" t="s">
        <v>213</v>
      </c>
      <c r="K460" s="218"/>
      <c r="L460" s="163"/>
      <c r="M460" s="163"/>
    </row>
    <row r="461" spans="1:13">
      <c r="J461" s="166"/>
      <c r="K461" s="166" t="s">
        <v>756</v>
      </c>
      <c r="L461" s="163"/>
      <c r="M461" s="163"/>
    </row>
    <row r="462" spans="1:13" ht="18">
      <c r="A462" s="221" t="s">
        <v>869</v>
      </c>
      <c r="B462" s="221"/>
      <c r="C462" s="221"/>
      <c r="D462" s="221"/>
      <c r="E462" s="221"/>
      <c r="F462" s="221"/>
      <c r="G462" s="221"/>
      <c r="H462" s="221"/>
      <c r="I462" s="221"/>
      <c r="J462" s="221"/>
      <c r="K462" s="221"/>
      <c r="L462" s="163"/>
      <c r="M462" s="163"/>
    </row>
    <row r="463" spans="1:13" ht="63.75" customHeight="1">
      <c r="A463" s="78" t="s">
        <v>53</v>
      </c>
      <c r="B463" s="75" t="s">
        <v>54</v>
      </c>
      <c r="C463" s="80" t="s">
        <v>55</v>
      </c>
      <c r="D463" s="79" t="s">
        <v>56</v>
      </c>
      <c r="E463" s="79" t="s">
        <v>57</v>
      </c>
      <c r="F463" s="79" t="s">
        <v>58</v>
      </c>
      <c r="G463" s="79" t="s">
        <v>59</v>
      </c>
      <c r="H463" s="79" t="s">
        <v>60</v>
      </c>
      <c r="I463" s="79" t="s">
        <v>61</v>
      </c>
      <c r="J463" s="79" t="s">
        <v>67</v>
      </c>
      <c r="K463" s="79" t="s">
        <v>9</v>
      </c>
      <c r="L463" s="163"/>
      <c r="M463" s="163"/>
    </row>
    <row r="464" spans="1:13">
      <c r="A464" s="33"/>
      <c r="B464" s="220" t="s">
        <v>62</v>
      </c>
      <c r="C464" s="220"/>
      <c r="D464" s="220"/>
      <c r="E464" s="220"/>
      <c r="F464" s="220"/>
      <c r="G464" s="220"/>
      <c r="H464" s="220"/>
      <c r="I464" s="220"/>
      <c r="J464" s="220"/>
      <c r="K464" s="220"/>
      <c r="L464" s="163"/>
      <c r="M464" s="163"/>
    </row>
    <row r="465" spans="1:13">
      <c r="A465" s="33">
        <v>1</v>
      </c>
      <c r="B465" s="74" t="s">
        <v>497</v>
      </c>
      <c r="C465" s="66"/>
      <c r="D465" s="69" t="s">
        <v>64</v>
      </c>
      <c r="E465" s="69">
        <v>1</v>
      </c>
      <c r="F465" s="69">
        <v>2</v>
      </c>
      <c r="G465" s="69">
        <v>3</v>
      </c>
      <c r="H465" s="69">
        <v>2</v>
      </c>
      <c r="I465" s="69" t="s">
        <v>498</v>
      </c>
      <c r="J465" s="138">
        <f>'Príloha č.1 - Špecifikácia ceny'!F13</f>
        <v>0</v>
      </c>
      <c r="K465" s="41">
        <f t="shared" ref="K465:K494" si="24">H465*J465</f>
        <v>0</v>
      </c>
      <c r="L465" s="163" t="s">
        <v>884</v>
      </c>
      <c r="M465" s="163" t="s">
        <v>884</v>
      </c>
    </row>
    <row r="466" spans="1:13">
      <c r="A466" s="33">
        <v>2</v>
      </c>
      <c r="B466" s="74" t="s">
        <v>499</v>
      </c>
      <c r="C466" s="66"/>
      <c r="D466" s="69" t="s">
        <v>64</v>
      </c>
      <c r="E466" s="69">
        <v>1</v>
      </c>
      <c r="F466" s="69">
        <v>2</v>
      </c>
      <c r="G466" s="69">
        <v>3</v>
      </c>
      <c r="H466" s="69">
        <v>2</v>
      </c>
      <c r="I466" s="69"/>
      <c r="J466" s="138">
        <f>'Príloha č.1 - Špecifikácia ceny'!F13</f>
        <v>0</v>
      </c>
      <c r="K466" s="41">
        <f t="shared" si="24"/>
        <v>0</v>
      </c>
      <c r="L466" s="163" t="s">
        <v>884</v>
      </c>
      <c r="M466" s="163" t="s">
        <v>884</v>
      </c>
    </row>
    <row r="467" spans="1:13">
      <c r="A467" s="33">
        <v>3</v>
      </c>
      <c r="B467" s="74" t="s">
        <v>500</v>
      </c>
      <c r="C467" s="66"/>
      <c r="D467" s="69" t="s">
        <v>64</v>
      </c>
      <c r="E467" s="69">
        <v>2</v>
      </c>
      <c r="F467" s="69">
        <v>4</v>
      </c>
      <c r="G467" s="69">
        <v>3</v>
      </c>
      <c r="H467" s="69">
        <v>2</v>
      </c>
      <c r="I467" s="69"/>
      <c r="J467" s="138">
        <f>'Príloha č.1 - Špecifikácia ceny'!F13</f>
        <v>0</v>
      </c>
      <c r="K467" s="41">
        <f t="shared" si="24"/>
        <v>0</v>
      </c>
      <c r="L467" s="163" t="s">
        <v>884</v>
      </c>
      <c r="M467" s="163" t="s">
        <v>884</v>
      </c>
    </row>
    <row r="468" spans="1:13">
      <c r="A468" s="33">
        <v>4</v>
      </c>
      <c r="B468" s="74" t="s">
        <v>501</v>
      </c>
      <c r="C468" s="66"/>
      <c r="D468" s="69" t="s">
        <v>64</v>
      </c>
      <c r="E468" s="69">
        <v>1</v>
      </c>
      <c r="F468" s="69">
        <v>2</v>
      </c>
      <c r="G468" s="69">
        <v>3</v>
      </c>
      <c r="H468" s="69">
        <v>2</v>
      </c>
      <c r="I468" s="69"/>
      <c r="J468" s="138">
        <f>'Príloha č.1 - Špecifikácia ceny'!F13</f>
        <v>0</v>
      </c>
      <c r="K468" s="41">
        <f t="shared" si="24"/>
        <v>0</v>
      </c>
      <c r="L468" s="163" t="s">
        <v>884</v>
      </c>
      <c r="M468" s="163" t="s">
        <v>884</v>
      </c>
    </row>
    <row r="469" spans="1:13">
      <c r="A469" s="33">
        <v>5</v>
      </c>
      <c r="B469" s="74" t="s">
        <v>502</v>
      </c>
      <c r="C469" s="66"/>
      <c r="D469" s="69" t="s">
        <v>64</v>
      </c>
      <c r="E469" s="69">
        <v>1</v>
      </c>
      <c r="F469" s="69">
        <v>2</v>
      </c>
      <c r="G469" s="69">
        <v>3</v>
      </c>
      <c r="H469" s="69">
        <v>2</v>
      </c>
      <c r="I469" s="69"/>
      <c r="J469" s="138">
        <f>'Príloha č.1 - Špecifikácia ceny'!F13</f>
        <v>0</v>
      </c>
      <c r="K469" s="41">
        <f t="shared" si="24"/>
        <v>0</v>
      </c>
      <c r="L469" s="163" t="s">
        <v>884</v>
      </c>
      <c r="M469" s="163" t="s">
        <v>884</v>
      </c>
    </row>
    <row r="470" spans="1:13">
      <c r="A470" s="33">
        <v>6</v>
      </c>
      <c r="B470" s="74" t="s">
        <v>503</v>
      </c>
      <c r="C470" s="66"/>
      <c r="D470" s="69" t="s">
        <v>64</v>
      </c>
      <c r="E470" s="69">
        <v>1</v>
      </c>
      <c r="F470" s="69">
        <v>3</v>
      </c>
      <c r="G470" s="69">
        <v>3</v>
      </c>
      <c r="H470" s="69">
        <v>2</v>
      </c>
      <c r="I470" s="69"/>
      <c r="J470" s="138">
        <f>'Príloha č.1 - Špecifikácia ceny'!F13</f>
        <v>0</v>
      </c>
      <c r="K470" s="41">
        <f t="shared" si="24"/>
        <v>0</v>
      </c>
      <c r="L470" s="163" t="s">
        <v>884</v>
      </c>
      <c r="M470" s="163" t="s">
        <v>884</v>
      </c>
    </row>
    <row r="471" spans="1:13" ht="25.5">
      <c r="A471" s="33">
        <v>7</v>
      </c>
      <c r="B471" s="74" t="s">
        <v>504</v>
      </c>
      <c r="C471" s="88"/>
      <c r="D471" s="72" t="s">
        <v>64</v>
      </c>
      <c r="E471" s="72">
        <v>1</v>
      </c>
      <c r="F471" s="72">
        <v>17</v>
      </c>
      <c r="G471" s="69">
        <v>4</v>
      </c>
      <c r="H471" s="69">
        <v>1</v>
      </c>
      <c r="I471" s="69"/>
      <c r="J471" s="138">
        <f>'Príloha č.1 - Špecifikácia ceny'!F14</f>
        <v>0</v>
      </c>
      <c r="K471" s="41">
        <f t="shared" si="24"/>
        <v>0</v>
      </c>
      <c r="L471" s="163" t="s">
        <v>885</v>
      </c>
      <c r="M471" s="163" t="s">
        <v>885</v>
      </c>
    </row>
    <row r="472" spans="1:13" ht="25.5">
      <c r="A472" s="33">
        <v>8</v>
      </c>
      <c r="B472" s="74" t="s">
        <v>505</v>
      </c>
      <c r="C472" s="88"/>
      <c r="D472" s="72" t="s">
        <v>64</v>
      </c>
      <c r="E472" s="72">
        <v>1</v>
      </c>
      <c r="F472" s="72">
        <v>2</v>
      </c>
      <c r="G472" s="69">
        <v>4</v>
      </c>
      <c r="H472" s="69">
        <v>1</v>
      </c>
      <c r="I472" s="69"/>
      <c r="J472" s="138">
        <f>'Príloha č.1 - Špecifikácia ceny'!F13</f>
        <v>0</v>
      </c>
      <c r="K472" s="41">
        <f t="shared" si="24"/>
        <v>0</v>
      </c>
      <c r="L472" s="163" t="s">
        <v>884</v>
      </c>
      <c r="M472" s="163" t="s">
        <v>884</v>
      </c>
    </row>
    <row r="473" spans="1:13" ht="25.5">
      <c r="A473" s="33">
        <v>9</v>
      </c>
      <c r="B473" s="74" t="s">
        <v>506</v>
      </c>
      <c r="C473" s="88"/>
      <c r="D473" s="72" t="s">
        <v>64</v>
      </c>
      <c r="E473" s="72">
        <v>1</v>
      </c>
      <c r="F473" s="72">
        <v>12</v>
      </c>
      <c r="G473" s="69">
        <v>4</v>
      </c>
      <c r="H473" s="69">
        <v>1</v>
      </c>
      <c r="I473" s="69"/>
      <c r="J473" s="138">
        <f>'Príloha č.1 - Špecifikácia ceny'!F13</f>
        <v>0</v>
      </c>
      <c r="K473" s="41">
        <f t="shared" si="24"/>
        <v>0</v>
      </c>
      <c r="L473" s="163" t="s">
        <v>884</v>
      </c>
      <c r="M473" s="163" t="s">
        <v>884</v>
      </c>
    </row>
    <row r="474" spans="1:13" ht="25.5">
      <c r="A474" s="33">
        <v>10</v>
      </c>
      <c r="B474" s="74" t="s">
        <v>507</v>
      </c>
      <c r="C474" s="88"/>
      <c r="D474" s="72" t="s">
        <v>64</v>
      </c>
      <c r="E474" s="72">
        <v>1</v>
      </c>
      <c r="F474" s="72">
        <v>2</v>
      </c>
      <c r="G474" s="69">
        <v>4</v>
      </c>
      <c r="H474" s="69">
        <v>1</v>
      </c>
      <c r="I474" s="69"/>
      <c r="J474" s="138">
        <f>'Príloha č.1 - Špecifikácia ceny'!F13</f>
        <v>0</v>
      </c>
      <c r="K474" s="41">
        <f t="shared" si="24"/>
        <v>0</v>
      </c>
      <c r="L474" s="163" t="s">
        <v>884</v>
      </c>
      <c r="M474" s="163" t="s">
        <v>884</v>
      </c>
    </row>
    <row r="475" spans="1:13" ht="25.5">
      <c r="A475" s="33">
        <v>11</v>
      </c>
      <c r="B475" s="74" t="s">
        <v>508</v>
      </c>
      <c r="C475" s="88"/>
      <c r="D475" s="72" t="s">
        <v>64</v>
      </c>
      <c r="E475" s="72">
        <v>1</v>
      </c>
      <c r="F475" s="72">
        <v>30</v>
      </c>
      <c r="G475" s="69">
        <v>4</v>
      </c>
      <c r="H475" s="69">
        <v>1</v>
      </c>
      <c r="I475" s="69"/>
      <c r="J475" s="138">
        <f>'Príloha č.1 - Špecifikácia ceny'!F14</f>
        <v>0</v>
      </c>
      <c r="K475" s="41">
        <f t="shared" si="24"/>
        <v>0</v>
      </c>
      <c r="L475" s="163" t="s">
        <v>885</v>
      </c>
      <c r="M475" s="163" t="s">
        <v>885</v>
      </c>
    </row>
    <row r="476" spans="1:13" ht="25.5">
      <c r="A476" s="33">
        <v>12</v>
      </c>
      <c r="B476" s="74" t="s">
        <v>509</v>
      </c>
      <c r="C476" s="88"/>
      <c r="D476" s="72" t="s">
        <v>64</v>
      </c>
      <c r="E476" s="72">
        <v>1</v>
      </c>
      <c r="F476" s="72">
        <v>2</v>
      </c>
      <c r="G476" s="69">
        <v>4</v>
      </c>
      <c r="H476" s="69">
        <v>1</v>
      </c>
      <c r="I476" s="69"/>
      <c r="J476" s="138">
        <f>'Príloha č.1 - Špecifikácia ceny'!F13</f>
        <v>0</v>
      </c>
      <c r="K476" s="41">
        <f t="shared" si="24"/>
        <v>0</v>
      </c>
      <c r="L476" s="163" t="s">
        <v>884</v>
      </c>
      <c r="M476" s="163" t="s">
        <v>884</v>
      </c>
    </row>
    <row r="477" spans="1:13">
      <c r="A477" s="33">
        <v>13</v>
      </c>
      <c r="B477" s="74" t="s">
        <v>510</v>
      </c>
      <c r="C477" s="88"/>
      <c r="D477" s="72" t="s">
        <v>64</v>
      </c>
      <c r="E477" s="72">
        <v>1</v>
      </c>
      <c r="F477" s="72">
        <v>17</v>
      </c>
      <c r="G477" s="69">
        <v>4</v>
      </c>
      <c r="H477" s="69">
        <v>1</v>
      </c>
      <c r="I477" s="69"/>
      <c r="J477" s="138">
        <f>'Príloha č.1 - Špecifikácia ceny'!F14</f>
        <v>0</v>
      </c>
      <c r="K477" s="41">
        <f t="shared" si="24"/>
        <v>0</v>
      </c>
      <c r="L477" s="163" t="s">
        <v>885</v>
      </c>
      <c r="M477" s="163" t="s">
        <v>885</v>
      </c>
    </row>
    <row r="478" spans="1:13" ht="25.5">
      <c r="A478" s="33">
        <v>14</v>
      </c>
      <c r="B478" s="74" t="s">
        <v>511</v>
      </c>
      <c r="C478" s="88"/>
      <c r="D478" s="72" t="s">
        <v>64</v>
      </c>
      <c r="E478" s="72">
        <v>1</v>
      </c>
      <c r="F478" s="72">
        <v>2</v>
      </c>
      <c r="G478" s="69">
        <v>4</v>
      </c>
      <c r="H478" s="69">
        <v>1</v>
      </c>
      <c r="I478" s="69"/>
      <c r="J478" s="138">
        <f>'Príloha č.1 - Špecifikácia ceny'!F13</f>
        <v>0</v>
      </c>
      <c r="K478" s="41">
        <f t="shared" si="24"/>
        <v>0</v>
      </c>
      <c r="L478" s="163" t="s">
        <v>884</v>
      </c>
      <c r="M478" s="163" t="s">
        <v>884</v>
      </c>
    </row>
    <row r="479" spans="1:13" ht="25.5">
      <c r="A479" s="33">
        <v>15</v>
      </c>
      <c r="B479" s="74" t="s">
        <v>512</v>
      </c>
      <c r="C479" s="88"/>
      <c r="D479" s="72" t="s">
        <v>64</v>
      </c>
      <c r="E479" s="72">
        <v>1</v>
      </c>
      <c r="F479" s="72">
        <v>8</v>
      </c>
      <c r="G479" s="69">
        <v>4</v>
      </c>
      <c r="H479" s="69">
        <v>1</v>
      </c>
      <c r="I479" s="69"/>
      <c r="J479" s="138">
        <f>'Príloha č.1 - Špecifikácia ceny'!F13</f>
        <v>0</v>
      </c>
      <c r="K479" s="41">
        <f t="shared" si="24"/>
        <v>0</v>
      </c>
      <c r="L479" s="163" t="s">
        <v>884</v>
      </c>
      <c r="M479" s="163" t="s">
        <v>884</v>
      </c>
    </row>
    <row r="480" spans="1:13" ht="25.5">
      <c r="A480" s="33">
        <v>16</v>
      </c>
      <c r="B480" s="74" t="s">
        <v>513</v>
      </c>
      <c r="C480" s="88"/>
      <c r="D480" s="72" t="s">
        <v>64</v>
      </c>
      <c r="E480" s="72">
        <v>1</v>
      </c>
      <c r="F480" s="72">
        <v>2</v>
      </c>
      <c r="G480" s="69">
        <v>4</v>
      </c>
      <c r="H480" s="69">
        <v>1</v>
      </c>
      <c r="I480" s="69"/>
      <c r="J480" s="138">
        <f>'Príloha č.1 - Špecifikácia ceny'!F13</f>
        <v>0</v>
      </c>
      <c r="K480" s="41">
        <f t="shared" si="24"/>
        <v>0</v>
      </c>
      <c r="L480" s="163" t="s">
        <v>884</v>
      </c>
      <c r="M480" s="163" t="s">
        <v>884</v>
      </c>
    </row>
    <row r="481" spans="1:13" ht="25.5">
      <c r="A481" s="33">
        <v>17</v>
      </c>
      <c r="B481" s="74" t="s">
        <v>514</v>
      </c>
      <c r="C481" s="88"/>
      <c r="D481" s="72" t="s">
        <v>64</v>
      </c>
      <c r="E481" s="72">
        <v>1</v>
      </c>
      <c r="F481" s="72">
        <v>12</v>
      </c>
      <c r="G481" s="69">
        <v>4</v>
      </c>
      <c r="H481" s="69">
        <v>1</v>
      </c>
      <c r="I481" s="69"/>
      <c r="J481" s="138">
        <f>'Príloha č.1 - Špecifikácia ceny'!F13</f>
        <v>0</v>
      </c>
      <c r="K481" s="41">
        <f t="shared" si="24"/>
        <v>0</v>
      </c>
      <c r="L481" s="163" t="s">
        <v>884</v>
      </c>
      <c r="M481" s="163" t="s">
        <v>884</v>
      </c>
    </row>
    <row r="482" spans="1:13" ht="25.5">
      <c r="A482" s="33">
        <v>18</v>
      </c>
      <c r="B482" s="74" t="s">
        <v>515</v>
      </c>
      <c r="C482" s="88"/>
      <c r="D482" s="72" t="s">
        <v>64</v>
      </c>
      <c r="E482" s="72">
        <v>1</v>
      </c>
      <c r="F482" s="72">
        <v>2</v>
      </c>
      <c r="G482" s="69">
        <v>4</v>
      </c>
      <c r="H482" s="69">
        <v>1</v>
      </c>
      <c r="I482" s="69"/>
      <c r="J482" s="138">
        <f>'Príloha č.1 - Špecifikácia ceny'!F13</f>
        <v>0</v>
      </c>
      <c r="K482" s="41">
        <f t="shared" si="24"/>
        <v>0</v>
      </c>
      <c r="L482" s="163" t="s">
        <v>884</v>
      </c>
      <c r="M482" s="163" t="s">
        <v>884</v>
      </c>
    </row>
    <row r="483" spans="1:13" ht="25.5">
      <c r="A483" s="33">
        <v>19</v>
      </c>
      <c r="B483" s="74" t="s">
        <v>516</v>
      </c>
      <c r="C483" s="88"/>
      <c r="D483" s="72" t="s">
        <v>64</v>
      </c>
      <c r="E483" s="72">
        <v>1</v>
      </c>
      <c r="F483" s="72">
        <v>56</v>
      </c>
      <c r="G483" s="69">
        <v>4</v>
      </c>
      <c r="H483" s="69">
        <v>1</v>
      </c>
      <c r="I483" s="69"/>
      <c r="J483" s="138">
        <f>'Príloha č.1 - Špecifikácia ceny'!F15</f>
        <v>0</v>
      </c>
      <c r="K483" s="41">
        <f t="shared" si="24"/>
        <v>0</v>
      </c>
      <c r="L483" s="163" t="s">
        <v>886</v>
      </c>
      <c r="M483" s="163" t="s">
        <v>886</v>
      </c>
    </row>
    <row r="484" spans="1:13" ht="25.5">
      <c r="A484" s="33">
        <v>20</v>
      </c>
      <c r="B484" s="74" t="s">
        <v>517</v>
      </c>
      <c r="C484" s="88"/>
      <c r="D484" s="72" t="s">
        <v>64</v>
      </c>
      <c r="E484" s="72">
        <v>1</v>
      </c>
      <c r="F484" s="72">
        <v>2</v>
      </c>
      <c r="G484" s="69">
        <v>4</v>
      </c>
      <c r="H484" s="69">
        <v>1</v>
      </c>
      <c r="I484" s="69"/>
      <c r="J484" s="138">
        <f>'Príloha č.1 - Špecifikácia ceny'!F13</f>
        <v>0</v>
      </c>
      <c r="K484" s="41">
        <f t="shared" si="24"/>
        <v>0</v>
      </c>
      <c r="L484" s="163" t="s">
        <v>884</v>
      </c>
      <c r="M484" s="163" t="s">
        <v>884</v>
      </c>
    </row>
    <row r="485" spans="1:13" ht="25.5">
      <c r="A485" s="33">
        <v>21</v>
      </c>
      <c r="B485" s="74" t="s">
        <v>518</v>
      </c>
      <c r="C485" s="88"/>
      <c r="D485" s="72" t="s">
        <v>64</v>
      </c>
      <c r="E485" s="72">
        <v>1</v>
      </c>
      <c r="F485" s="72">
        <v>57</v>
      </c>
      <c r="G485" s="69">
        <v>4</v>
      </c>
      <c r="H485" s="69">
        <v>1</v>
      </c>
      <c r="I485" s="69"/>
      <c r="J485" s="138">
        <f>'Príloha č.1 - Špecifikácia ceny'!F15</f>
        <v>0</v>
      </c>
      <c r="K485" s="41">
        <f t="shared" si="24"/>
        <v>0</v>
      </c>
      <c r="L485" s="163" t="s">
        <v>886</v>
      </c>
      <c r="M485" s="163" t="s">
        <v>886</v>
      </c>
    </row>
    <row r="486" spans="1:13" ht="25.5">
      <c r="A486" s="33">
        <v>22</v>
      </c>
      <c r="B486" s="74" t="s">
        <v>519</v>
      </c>
      <c r="C486" s="88"/>
      <c r="D486" s="72" t="s">
        <v>64</v>
      </c>
      <c r="E486" s="72">
        <v>1</v>
      </c>
      <c r="F486" s="72">
        <v>2</v>
      </c>
      <c r="G486" s="69">
        <v>4</v>
      </c>
      <c r="H486" s="69">
        <v>1</v>
      </c>
      <c r="I486" s="69"/>
      <c r="J486" s="138">
        <f>'Príloha č.1 - Špecifikácia ceny'!F13</f>
        <v>0</v>
      </c>
      <c r="K486" s="41">
        <f t="shared" si="24"/>
        <v>0</v>
      </c>
      <c r="L486" s="163" t="s">
        <v>884</v>
      </c>
      <c r="M486" s="163" t="s">
        <v>884</v>
      </c>
    </row>
    <row r="487" spans="1:13" ht="24.75" customHeight="1">
      <c r="A487" s="33">
        <v>23</v>
      </c>
      <c r="B487" s="74" t="s">
        <v>520</v>
      </c>
      <c r="C487" s="88"/>
      <c r="D487" s="72" t="s">
        <v>64</v>
      </c>
      <c r="E487" s="72">
        <v>1</v>
      </c>
      <c r="F487" s="72">
        <v>23</v>
      </c>
      <c r="G487" s="69">
        <v>4</v>
      </c>
      <c r="H487" s="69">
        <v>1</v>
      </c>
      <c r="I487" s="69"/>
      <c r="J487" s="138">
        <f>'Príloha č.1 - Špecifikácia ceny'!F14</f>
        <v>0</v>
      </c>
      <c r="K487" s="41">
        <f t="shared" si="24"/>
        <v>0</v>
      </c>
      <c r="L487" s="163" t="s">
        <v>885</v>
      </c>
      <c r="M487" s="163" t="s">
        <v>885</v>
      </c>
    </row>
    <row r="488" spans="1:13" ht="24.75" customHeight="1">
      <c r="A488" s="33">
        <v>24</v>
      </c>
      <c r="B488" s="74" t="s">
        <v>521</v>
      </c>
      <c r="C488" s="88"/>
      <c r="D488" s="72" t="s">
        <v>64</v>
      </c>
      <c r="E488" s="72">
        <v>1</v>
      </c>
      <c r="F488" s="72">
        <v>2</v>
      </c>
      <c r="G488" s="69">
        <v>4</v>
      </c>
      <c r="H488" s="69">
        <v>1</v>
      </c>
      <c r="I488" s="69"/>
      <c r="J488" s="138">
        <f>'Príloha č.1 - Špecifikácia ceny'!F13</f>
        <v>0</v>
      </c>
      <c r="K488" s="41">
        <f t="shared" si="24"/>
        <v>0</v>
      </c>
      <c r="L488" s="163" t="s">
        <v>884</v>
      </c>
      <c r="M488" s="163" t="s">
        <v>884</v>
      </c>
    </row>
    <row r="489" spans="1:13" ht="24.75" customHeight="1">
      <c r="A489" s="33">
        <v>25</v>
      </c>
      <c r="B489" s="74" t="s">
        <v>522</v>
      </c>
      <c r="C489" s="88"/>
      <c r="D489" s="72" t="s">
        <v>64</v>
      </c>
      <c r="E489" s="72">
        <v>1</v>
      </c>
      <c r="F489" s="72">
        <v>15</v>
      </c>
      <c r="G489" s="69">
        <v>4</v>
      </c>
      <c r="H489" s="69">
        <v>1</v>
      </c>
      <c r="I489" s="69"/>
      <c r="J489" s="138">
        <f>'Príloha č.1 - Špecifikácia ceny'!F13</f>
        <v>0</v>
      </c>
      <c r="K489" s="41">
        <f t="shared" si="24"/>
        <v>0</v>
      </c>
      <c r="L489" s="163" t="s">
        <v>884</v>
      </c>
      <c r="M489" s="163" t="s">
        <v>884</v>
      </c>
    </row>
    <row r="490" spans="1:13" ht="24.75" customHeight="1">
      <c r="A490" s="33">
        <v>26</v>
      </c>
      <c r="B490" s="74" t="s">
        <v>523</v>
      </c>
      <c r="C490" s="88"/>
      <c r="D490" s="72" t="s">
        <v>64</v>
      </c>
      <c r="E490" s="72">
        <v>1</v>
      </c>
      <c r="F490" s="72">
        <v>2</v>
      </c>
      <c r="G490" s="69">
        <v>4</v>
      </c>
      <c r="H490" s="69">
        <v>1</v>
      </c>
      <c r="I490" s="69"/>
      <c r="J490" s="138">
        <f>'Príloha č.1 - Špecifikácia ceny'!F13</f>
        <v>0</v>
      </c>
      <c r="K490" s="41">
        <f t="shared" si="24"/>
        <v>0</v>
      </c>
      <c r="L490" s="163" t="s">
        <v>884</v>
      </c>
      <c r="M490" s="163" t="s">
        <v>884</v>
      </c>
    </row>
    <row r="491" spans="1:13" ht="24.75" customHeight="1">
      <c r="A491" s="33">
        <v>27</v>
      </c>
      <c r="B491" s="74" t="s">
        <v>524</v>
      </c>
      <c r="C491" s="88"/>
      <c r="D491" s="72" t="s">
        <v>64</v>
      </c>
      <c r="E491" s="72">
        <v>1</v>
      </c>
      <c r="F491" s="72">
        <v>68</v>
      </c>
      <c r="G491" s="69">
        <v>4</v>
      </c>
      <c r="H491" s="69">
        <v>1</v>
      </c>
      <c r="I491" s="69"/>
      <c r="J491" s="138">
        <f>'Príloha č.1 - Špecifikácia ceny'!F15</f>
        <v>0</v>
      </c>
      <c r="K491" s="41">
        <f t="shared" si="24"/>
        <v>0</v>
      </c>
      <c r="L491" s="163" t="s">
        <v>886</v>
      </c>
      <c r="M491" s="163" t="s">
        <v>886</v>
      </c>
    </row>
    <row r="492" spans="1:13" ht="24.75" customHeight="1">
      <c r="A492" s="33">
        <v>28</v>
      </c>
      <c r="B492" s="74" t="s">
        <v>525</v>
      </c>
      <c r="C492" s="88"/>
      <c r="D492" s="72" t="s">
        <v>64</v>
      </c>
      <c r="E492" s="72">
        <v>1</v>
      </c>
      <c r="F492" s="72">
        <v>2</v>
      </c>
      <c r="G492" s="69">
        <v>4</v>
      </c>
      <c r="H492" s="69">
        <v>1</v>
      </c>
      <c r="I492" s="69"/>
      <c r="J492" s="138">
        <f>'Príloha č.1 - Špecifikácia ceny'!F13</f>
        <v>0</v>
      </c>
      <c r="K492" s="41">
        <f t="shared" si="24"/>
        <v>0</v>
      </c>
      <c r="L492" s="163" t="s">
        <v>884</v>
      </c>
      <c r="M492" s="163" t="s">
        <v>884</v>
      </c>
    </row>
    <row r="493" spans="1:13" ht="24.75" customHeight="1">
      <c r="A493" s="98">
        <v>29</v>
      </c>
      <c r="B493" s="108" t="s">
        <v>526</v>
      </c>
      <c r="C493" s="109"/>
      <c r="D493" s="110" t="s">
        <v>64</v>
      </c>
      <c r="E493" s="110">
        <v>1</v>
      </c>
      <c r="F493" s="110">
        <v>50</v>
      </c>
      <c r="G493" s="99">
        <v>4</v>
      </c>
      <c r="H493" s="99">
        <v>1</v>
      </c>
      <c r="I493" s="99"/>
      <c r="J493" s="138">
        <f>'Príloha č.1 - Špecifikácia ceny'!F15</f>
        <v>0</v>
      </c>
      <c r="K493" s="41">
        <f t="shared" si="24"/>
        <v>0</v>
      </c>
      <c r="L493" s="163" t="s">
        <v>886</v>
      </c>
      <c r="M493" s="163" t="s">
        <v>886</v>
      </c>
    </row>
    <row r="494" spans="1:13" ht="24.75" customHeight="1">
      <c r="A494" s="33">
        <v>30</v>
      </c>
      <c r="B494" s="74" t="s">
        <v>527</v>
      </c>
      <c r="C494" s="88"/>
      <c r="D494" s="72" t="s">
        <v>64</v>
      </c>
      <c r="E494" s="72">
        <v>1</v>
      </c>
      <c r="F494" s="72">
        <v>2</v>
      </c>
      <c r="G494" s="69">
        <v>4</v>
      </c>
      <c r="H494" s="69">
        <v>1</v>
      </c>
      <c r="I494" s="69"/>
      <c r="J494" s="138">
        <f>'Príloha č.1 - Špecifikácia ceny'!F13</f>
        <v>0</v>
      </c>
      <c r="K494" s="41">
        <f t="shared" si="24"/>
        <v>0</v>
      </c>
      <c r="L494" s="163" t="s">
        <v>884</v>
      </c>
      <c r="M494" s="163" t="s">
        <v>884</v>
      </c>
    </row>
    <row r="495" spans="1:13">
      <c r="J495" s="218" t="s">
        <v>213</v>
      </c>
      <c r="K495" s="218"/>
      <c r="L495" s="163"/>
      <c r="M495" s="163"/>
    </row>
    <row r="496" spans="1:13">
      <c r="J496" s="166"/>
      <c r="K496" s="166" t="s">
        <v>756</v>
      </c>
      <c r="L496" s="163"/>
      <c r="M496" s="163"/>
    </row>
    <row r="497" spans="1:13" ht="18">
      <c r="A497" s="221" t="s">
        <v>869</v>
      </c>
      <c r="B497" s="221"/>
      <c r="C497" s="221"/>
      <c r="D497" s="221"/>
      <c r="E497" s="221"/>
      <c r="F497" s="221"/>
      <c r="G497" s="221"/>
      <c r="H497" s="221"/>
      <c r="I497" s="221"/>
      <c r="J497" s="221"/>
      <c r="K497" s="221"/>
      <c r="L497" s="163"/>
      <c r="M497" s="163"/>
    </row>
    <row r="498" spans="1:13" ht="63.75">
      <c r="A498" s="78" t="s">
        <v>53</v>
      </c>
      <c r="B498" s="75" t="s">
        <v>54</v>
      </c>
      <c r="C498" s="80" t="s">
        <v>55</v>
      </c>
      <c r="D498" s="79" t="s">
        <v>56</v>
      </c>
      <c r="E498" s="79" t="s">
        <v>57</v>
      </c>
      <c r="F498" s="79" t="s">
        <v>58</v>
      </c>
      <c r="G498" s="79" t="s">
        <v>59</v>
      </c>
      <c r="H498" s="79" t="s">
        <v>60</v>
      </c>
      <c r="I498" s="79" t="s">
        <v>61</v>
      </c>
      <c r="J498" s="79" t="s">
        <v>67</v>
      </c>
      <c r="K498" s="79" t="s">
        <v>9</v>
      </c>
      <c r="L498" s="163"/>
      <c r="M498" s="163"/>
    </row>
    <row r="499" spans="1:13" ht="25.5">
      <c r="A499" s="33">
        <v>31</v>
      </c>
      <c r="B499" s="74" t="s">
        <v>528</v>
      </c>
      <c r="C499" s="88"/>
      <c r="D499" s="72" t="s">
        <v>64</v>
      </c>
      <c r="E499" s="72">
        <v>1</v>
      </c>
      <c r="F499" s="72">
        <v>12</v>
      </c>
      <c r="G499" s="69">
        <v>4</v>
      </c>
      <c r="H499" s="69">
        <v>1</v>
      </c>
      <c r="I499" s="69"/>
      <c r="J499" s="138">
        <f>'Príloha č.1 - Špecifikácia ceny'!F13</f>
        <v>0</v>
      </c>
      <c r="K499" s="41">
        <f t="shared" ref="K499:K535" si="25">H499*J499</f>
        <v>0</v>
      </c>
      <c r="L499" s="163" t="s">
        <v>884</v>
      </c>
      <c r="M499" s="163" t="s">
        <v>884</v>
      </c>
    </row>
    <row r="500" spans="1:13" ht="25.5">
      <c r="A500" s="33">
        <v>32</v>
      </c>
      <c r="B500" s="74" t="s">
        <v>529</v>
      </c>
      <c r="C500" s="88"/>
      <c r="D500" s="72" t="s">
        <v>64</v>
      </c>
      <c r="E500" s="72">
        <v>1</v>
      </c>
      <c r="F500" s="72">
        <v>2</v>
      </c>
      <c r="G500" s="69">
        <v>4</v>
      </c>
      <c r="H500" s="69">
        <v>1</v>
      </c>
      <c r="I500" s="69"/>
      <c r="J500" s="138">
        <f>'Príloha č.1 - Špecifikácia ceny'!F13</f>
        <v>0</v>
      </c>
      <c r="K500" s="41">
        <f t="shared" si="25"/>
        <v>0</v>
      </c>
      <c r="L500" s="163" t="s">
        <v>884</v>
      </c>
      <c r="M500" s="163" t="s">
        <v>884</v>
      </c>
    </row>
    <row r="501" spans="1:13" ht="25.5">
      <c r="A501" s="33">
        <v>33</v>
      </c>
      <c r="B501" s="74" t="s">
        <v>530</v>
      </c>
      <c r="C501" s="88"/>
      <c r="D501" s="72" t="s">
        <v>64</v>
      </c>
      <c r="E501" s="72">
        <v>1</v>
      </c>
      <c r="F501" s="72">
        <v>12</v>
      </c>
      <c r="G501" s="69">
        <v>4</v>
      </c>
      <c r="H501" s="69">
        <v>1</v>
      </c>
      <c r="I501" s="69"/>
      <c r="J501" s="138">
        <f>'Príloha č.1 - Špecifikácia ceny'!F13</f>
        <v>0</v>
      </c>
      <c r="K501" s="41">
        <f t="shared" si="25"/>
        <v>0</v>
      </c>
      <c r="L501" s="163" t="s">
        <v>884</v>
      </c>
      <c r="M501" s="163" t="s">
        <v>884</v>
      </c>
    </row>
    <row r="502" spans="1:13" ht="25.5">
      <c r="A502" s="33">
        <v>34</v>
      </c>
      <c r="B502" s="74" t="s">
        <v>531</v>
      </c>
      <c r="C502" s="88"/>
      <c r="D502" s="72" t="s">
        <v>64</v>
      </c>
      <c r="E502" s="72">
        <v>1</v>
      </c>
      <c r="F502" s="72">
        <v>2</v>
      </c>
      <c r="G502" s="69">
        <v>4</v>
      </c>
      <c r="H502" s="69">
        <v>1</v>
      </c>
      <c r="I502" s="69"/>
      <c r="J502" s="138">
        <f>'Príloha č.1 - Špecifikácia ceny'!F13</f>
        <v>0</v>
      </c>
      <c r="K502" s="41">
        <f t="shared" si="25"/>
        <v>0</v>
      </c>
      <c r="L502" s="163" t="s">
        <v>884</v>
      </c>
      <c r="M502" s="163" t="s">
        <v>884</v>
      </c>
    </row>
    <row r="503" spans="1:13" ht="25.5">
      <c r="A503" s="33">
        <v>35</v>
      </c>
      <c r="B503" s="74" t="s">
        <v>532</v>
      </c>
      <c r="C503" s="88"/>
      <c r="D503" s="72" t="s">
        <v>64</v>
      </c>
      <c r="E503" s="72">
        <v>1</v>
      </c>
      <c r="F503" s="72">
        <v>15</v>
      </c>
      <c r="G503" s="69">
        <v>4</v>
      </c>
      <c r="H503" s="69">
        <v>1</v>
      </c>
      <c r="I503" s="69"/>
      <c r="J503" s="138">
        <f>'Príloha č.1 - Špecifikácia ceny'!F13</f>
        <v>0</v>
      </c>
      <c r="K503" s="41">
        <f t="shared" si="25"/>
        <v>0</v>
      </c>
      <c r="L503" s="163" t="s">
        <v>884</v>
      </c>
      <c r="M503" s="163" t="s">
        <v>884</v>
      </c>
    </row>
    <row r="504" spans="1:13" ht="25.5">
      <c r="A504" s="33">
        <v>36</v>
      </c>
      <c r="B504" s="74" t="s">
        <v>533</v>
      </c>
      <c r="C504" s="88"/>
      <c r="D504" s="72" t="s">
        <v>64</v>
      </c>
      <c r="E504" s="72">
        <v>1</v>
      </c>
      <c r="F504" s="72">
        <v>2</v>
      </c>
      <c r="G504" s="69">
        <v>4</v>
      </c>
      <c r="H504" s="69">
        <v>1</v>
      </c>
      <c r="I504" s="69"/>
      <c r="J504" s="138">
        <f>'Príloha č.1 - Špecifikácia ceny'!F13</f>
        <v>0</v>
      </c>
      <c r="K504" s="41">
        <f t="shared" si="25"/>
        <v>0</v>
      </c>
      <c r="L504" s="163" t="s">
        <v>884</v>
      </c>
      <c r="M504" s="163" t="s">
        <v>884</v>
      </c>
    </row>
    <row r="505" spans="1:13" ht="25.5">
      <c r="A505" s="33">
        <v>37</v>
      </c>
      <c r="B505" s="74" t="s">
        <v>534</v>
      </c>
      <c r="C505" s="88"/>
      <c r="D505" s="72" t="s">
        <v>64</v>
      </c>
      <c r="E505" s="72">
        <v>1</v>
      </c>
      <c r="F505" s="72">
        <v>14</v>
      </c>
      <c r="G505" s="69">
        <v>4</v>
      </c>
      <c r="H505" s="69">
        <v>1</v>
      </c>
      <c r="I505" s="69"/>
      <c r="J505" s="138">
        <f>'Príloha č.1 - Špecifikácia ceny'!F13</f>
        <v>0</v>
      </c>
      <c r="K505" s="41">
        <f t="shared" si="25"/>
        <v>0</v>
      </c>
      <c r="L505" s="163" t="s">
        <v>884</v>
      </c>
      <c r="M505" s="163" t="s">
        <v>884</v>
      </c>
    </row>
    <row r="506" spans="1:13" ht="25.5">
      <c r="A506" s="33">
        <v>38</v>
      </c>
      <c r="B506" s="74" t="s">
        <v>535</v>
      </c>
      <c r="C506" s="88"/>
      <c r="D506" s="72" t="s">
        <v>64</v>
      </c>
      <c r="E506" s="72">
        <v>1</v>
      </c>
      <c r="F506" s="72">
        <v>2</v>
      </c>
      <c r="G506" s="69">
        <v>4</v>
      </c>
      <c r="H506" s="69">
        <v>1</v>
      </c>
      <c r="I506" s="69"/>
      <c r="J506" s="138">
        <f>'Príloha č.1 - Špecifikácia ceny'!F13</f>
        <v>0</v>
      </c>
      <c r="K506" s="41">
        <f t="shared" si="25"/>
        <v>0</v>
      </c>
      <c r="L506" s="163" t="s">
        <v>884</v>
      </c>
      <c r="M506" s="163" t="s">
        <v>884</v>
      </c>
    </row>
    <row r="507" spans="1:13">
      <c r="A507" s="33">
        <v>39</v>
      </c>
      <c r="B507" s="74" t="s">
        <v>536</v>
      </c>
      <c r="C507" s="88"/>
      <c r="D507" s="69" t="s">
        <v>215</v>
      </c>
      <c r="E507" s="72">
        <v>1</v>
      </c>
      <c r="F507" s="72">
        <v>1</v>
      </c>
      <c r="G507" s="69">
        <v>2</v>
      </c>
      <c r="H507" s="69">
        <v>2</v>
      </c>
      <c r="I507" s="69"/>
      <c r="J507" s="138">
        <f>'Príloha č.1 - Špecifikácia ceny'!F11</f>
        <v>0</v>
      </c>
      <c r="K507" s="41">
        <f t="shared" si="25"/>
        <v>0</v>
      </c>
      <c r="L507" s="163" t="s">
        <v>882</v>
      </c>
      <c r="M507" s="163" t="s">
        <v>882</v>
      </c>
    </row>
    <row r="508" spans="1:13">
      <c r="A508" s="33">
        <v>40</v>
      </c>
      <c r="B508" s="74" t="s">
        <v>537</v>
      </c>
      <c r="C508" s="88"/>
      <c r="D508" s="72" t="s">
        <v>64</v>
      </c>
      <c r="E508" s="72">
        <v>1</v>
      </c>
      <c r="F508" s="72">
        <v>1</v>
      </c>
      <c r="G508" s="69">
        <v>2</v>
      </c>
      <c r="H508" s="69">
        <v>2</v>
      </c>
      <c r="I508" s="69"/>
      <c r="J508" s="138">
        <f>'Príloha č.1 - Špecifikácia ceny'!F18</f>
        <v>0</v>
      </c>
      <c r="K508" s="41">
        <f t="shared" si="25"/>
        <v>0</v>
      </c>
      <c r="L508" s="163" t="s">
        <v>889</v>
      </c>
      <c r="M508" s="163" t="s">
        <v>889</v>
      </c>
    </row>
    <row r="509" spans="1:13">
      <c r="A509" s="33">
        <v>41</v>
      </c>
      <c r="B509" s="74" t="s">
        <v>538</v>
      </c>
      <c r="C509" s="88"/>
      <c r="D509" s="72" t="s">
        <v>64</v>
      </c>
      <c r="E509" s="72">
        <v>1</v>
      </c>
      <c r="F509" s="72">
        <v>1</v>
      </c>
      <c r="G509" s="69">
        <v>2</v>
      </c>
      <c r="H509" s="69">
        <v>2</v>
      </c>
      <c r="I509" s="69"/>
      <c r="J509" s="138">
        <f>'Príloha č.1 - Špecifikácia ceny'!F18</f>
        <v>0</v>
      </c>
      <c r="K509" s="41">
        <f t="shared" si="25"/>
        <v>0</v>
      </c>
      <c r="L509" s="163" t="s">
        <v>889</v>
      </c>
      <c r="M509" s="163" t="s">
        <v>889</v>
      </c>
    </row>
    <row r="510" spans="1:13">
      <c r="A510" s="33">
        <v>42</v>
      </c>
      <c r="B510" s="74" t="s">
        <v>539</v>
      </c>
      <c r="C510" s="88"/>
      <c r="D510" s="72" t="s">
        <v>64</v>
      </c>
      <c r="E510" s="72">
        <v>1</v>
      </c>
      <c r="F510" s="72">
        <v>1</v>
      </c>
      <c r="G510" s="69">
        <v>2</v>
      </c>
      <c r="H510" s="69">
        <v>2</v>
      </c>
      <c r="I510" s="69"/>
      <c r="J510" s="138">
        <f>'Príloha č.1 - Špecifikácia ceny'!F18</f>
        <v>0</v>
      </c>
      <c r="K510" s="41">
        <f t="shared" si="25"/>
        <v>0</v>
      </c>
      <c r="L510" s="163" t="s">
        <v>889</v>
      </c>
      <c r="M510" s="163" t="s">
        <v>889</v>
      </c>
    </row>
    <row r="511" spans="1:13">
      <c r="A511" s="33">
        <v>43</v>
      </c>
      <c r="B511" s="74" t="s">
        <v>540</v>
      </c>
      <c r="C511" s="88"/>
      <c r="D511" s="72" t="s">
        <v>64</v>
      </c>
      <c r="E511" s="72">
        <v>1</v>
      </c>
      <c r="F511" s="72">
        <v>1</v>
      </c>
      <c r="G511" s="69">
        <v>2</v>
      </c>
      <c r="H511" s="69">
        <v>2</v>
      </c>
      <c r="I511" s="69"/>
      <c r="J511" s="138">
        <f>'Príloha č.1 - Špecifikácia ceny'!F18</f>
        <v>0</v>
      </c>
      <c r="K511" s="41">
        <f t="shared" si="25"/>
        <v>0</v>
      </c>
      <c r="L511" s="163" t="s">
        <v>889</v>
      </c>
      <c r="M511" s="163" t="s">
        <v>889</v>
      </c>
    </row>
    <row r="512" spans="1:13">
      <c r="A512" s="33">
        <v>44</v>
      </c>
      <c r="B512" s="74" t="s">
        <v>541</v>
      </c>
      <c r="C512" s="88"/>
      <c r="D512" s="72" t="s">
        <v>64</v>
      </c>
      <c r="E512" s="72">
        <v>1</v>
      </c>
      <c r="F512" s="72">
        <v>1</v>
      </c>
      <c r="G512" s="69">
        <v>2</v>
      </c>
      <c r="H512" s="69">
        <v>2</v>
      </c>
      <c r="I512" s="69"/>
      <c r="J512" s="138">
        <f>'Príloha č.1 - Špecifikácia ceny'!F18</f>
        <v>0</v>
      </c>
      <c r="K512" s="41">
        <f t="shared" si="25"/>
        <v>0</v>
      </c>
      <c r="L512" s="163" t="s">
        <v>889</v>
      </c>
      <c r="M512" s="163" t="s">
        <v>889</v>
      </c>
    </row>
    <row r="513" spans="1:13">
      <c r="A513" s="33">
        <v>45</v>
      </c>
      <c r="B513" s="74" t="s">
        <v>542</v>
      </c>
      <c r="C513" s="88"/>
      <c r="D513" s="72" t="s">
        <v>64</v>
      </c>
      <c r="E513" s="72">
        <v>1</v>
      </c>
      <c r="F513" s="72">
        <v>1</v>
      </c>
      <c r="G513" s="69">
        <v>2</v>
      </c>
      <c r="H513" s="69">
        <v>2</v>
      </c>
      <c r="I513" s="69"/>
      <c r="J513" s="138">
        <f>'Príloha č.1 - Špecifikácia ceny'!F18</f>
        <v>0</v>
      </c>
      <c r="K513" s="41">
        <f t="shared" si="25"/>
        <v>0</v>
      </c>
      <c r="L513" s="163" t="s">
        <v>889</v>
      </c>
      <c r="M513" s="163" t="s">
        <v>889</v>
      </c>
    </row>
    <row r="514" spans="1:13">
      <c r="A514" s="33">
        <v>46</v>
      </c>
      <c r="B514" s="74" t="s">
        <v>543</v>
      </c>
      <c r="C514" s="88"/>
      <c r="D514" s="72" t="s">
        <v>64</v>
      </c>
      <c r="E514" s="72">
        <v>1</v>
      </c>
      <c r="F514" s="72">
        <v>1</v>
      </c>
      <c r="G514" s="69">
        <v>2</v>
      </c>
      <c r="H514" s="69">
        <v>2</v>
      </c>
      <c r="I514" s="69"/>
      <c r="J514" s="138">
        <f>'Príloha č.1 - Špecifikácia ceny'!F18</f>
        <v>0</v>
      </c>
      <c r="K514" s="41">
        <f t="shared" si="25"/>
        <v>0</v>
      </c>
      <c r="L514" s="163" t="s">
        <v>889</v>
      </c>
      <c r="M514" s="163" t="s">
        <v>889</v>
      </c>
    </row>
    <row r="515" spans="1:13">
      <c r="A515" s="33">
        <v>47</v>
      </c>
      <c r="B515" s="74" t="s">
        <v>544</v>
      </c>
      <c r="C515" s="88"/>
      <c r="D515" s="72" t="s">
        <v>64</v>
      </c>
      <c r="E515" s="72">
        <v>1</v>
      </c>
      <c r="F515" s="72">
        <v>1</v>
      </c>
      <c r="G515" s="69">
        <v>2</v>
      </c>
      <c r="H515" s="69">
        <v>2</v>
      </c>
      <c r="I515" s="69"/>
      <c r="J515" s="138">
        <f>'Príloha č.1 - Špecifikácia ceny'!F18</f>
        <v>0</v>
      </c>
      <c r="K515" s="41">
        <f t="shared" si="25"/>
        <v>0</v>
      </c>
      <c r="L515" s="163" t="s">
        <v>889</v>
      </c>
      <c r="M515" s="163" t="s">
        <v>889</v>
      </c>
    </row>
    <row r="516" spans="1:13">
      <c r="A516" s="33">
        <v>48</v>
      </c>
      <c r="B516" s="74" t="s">
        <v>545</v>
      </c>
      <c r="C516" s="88"/>
      <c r="D516" s="72" t="s">
        <v>64</v>
      </c>
      <c r="E516" s="72">
        <v>1</v>
      </c>
      <c r="F516" s="72">
        <v>1</v>
      </c>
      <c r="G516" s="69">
        <v>2</v>
      </c>
      <c r="H516" s="69">
        <v>2</v>
      </c>
      <c r="I516" s="69"/>
      <c r="J516" s="138">
        <f>'Príloha č.1 - Špecifikácia ceny'!F18</f>
        <v>0</v>
      </c>
      <c r="K516" s="41">
        <f t="shared" si="25"/>
        <v>0</v>
      </c>
      <c r="L516" s="163" t="s">
        <v>889</v>
      </c>
      <c r="M516" s="163" t="s">
        <v>889</v>
      </c>
    </row>
    <row r="517" spans="1:13">
      <c r="A517" s="33">
        <v>49</v>
      </c>
      <c r="B517" s="74" t="s">
        <v>546</v>
      </c>
      <c r="C517" s="88"/>
      <c r="D517" s="72" t="s">
        <v>64</v>
      </c>
      <c r="E517" s="72">
        <v>1</v>
      </c>
      <c r="F517" s="72">
        <v>1</v>
      </c>
      <c r="G517" s="69">
        <v>2</v>
      </c>
      <c r="H517" s="69">
        <v>2</v>
      </c>
      <c r="I517" s="69"/>
      <c r="J517" s="138">
        <f>'Príloha č.1 - Špecifikácia ceny'!F18</f>
        <v>0</v>
      </c>
      <c r="K517" s="41">
        <f t="shared" si="25"/>
        <v>0</v>
      </c>
      <c r="L517" s="163" t="s">
        <v>889</v>
      </c>
      <c r="M517" s="163" t="s">
        <v>889</v>
      </c>
    </row>
    <row r="518" spans="1:13">
      <c r="A518" s="33">
        <v>50</v>
      </c>
      <c r="B518" s="74" t="s">
        <v>547</v>
      </c>
      <c r="C518" s="88"/>
      <c r="D518" s="72" t="s">
        <v>64</v>
      </c>
      <c r="E518" s="72">
        <v>1</v>
      </c>
      <c r="F518" s="72">
        <v>1</v>
      </c>
      <c r="G518" s="69">
        <v>2</v>
      </c>
      <c r="H518" s="69">
        <v>2</v>
      </c>
      <c r="I518" s="69"/>
      <c r="J518" s="138">
        <f>'Príloha č.1 - Špecifikácia ceny'!F18</f>
        <v>0</v>
      </c>
      <c r="K518" s="41">
        <f t="shared" si="25"/>
        <v>0</v>
      </c>
      <c r="L518" s="163" t="s">
        <v>889</v>
      </c>
      <c r="M518" s="163" t="s">
        <v>889</v>
      </c>
    </row>
    <row r="519" spans="1:13" ht="25.5">
      <c r="A519" s="33">
        <v>51</v>
      </c>
      <c r="B519" s="74" t="s">
        <v>548</v>
      </c>
      <c r="C519" s="88"/>
      <c r="D519" s="72" t="s">
        <v>64</v>
      </c>
      <c r="E519" s="72">
        <v>1</v>
      </c>
      <c r="F519" s="72">
        <v>1</v>
      </c>
      <c r="G519" s="69">
        <v>2</v>
      </c>
      <c r="H519" s="69">
        <v>2</v>
      </c>
      <c r="I519" s="69"/>
      <c r="J519" s="138">
        <f>'Príloha č.1 - Špecifikácia ceny'!F18</f>
        <v>0</v>
      </c>
      <c r="K519" s="41">
        <f t="shared" si="25"/>
        <v>0</v>
      </c>
      <c r="L519" s="163" t="s">
        <v>889</v>
      </c>
      <c r="M519" s="163" t="s">
        <v>889</v>
      </c>
    </row>
    <row r="520" spans="1:13" ht="25.5">
      <c r="A520" s="33">
        <v>52</v>
      </c>
      <c r="B520" s="74" t="s">
        <v>549</v>
      </c>
      <c r="C520" s="88"/>
      <c r="D520" s="72" t="s">
        <v>64</v>
      </c>
      <c r="E520" s="72">
        <v>1</v>
      </c>
      <c r="F520" s="72">
        <v>1</v>
      </c>
      <c r="G520" s="69">
        <v>2</v>
      </c>
      <c r="H520" s="69">
        <v>2</v>
      </c>
      <c r="I520" s="69"/>
      <c r="J520" s="138">
        <f>'Príloha č.1 - Špecifikácia ceny'!F18</f>
        <v>0</v>
      </c>
      <c r="K520" s="41">
        <f t="shared" si="25"/>
        <v>0</v>
      </c>
      <c r="L520" s="163" t="s">
        <v>889</v>
      </c>
      <c r="M520" s="163" t="s">
        <v>889</v>
      </c>
    </row>
    <row r="521" spans="1:13">
      <c r="A521" s="33">
        <v>53</v>
      </c>
      <c r="B521" s="74" t="s">
        <v>550</v>
      </c>
      <c r="C521" s="88"/>
      <c r="D521" s="72" t="s">
        <v>64</v>
      </c>
      <c r="E521" s="72">
        <v>1</v>
      </c>
      <c r="F521" s="72">
        <v>1</v>
      </c>
      <c r="G521" s="69">
        <v>1</v>
      </c>
      <c r="H521" s="69">
        <v>4</v>
      </c>
      <c r="I521" s="69"/>
      <c r="J521" s="138">
        <f>'Príloha č.1 - Špecifikácia ceny'!F18</f>
        <v>0</v>
      </c>
      <c r="K521" s="41">
        <f t="shared" si="25"/>
        <v>0</v>
      </c>
      <c r="L521" s="163" t="s">
        <v>889</v>
      </c>
      <c r="M521" s="163" t="s">
        <v>889</v>
      </c>
    </row>
    <row r="522" spans="1:13">
      <c r="A522" s="33">
        <v>54</v>
      </c>
      <c r="B522" s="74" t="s">
        <v>551</v>
      </c>
      <c r="C522" s="88"/>
      <c r="D522" s="72" t="s">
        <v>64</v>
      </c>
      <c r="E522" s="72">
        <v>1</v>
      </c>
      <c r="F522" s="72">
        <v>1</v>
      </c>
      <c r="G522" s="69">
        <v>2</v>
      </c>
      <c r="H522" s="69">
        <v>2</v>
      </c>
      <c r="I522" s="69"/>
      <c r="J522" s="138">
        <f>'Príloha č.1 - Špecifikácia ceny'!F18</f>
        <v>0</v>
      </c>
      <c r="K522" s="41">
        <f t="shared" si="25"/>
        <v>0</v>
      </c>
      <c r="L522" s="163" t="s">
        <v>889</v>
      </c>
      <c r="M522" s="163" t="s">
        <v>889</v>
      </c>
    </row>
    <row r="523" spans="1:13">
      <c r="A523" s="33">
        <v>55</v>
      </c>
      <c r="B523" s="74" t="s">
        <v>552</v>
      </c>
      <c r="C523" s="88"/>
      <c r="D523" s="72" t="s">
        <v>64</v>
      </c>
      <c r="E523" s="72" t="s">
        <v>66</v>
      </c>
      <c r="F523" s="72">
        <v>1</v>
      </c>
      <c r="G523" s="69">
        <v>4</v>
      </c>
      <c r="H523" s="69">
        <v>1</v>
      </c>
      <c r="I523" s="69"/>
      <c r="J523" s="138">
        <f>'Príloha č.1 - Špecifikácia ceny'!F13</f>
        <v>0</v>
      </c>
      <c r="K523" s="41">
        <f t="shared" si="25"/>
        <v>0</v>
      </c>
      <c r="L523" s="163" t="s">
        <v>884</v>
      </c>
      <c r="M523" s="163" t="s">
        <v>884</v>
      </c>
    </row>
    <row r="524" spans="1:13">
      <c r="A524" s="33">
        <v>56</v>
      </c>
      <c r="B524" s="74" t="s">
        <v>553</v>
      </c>
      <c r="C524" s="88" t="s">
        <v>554</v>
      </c>
      <c r="D524" s="72" t="s">
        <v>64</v>
      </c>
      <c r="E524" s="72">
        <v>1</v>
      </c>
      <c r="F524" s="72">
        <v>14</v>
      </c>
      <c r="G524" s="69">
        <v>3</v>
      </c>
      <c r="H524" s="69">
        <v>2</v>
      </c>
      <c r="I524" s="69"/>
      <c r="J524" s="138">
        <f>'Príloha č.1 - Špecifikácia ceny'!F17</f>
        <v>0</v>
      </c>
      <c r="K524" s="41">
        <f t="shared" si="25"/>
        <v>0</v>
      </c>
      <c r="L524" s="163" t="s">
        <v>888</v>
      </c>
      <c r="M524" s="163" t="s">
        <v>888</v>
      </c>
    </row>
    <row r="525" spans="1:13">
      <c r="A525" s="33">
        <v>57</v>
      </c>
      <c r="B525" s="74" t="s">
        <v>555</v>
      </c>
      <c r="C525" s="88" t="s">
        <v>556</v>
      </c>
      <c r="D525" s="72" t="s">
        <v>64</v>
      </c>
      <c r="E525" s="72">
        <v>1</v>
      </c>
      <c r="F525" s="72">
        <v>22</v>
      </c>
      <c r="G525" s="69">
        <v>4</v>
      </c>
      <c r="H525" s="69">
        <v>1</v>
      </c>
      <c r="I525" s="69"/>
      <c r="J525" s="138">
        <f>'Príloha č.1 - Špecifikácia ceny'!F17</f>
        <v>0</v>
      </c>
      <c r="K525" s="41">
        <f t="shared" si="25"/>
        <v>0</v>
      </c>
      <c r="L525" s="163" t="s">
        <v>888</v>
      </c>
      <c r="M525" s="163" t="s">
        <v>888</v>
      </c>
    </row>
    <row r="526" spans="1:13">
      <c r="A526" s="33">
        <v>58</v>
      </c>
      <c r="B526" s="74" t="s">
        <v>557</v>
      </c>
      <c r="C526" s="88"/>
      <c r="D526" s="72" t="s">
        <v>64</v>
      </c>
      <c r="E526" s="72" t="s">
        <v>66</v>
      </c>
      <c r="F526" s="72">
        <v>4</v>
      </c>
      <c r="G526" s="69">
        <v>4</v>
      </c>
      <c r="H526" s="69">
        <v>1</v>
      </c>
      <c r="I526" s="69"/>
      <c r="J526" s="138">
        <f>'Príloha č.1 - Špecifikácia ceny'!F13</f>
        <v>0</v>
      </c>
      <c r="K526" s="41">
        <f t="shared" si="25"/>
        <v>0</v>
      </c>
      <c r="L526" s="163" t="s">
        <v>884</v>
      </c>
      <c r="M526" s="163" t="s">
        <v>884</v>
      </c>
    </row>
    <row r="527" spans="1:13" ht="25.5">
      <c r="A527" s="33">
        <v>59</v>
      </c>
      <c r="B527" s="74" t="s">
        <v>558</v>
      </c>
      <c r="C527" s="88"/>
      <c r="D527" s="72" t="s">
        <v>64</v>
      </c>
      <c r="E527" s="72">
        <v>2</v>
      </c>
      <c r="F527" s="72">
        <v>16</v>
      </c>
      <c r="G527" s="69">
        <v>4</v>
      </c>
      <c r="H527" s="69">
        <v>1</v>
      </c>
      <c r="I527" s="69"/>
      <c r="J527" s="138">
        <f>'Príloha č.1 - Špecifikácia ceny'!F14</f>
        <v>0</v>
      </c>
      <c r="K527" s="41">
        <f t="shared" si="25"/>
        <v>0</v>
      </c>
      <c r="L527" s="163" t="s">
        <v>885</v>
      </c>
      <c r="M527" s="163" t="s">
        <v>885</v>
      </c>
    </row>
    <row r="528" spans="1:13" ht="25.5">
      <c r="A528" s="33">
        <v>60</v>
      </c>
      <c r="B528" s="74" t="s">
        <v>559</v>
      </c>
      <c r="C528" s="88"/>
      <c r="D528" s="72" t="s">
        <v>64</v>
      </c>
      <c r="E528" s="72" t="s">
        <v>66</v>
      </c>
      <c r="F528" s="72">
        <v>1</v>
      </c>
      <c r="G528" s="69">
        <v>4</v>
      </c>
      <c r="H528" s="69">
        <v>1</v>
      </c>
      <c r="I528" s="69"/>
      <c r="J528" s="138">
        <f>'Príloha č.1 - Špecifikácia ceny'!F13</f>
        <v>0</v>
      </c>
      <c r="K528" s="41">
        <f t="shared" si="25"/>
        <v>0</v>
      </c>
      <c r="L528" s="163" t="s">
        <v>884</v>
      </c>
      <c r="M528" s="163" t="s">
        <v>884</v>
      </c>
    </row>
    <row r="529" spans="1:13">
      <c r="A529" s="33">
        <v>61</v>
      </c>
      <c r="B529" s="74" t="s">
        <v>560</v>
      </c>
      <c r="C529" s="88" t="s">
        <v>561</v>
      </c>
      <c r="D529" s="72" t="s">
        <v>64</v>
      </c>
      <c r="E529" s="72">
        <v>2</v>
      </c>
      <c r="F529" s="72">
        <v>18</v>
      </c>
      <c r="G529" s="69">
        <v>4</v>
      </c>
      <c r="H529" s="69">
        <v>1</v>
      </c>
      <c r="I529" s="69"/>
      <c r="J529" s="138">
        <f>'Príloha č.1 - Špecifikácia ceny'!F17</f>
        <v>0</v>
      </c>
      <c r="K529" s="41">
        <f t="shared" si="25"/>
        <v>0</v>
      </c>
      <c r="L529" s="163" t="s">
        <v>888</v>
      </c>
      <c r="M529" s="163" t="s">
        <v>888</v>
      </c>
    </row>
    <row r="530" spans="1:13">
      <c r="A530" s="33">
        <v>62</v>
      </c>
      <c r="B530" s="74" t="s">
        <v>562</v>
      </c>
      <c r="C530" s="88"/>
      <c r="D530" s="72" t="s">
        <v>64</v>
      </c>
      <c r="E530" s="72" t="s">
        <v>66</v>
      </c>
      <c r="F530" s="72">
        <v>2</v>
      </c>
      <c r="G530" s="69">
        <v>4</v>
      </c>
      <c r="H530" s="69">
        <v>1</v>
      </c>
      <c r="I530" s="69"/>
      <c r="J530" s="138">
        <f>'Príloha č.1 - Špecifikácia ceny'!F13</f>
        <v>0</v>
      </c>
      <c r="K530" s="41">
        <f t="shared" si="25"/>
        <v>0</v>
      </c>
      <c r="L530" s="163" t="s">
        <v>884</v>
      </c>
      <c r="M530" s="163" t="s">
        <v>884</v>
      </c>
    </row>
    <row r="531" spans="1:13">
      <c r="A531" s="33">
        <v>63</v>
      </c>
      <c r="B531" s="85" t="s">
        <v>563</v>
      </c>
      <c r="C531" s="88"/>
      <c r="D531" s="72" t="s">
        <v>64</v>
      </c>
      <c r="E531" s="72">
        <v>3</v>
      </c>
      <c r="F531" s="72">
        <v>34</v>
      </c>
      <c r="G531" s="69">
        <v>5</v>
      </c>
      <c r="H531" s="69">
        <v>1</v>
      </c>
      <c r="I531" s="69"/>
      <c r="J531" s="138">
        <f>'Príloha č.1 - Špecifikácia ceny'!F14</f>
        <v>0</v>
      </c>
      <c r="K531" s="41">
        <f t="shared" si="25"/>
        <v>0</v>
      </c>
      <c r="L531" s="163" t="s">
        <v>885</v>
      </c>
      <c r="M531" s="163" t="s">
        <v>885</v>
      </c>
    </row>
    <row r="532" spans="1:13" ht="25.5">
      <c r="A532" s="33">
        <v>64</v>
      </c>
      <c r="B532" s="74" t="s">
        <v>564</v>
      </c>
      <c r="C532" s="88"/>
      <c r="D532" s="72" t="s">
        <v>64</v>
      </c>
      <c r="E532" s="72" t="s">
        <v>66</v>
      </c>
      <c r="F532" s="72">
        <v>2</v>
      </c>
      <c r="G532" s="69">
        <v>4</v>
      </c>
      <c r="H532" s="69">
        <v>1</v>
      </c>
      <c r="I532" s="69"/>
      <c r="J532" s="138">
        <f>'Príloha č.1 - Špecifikácia ceny'!F13</f>
        <v>0</v>
      </c>
      <c r="K532" s="41">
        <f t="shared" si="25"/>
        <v>0</v>
      </c>
      <c r="L532" s="163" t="s">
        <v>884</v>
      </c>
      <c r="M532" s="163" t="s">
        <v>884</v>
      </c>
    </row>
    <row r="533" spans="1:13">
      <c r="A533" s="33">
        <v>65</v>
      </c>
      <c r="B533" s="85" t="s">
        <v>565</v>
      </c>
      <c r="C533" s="88" t="s">
        <v>561</v>
      </c>
      <c r="D533" s="72" t="s">
        <v>64</v>
      </c>
      <c r="E533" s="72">
        <v>2</v>
      </c>
      <c r="F533" s="72">
        <v>18</v>
      </c>
      <c r="G533" s="69">
        <v>4</v>
      </c>
      <c r="H533" s="69">
        <v>1</v>
      </c>
      <c r="I533" s="69"/>
      <c r="J533" s="138">
        <f>'Príloha č.1 - Špecifikácia ceny'!F17</f>
        <v>0</v>
      </c>
      <c r="K533" s="41">
        <f t="shared" si="25"/>
        <v>0</v>
      </c>
      <c r="L533" s="163" t="s">
        <v>888</v>
      </c>
      <c r="M533" s="163" t="s">
        <v>888</v>
      </c>
    </row>
    <row r="534" spans="1:13">
      <c r="A534" s="33">
        <v>66</v>
      </c>
      <c r="B534" s="74" t="s">
        <v>566</v>
      </c>
      <c r="C534" s="88"/>
      <c r="D534" s="72" t="s">
        <v>64</v>
      </c>
      <c r="E534" s="72" t="s">
        <v>66</v>
      </c>
      <c r="F534" s="72">
        <v>2</v>
      </c>
      <c r="G534" s="69">
        <v>4</v>
      </c>
      <c r="H534" s="69">
        <v>1</v>
      </c>
      <c r="I534" s="69"/>
      <c r="J534" s="138">
        <f>'Príloha č.1 - Špecifikácia ceny'!F13</f>
        <v>0</v>
      </c>
      <c r="K534" s="41">
        <f t="shared" si="25"/>
        <v>0</v>
      </c>
      <c r="L534" s="163" t="s">
        <v>884</v>
      </c>
      <c r="M534" s="163" t="s">
        <v>884</v>
      </c>
    </row>
    <row r="535" spans="1:13">
      <c r="A535" s="33">
        <v>67</v>
      </c>
      <c r="B535" s="74" t="s">
        <v>567</v>
      </c>
      <c r="C535" s="88"/>
      <c r="D535" s="72" t="s">
        <v>64</v>
      </c>
      <c r="E535" s="72" t="s">
        <v>66</v>
      </c>
      <c r="F535" s="72">
        <v>3</v>
      </c>
      <c r="G535" s="69">
        <v>4</v>
      </c>
      <c r="H535" s="69">
        <v>1</v>
      </c>
      <c r="I535" s="69"/>
      <c r="J535" s="138">
        <f>'Príloha č.1 - Špecifikácia ceny'!F13</f>
        <v>0</v>
      </c>
      <c r="K535" s="41">
        <f t="shared" si="25"/>
        <v>0</v>
      </c>
      <c r="L535" s="163" t="s">
        <v>884</v>
      </c>
      <c r="M535" s="163" t="s">
        <v>884</v>
      </c>
    </row>
    <row r="536" spans="1:13">
      <c r="J536" s="218" t="s">
        <v>213</v>
      </c>
      <c r="K536" s="218"/>
      <c r="L536" s="163"/>
      <c r="M536" s="163"/>
    </row>
    <row r="537" spans="1:13">
      <c r="J537" s="166"/>
      <c r="K537" s="166" t="s">
        <v>756</v>
      </c>
      <c r="L537" s="163"/>
      <c r="M537" s="163"/>
    </row>
    <row r="538" spans="1:13" ht="18">
      <c r="A538" s="221" t="s">
        <v>869</v>
      </c>
      <c r="B538" s="221"/>
      <c r="C538" s="221"/>
      <c r="D538" s="221"/>
      <c r="E538" s="221"/>
      <c r="F538" s="221"/>
      <c r="G538" s="221"/>
      <c r="H538" s="221"/>
      <c r="I538" s="221"/>
      <c r="J538" s="221"/>
      <c r="K538" s="221"/>
      <c r="L538" s="163"/>
      <c r="M538" s="163"/>
    </row>
    <row r="539" spans="1:13" ht="63.75">
      <c r="A539" s="78" t="s">
        <v>53</v>
      </c>
      <c r="B539" s="75" t="s">
        <v>54</v>
      </c>
      <c r="C539" s="80" t="s">
        <v>55</v>
      </c>
      <c r="D539" s="79" t="s">
        <v>56</v>
      </c>
      <c r="E539" s="79" t="s">
        <v>57</v>
      </c>
      <c r="F539" s="79" t="s">
        <v>58</v>
      </c>
      <c r="G539" s="79" t="s">
        <v>59</v>
      </c>
      <c r="H539" s="79" t="s">
        <v>60</v>
      </c>
      <c r="I539" s="79" t="s">
        <v>61</v>
      </c>
      <c r="J539" s="79" t="s">
        <v>67</v>
      </c>
      <c r="K539" s="79" t="s">
        <v>9</v>
      </c>
      <c r="L539" s="163"/>
      <c r="M539" s="163"/>
    </row>
    <row r="540" spans="1:13">
      <c r="A540" s="33">
        <v>68</v>
      </c>
      <c r="B540" s="85" t="s">
        <v>568</v>
      </c>
      <c r="C540" s="88"/>
      <c r="D540" s="72" t="s">
        <v>64</v>
      </c>
      <c r="E540" s="72">
        <v>1</v>
      </c>
      <c r="F540" s="72">
        <v>1</v>
      </c>
      <c r="G540" s="69">
        <v>4</v>
      </c>
      <c r="H540" s="69">
        <v>1</v>
      </c>
      <c r="I540" s="69"/>
      <c r="J540" s="138">
        <f>'Príloha č.1 - Špecifikácia ceny'!F13</f>
        <v>0</v>
      </c>
      <c r="K540" s="41">
        <f t="shared" ref="K540:K582" si="26">H540*J540</f>
        <v>0</v>
      </c>
      <c r="L540" s="163" t="s">
        <v>884</v>
      </c>
      <c r="M540" s="163" t="s">
        <v>884</v>
      </c>
    </row>
    <row r="541" spans="1:13" ht="25.5">
      <c r="A541" s="33">
        <v>69</v>
      </c>
      <c r="B541" s="74" t="s">
        <v>569</v>
      </c>
      <c r="C541" s="88"/>
      <c r="D541" s="72" t="s">
        <v>64</v>
      </c>
      <c r="E541" s="72" t="s">
        <v>66</v>
      </c>
      <c r="F541" s="72">
        <v>2</v>
      </c>
      <c r="G541" s="69">
        <v>4</v>
      </c>
      <c r="H541" s="69">
        <v>1</v>
      </c>
      <c r="I541" s="69"/>
      <c r="J541" s="138">
        <f>'Príloha č.1 - Špecifikácia ceny'!F13</f>
        <v>0</v>
      </c>
      <c r="K541" s="41">
        <f t="shared" si="26"/>
        <v>0</v>
      </c>
      <c r="L541" s="163" t="s">
        <v>884</v>
      </c>
      <c r="M541" s="163" t="s">
        <v>884</v>
      </c>
    </row>
    <row r="542" spans="1:13">
      <c r="A542" s="33">
        <v>70</v>
      </c>
      <c r="B542" s="74" t="s">
        <v>570</v>
      </c>
      <c r="C542" s="88" t="s">
        <v>571</v>
      </c>
      <c r="D542" s="72" t="s">
        <v>64</v>
      </c>
      <c r="E542" s="72">
        <v>1</v>
      </c>
      <c r="F542" s="72">
        <v>16</v>
      </c>
      <c r="G542" s="69">
        <v>4</v>
      </c>
      <c r="H542" s="69">
        <v>1</v>
      </c>
      <c r="I542" s="69"/>
      <c r="J542" s="138">
        <f>'Príloha č.1 - Špecifikácia ceny'!F17</f>
        <v>0</v>
      </c>
      <c r="K542" s="41">
        <f t="shared" si="26"/>
        <v>0</v>
      </c>
      <c r="L542" s="163" t="s">
        <v>888</v>
      </c>
      <c r="M542" s="163" t="s">
        <v>888</v>
      </c>
    </row>
    <row r="543" spans="1:13">
      <c r="A543" s="33">
        <v>71</v>
      </c>
      <c r="B543" s="74" t="s">
        <v>572</v>
      </c>
      <c r="C543" s="88"/>
      <c r="D543" s="72" t="s">
        <v>64</v>
      </c>
      <c r="E543" s="72" t="s">
        <v>66</v>
      </c>
      <c r="F543" s="72">
        <v>2</v>
      </c>
      <c r="G543" s="69">
        <v>4</v>
      </c>
      <c r="H543" s="69">
        <v>1</v>
      </c>
      <c r="I543" s="69"/>
      <c r="J543" s="138">
        <f>'Príloha č.1 - Špecifikácia ceny'!F13</f>
        <v>0</v>
      </c>
      <c r="K543" s="41">
        <f t="shared" si="26"/>
        <v>0</v>
      </c>
      <c r="L543" s="163" t="s">
        <v>884</v>
      </c>
      <c r="M543" s="163" t="s">
        <v>884</v>
      </c>
    </row>
    <row r="544" spans="1:13">
      <c r="A544" s="33">
        <v>72</v>
      </c>
      <c r="B544" s="74" t="s">
        <v>573</v>
      </c>
      <c r="C544" s="88"/>
      <c r="D544" s="72" t="s">
        <v>64</v>
      </c>
      <c r="E544" s="72">
        <v>1</v>
      </c>
      <c r="F544" s="72">
        <v>3</v>
      </c>
      <c r="G544" s="69">
        <v>4</v>
      </c>
      <c r="H544" s="69">
        <v>1</v>
      </c>
      <c r="I544" s="69"/>
      <c r="J544" s="138">
        <f>'Príloha č.1 - Špecifikácia ceny'!F13</f>
        <v>0</v>
      </c>
      <c r="K544" s="41">
        <f t="shared" si="26"/>
        <v>0</v>
      </c>
      <c r="L544" s="163" t="s">
        <v>884</v>
      </c>
      <c r="M544" s="163" t="s">
        <v>884</v>
      </c>
    </row>
    <row r="545" spans="1:13" ht="25.5">
      <c r="A545" s="33">
        <v>73</v>
      </c>
      <c r="B545" s="74" t="s">
        <v>574</v>
      </c>
      <c r="C545" s="88"/>
      <c r="D545" s="72" t="s">
        <v>64</v>
      </c>
      <c r="E545" s="72">
        <v>1</v>
      </c>
      <c r="F545" s="72">
        <v>7</v>
      </c>
      <c r="G545" s="69">
        <v>2</v>
      </c>
      <c r="H545" s="69">
        <v>2</v>
      </c>
      <c r="I545" s="69"/>
      <c r="J545" s="138">
        <f>'Príloha č.1 - Špecifikácia ceny'!F13</f>
        <v>0</v>
      </c>
      <c r="K545" s="41">
        <f t="shared" si="26"/>
        <v>0</v>
      </c>
      <c r="L545" s="163" t="s">
        <v>884</v>
      </c>
      <c r="M545" s="163" t="s">
        <v>884</v>
      </c>
    </row>
    <row r="546" spans="1:13">
      <c r="A546" s="33">
        <v>74</v>
      </c>
      <c r="B546" s="74" t="s">
        <v>575</v>
      </c>
      <c r="C546" s="88"/>
      <c r="D546" s="72" t="s">
        <v>64</v>
      </c>
      <c r="E546" s="72">
        <v>3</v>
      </c>
      <c r="F546" s="72">
        <v>21</v>
      </c>
      <c r="G546" s="69">
        <v>1</v>
      </c>
      <c r="H546" s="69">
        <v>4</v>
      </c>
      <c r="I546" s="69"/>
      <c r="J546" s="138">
        <f>'Príloha č.1 - Špecifikácia ceny'!F14</f>
        <v>0</v>
      </c>
      <c r="K546" s="41">
        <f t="shared" si="26"/>
        <v>0</v>
      </c>
      <c r="L546" s="163" t="s">
        <v>885</v>
      </c>
      <c r="M546" s="163" t="s">
        <v>885</v>
      </c>
    </row>
    <row r="547" spans="1:13">
      <c r="A547" s="33">
        <v>75</v>
      </c>
      <c r="B547" s="74" t="s">
        <v>576</v>
      </c>
      <c r="C547" s="88" t="s">
        <v>577</v>
      </c>
      <c r="D547" s="72" t="s">
        <v>387</v>
      </c>
      <c r="E547" s="72">
        <v>1</v>
      </c>
      <c r="F547" s="72">
        <v>41</v>
      </c>
      <c r="G547" s="69">
        <v>4</v>
      </c>
      <c r="H547" s="69">
        <v>1</v>
      </c>
      <c r="I547" s="69"/>
      <c r="J547" s="138">
        <f>'Príloha č.1 - Špecifikácia ceny'!F17</f>
        <v>0</v>
      </c>
      <c r="K547" s="41">
        <f t="shared" si="26"/>
        <v>0</v>
      </c>
      <c r="L547" s="163" t="s">
        <v>888</v>
      </c>
      <c r="M547" s="163" t="s">
        <v>888</v>
      </c>
    </row>
    <row r="548" spans="1:13">
      <c r="A548" s="33">
        <v>76</v>
      </c>
      <c r="B548" s="74" t="s">
        <v>578</v>
      </c>
      <c r="C548" s="88"/>
      <c r="D548" s="72" t="s">
        <v>64</v>
      </c>
      <c r="E548" s="72">
        <v>2</v>
      </c>
      <c r="F548" s="72">
        <v>13</v>
      </c>
      <c r="G548" s="69">
        <v>3</v>
      </c>
      <c r="H548" s="69">
        <v>2</v>
      </c>
      <c r="I548" s="69"/>
      <c r="J548" s="138">
        <f>'Príloha č.1 - Špecifikácia ceny'!F13</f>
        <v>0</v>
      </c>
      <c r="K548" s="41">
        <f t="shared" si="26"/>
        <v>0</v>
      </c>
      <c r="L548" s="163" t="s">
        <v>884</v>
      </c>
      <c r="M548" s="163" t="s">
        <v>884</v>
      </c>
    </row>
    <row r="549" spans="1:13">
      <c r="A549" s="33">
        <v>77</v>
      </c>
      <c r="B549" s="74" t="s">
        <v>579</v>
      </c>
      <c r="C549" s="88"/>
      <c r="D549" s="72" t="s">
        <v>64</v>
      </c>
      <c r="E549" s="72" t="s">
        <v>66</v>
      </c>
      <c r="F549" s="72">
        <v>8</v>
      </c>
      <c r="G549" s="69">
        <v>4</v>
      </c>
      <c r="H549" s="69">
        <v>1</v>
      </c>
      <c r="I549" s="69"/>
      <c r="J549" s="138">
        <f>'Príloha č.1 - Špecifikácia ceny'!F13</f>
        <v>0</v>
      </c>
      <c r="K549" s="41">
        <f t="shared" si="26"/>
        <v>0</v>
      </c>
      <c r="L549" s="163" t="s">
        <v>884</v>
      </c>
      <c r="M549" s="163" t="s">
        <v>884</v>
      </c>
    </row>
    <row r="550" spans="1:13" ht="25.5">
      <c r="A550" s="33">
        <v>78</v>
      </c>
      <c r="B550" s="74" t="s">
        <v>580</v>
      </c>
      <c r="C550" s="88"/>
      <c r="D550" s="72" t="s">
        <v>64</v>
      </c>
      <c r="E550" s="72">
        <v>1</v>
      </c>
      <c r="F550" s="72">
        <v>24</v>
      </c>
      <c r="G550" s="69">
        <v>4</v>
      </c>
      <c r="H550" s="69">
        <v>1</v>
      </c>
      <c r="I550" s="69"/>
      <c r="J550" s="138">
        <f>'Príloha č.1 - Špecifikácia ceny'!F14</f>
        <v>0</v>
      </c>
      <c r="K550" s="41">
        <f t="shared" si="26"/>
        <v>0</v>
      </c>
      <c r="L550" s="163" t="s">
        <v>885</v>
      </c>
      <c r="M550" s="163" t="s">
        <v>885</v>
      </c>
    </row>
    <row r="551" spans="1:13">
      <c r="A551" s="33">
        <v>79</v>
      </c>
      <c r="B551" s="74" t="s">
        <v>581</v>
      </c>
      <c r="C551" s="88"/>
      <c r="D551" s="72" t="s">
        <v>64</v>
      </c>
      <c r="E551" s="72" t="s">
        <v>66</v>
      </c>
      <c r="F551" s="72">
        <v>4</v>
      </c>
      <c r="G551" s="69">
        <v>4</v>
      </c>
      <c r="H551" s="69">
        <v>1</v>
      </c>
      <c r="I551" s="69"/>
      <c r="J551" s="138">
        <f>'Príloha č.1 - Špecifikácia ceny'!F13</f>
        <v>0</v>
      </c>
      <c r="K551" s="41">
        <f t="shared" si="26"/>
        <v>0</v>
      </c>
      <c r="L551" s="163" t="s">
        <v>884</v>
      </c>
      <c r="M551" s="163" t="s">
        <v>884</v>
      </c>
    </row>
    <row r="552" spans="1:13" ht="25.5">
      <c r="A552" s="33">
        <v>80</v>
      </c>
      <c r="B552" s="74" t="s">
        <v>582</v>
      </c>
      <c r="C552" s="88" t="s">
        <v>583</v>
      </c>
      <c r="D552" s="72" t="s">
        <v>64</v>
      </c>
      <c r="E552" s="72">
        <v>1</v>
      </c>
      <c r="F552" s="72">
        <v>19</v>
      </c>
      <c r="G552" s="69">
        <v>4</v>
      </c>
      <c r="H552" s="69">
        <v>1</v>
      </c>
      <c r="I552" s="69"/>
      <c r="J552" s="138">
        <f>'Príloha č.1 - Špecifikácia ceny'!F17</f>
        <v>0</v>
      </c>
      <c r="K552" s="41">
        <f t="shared" si="26"/>
        <v>0</v>
      </c>
      <c r="L552" s="163" t="s">
        <v>888</v>
      </c>
      <c r="M552" s="163" t="s">
        <v>888</v>
      </c>
    </row>
    <row r="553" spans="1:13">
      <c r="A553" s="33">
        <v>81</v>
      </c>
      <c r="B553" s="74" t="s">
        <v>584</v>
      </c>
      <c r="C553" s="88"/>
      <c r="D553" s="72" t="s">
        <v>64</v>
      </c>
      <c r="E553" s="72">
        <v>1</v>
      </c>
      <c r="F553" s="72">
        <v>2</v>
      </c>
      <c r="G553" s="69">
        <v>4</v>
      </c>
      <c r="H553" s="69">
        <v>1</v>
      </c>
      <c r="I553" s="69"/>
      <c r="J553" s="138">
        <f>'Príloha č.1 - Špecifikácia ceny'!F13</f>
        <v>0</v>
      </c>
      <c r="K553" s="41">
        <f t="shared" si="26"/>
        <v>0</v>
      </c>
      <c r="L553" s="163" t="s">
        <v>884</v>
      </c>
      <c r="M553" s="163" t="s">
        <v>884</v>
      </c>
    </row>
    <row r="554" spans="1:13">
      <c r="A554" s="33">
        <v>82</v>
      </c>
      <c r="B554" s="74" t="s">
        <v>585</v>
      </c>
      <c r="C554" s="88" t="s">
        <v>586</v>
      </c>
      <c r="D554" s="72" t="s">
        <v>64</v>
      </c>
      <c r="E554" s="72">
        <v>1</v>
      </c>
      <c r="F554" s="72">
        <v>20</v>
      </c>
      <c r="G554" s="69">
        <v>4</v>
      </c>
      <c r="H554" s="69">
        <v>1</v>
      </c>
      <c r="I554" s="69"/>
      <c r="J554" s="138">
        <f>'Príloha č.1 - Špecifikácia ceny'!F17</f>
        <v>0</v>
      </c>
      <c r="K554" s="41">
        <f t="shared" si="26"/>
        <v>0</v>
      </c>
      <c r="L554" s="163" t="s">
        <v>888</v>
      </c>
      <c r="M554" s="163" t="s">
        <v>888</v>
      </c>
    </row>
    <row r="555" spans="1:13">
      <c r="A555" s="33">
        <v>83</v>
      </c>
      <c r="B555" s="74" t="s">
        <v>587</v>
      </c>
      <c r="C555" s="88" t="s">
        <v>561</v>
      </c>
      <c r="D555" s="72" t="s">
        <v>64</v>
      </c>
      <c r="E555" s="72">
        <v>1</v>
      </c>
      <c r="F555" s="72">
        <v>18</v>
      </c>
      <c r="G555" s="69">
        <v>4</v>
      </c>
      <c r="H555" s="69">
        <v>1</v>
      </c>
      <c r="I555" s="69"/>
      <c r="J555" s="138">
        <f>'Príloha č.1 - Špecifikácia ceny'!F17</f>
        <v>0</v>
      </c>
      <c r="K555" s="41">
        <f t="shared" si="26"/>
        <v>0</v>
      </c>
      <c r="L555" s="163" t="s">
        <v>888</v>
      </c>
      <c r="M555" s="163" t="s">
        <v>888</v>
      </c>
    </row>
    <row r="556" spans="1:13">
      <c r="A556" s="33">
        <v>84</v>
      </c>
      <c r="B556" s="74" t="s">
        <v>588</v>
      </c>
      <c r="C556" s="88"/>
      <c r="D556" s="72" t="s">
        <v>64</v>
      </c>
      <c r="E556" s="72">
        <v>1</v>
      </c>
      <c r="F556" s="72">
        <v>2</v>
      </c>
      <c r="G556" s="69">
        <v>4</v>
      </c>
      <c r="H556" s="69">
        <v>1</v>
      </c>
      <c r="I556" s="69"/>
      <c r="J556" s="138">
        <f>'Príloha č.1 - Špecifikácia ceny'!F13</f>
        <v>0</v>
      </c>
      <c r="K556" s="41">
        <f t="shared" si="26"/>
        <v>0</v>
      </c>
      <c r="L556" s="163" t="s">
        <v>884</v>
      </c>
      <c r="M556" s="163" t="s">
        <v>884</v>
      </c>
    </row>
    <row r="557" spans="1:13">
      <c r="A557" s="33">
        <v>85</v>
      </c>
      <c r="B557" s="74" t="s">
        <v>589</v>
      </c>
      <c r="C557" s="88"/>
      <c r="D557" s="72" t="s">
        <v>64</v>
      </c>
      <c r="E557" s="72">
        <v>2</v>
      </c>
      <c r="F557" s="72">
        <v>3</v>
      </c>
      <c r="G557" s="69">
        <v>4</v>
      </c>
      <c r="H557" s="69">
        <v>1</v>
      </c>
      <c r="I557" s="69"/>
      <c r="J557" s="138">
        <f>'Príloha č.1 - Špecifikácia ceny'!F13</f>
        <v>0</v>
      </c>
      <c r="K557" s="41">
        <f t="shared" si="26"/>
        <v>0</v>
      </c>
      <c r="L557" s="163" t="s">
        <v>884</v>
      </c>
      <c r="M557" s="163" t="s">
        <v>884</v>
      </c>
    </row>
    <row r="558" spans="1:13">
      <c r="A558" s="33">
        <v>86</v>
      </c>
      <c r="B558" s="74" t="s">
        <v>590</v>
      </c>
      <c r="C558" s="88"/>
      <c r="D558" s="72" t="s">
        <v>64</v>
      </c>
      <c r="E558" s="72">
        <v>1</v>
      </c>
      <c r="F558" s="72">
        <v>48</v>
      </c>
      <c r="G558" s="69">
        <v>5</v>
      </c>
      <c r="H558" s="69">
        <v>1</v>
      </c>
      <c r="I558" s="69"/>
      <c r="J558" s="138">
        <f>'Príloha č.1 - Špecifikácia ceny'!F15</f>
        <v>0</v>
      </c>
      <c r="K558" s="41">
        <f t="shared" si="26"/>
        <v>0</v>
      </c>
      <c r="L558" s="163" t="s">
        <v>886</v>
      </c>
      <c r="M558" s="163" t="s">
        <v>886</v>
      </c>
    </row>
    <row r="559" spans="1:13">
      <c r="A559" s="33">
        <v>87</v>
      </c>
      <c r="B559" s="74" t="s">
        <v>591</v>
      </c>
      <c r="C559" s="88"/>
      <c r="D559" s="72" t="s">
        <v>64</v>
      </c>
      <c r="E559" s="72">
        <v>2</v>
      </c>
      <c r="F559" s="72">
        <v>46</v>
      </c>
      <c r="G559" s="69">
        <v>5</v>
      </c>
      <c r="H559" s="69">
        <v>1</v>
      </c>
      <c r="I559" s="69"/>
      <c r="J559" s="138">
        <f>'Príloha č.1 - Špecifikácia ceny'!F15</f>
        <v>0</v>
      </c>
      <c r="K559" s="41">
        <f t="shared" si="26"/>
        <v>0</v>
      </c>
      <c r="L559" s="163" t="s">
        <v>886</v>
      </c>
      <c r="M559" s="163" t="s">
        <v>886</v>
      </c>
    </row>
    <row r="560" spans="1:13">
      <c r="A560" s="33">
        <v>88</v>
      </c>
      <c r="B560" s="74" t="s">
        <v>592</v>
      </c>
      <c r="C560" s="88"/>
      <c r="D560" s="72" t="s">
        <v>64</v>
      </c>
      <c r="E560" s="72">
        <v>2</v>
      </c>
      <c r="F560" s="72">
        <v>3</v>
      </c>
      <c r="G560" s="69">
        <v>4</v>
      </c>
      <c r="H560" s="69">
        <v>1</v>
      </c>
      <c r="I560" s="69"/>
      <c r="J560" s="138">
        <f>'Príloha č.1 - Špecifikácia ceny'!F13</f>
        <v>0</v>
      </c>
      <c r="K560" s="41">
        <f t="shared" si="26"/>
        <v>0</v>
      </c>
      <c r="L560" s="163" t="s">
        <v>884</v>
      </c>
      <c r="M560" s="163" t="s">
        <v>884</v>
      </c>
    </row>
    <row r="561" spans="1:13">
      <c r="A561" s="33">
        <v>89</v>
      </c>
      <c r="B561" s="74" t="s">
        <v>593</v>
      </c>
      <c r="C561" s="88"/>
      <c r="D561" s="72" t="s">
        <v>64</v>
      </c>
      <c r="E561" s="72">
        <v>1</v>
      </c>
      <c r="F561" s="72">
        <v>3</v>
      </c>
      <c r="G561" s="69">
        <v>4</v>
      </c>
      <c r="H561" s="69">
        <v>1</v>
      </c>
      <c r="I561" s="69"/>
      <c r="J561" s="138">
        <f>'Príloha č.1 - Špecifikácia ceny'!F13</f>
        <v>0</v>
      </c>
      <c r="K561" s="41">
        <f t="shared" si="26"/>
        <v>0</v>
      </c>
      <c r="L561" s="163" t="s">
        <v>884</v>
      </c>
      <c r="M561" s="163" t="s">
        <v>884</v>
      </c>
    </row>
    <row r="562" spans="1:13">
      <c r="A562" s="33">
        <v>90</v>
      </c>
      <c r="B562" s="74" t="s">
        <v>594</v>
      </c>
      <c r="C562" s="88"/>
      <c r="D562" s="72" t="s">
        <v>64</v>
      </c>
      <c r="E562" s="72">
        <v>1</v>
      </c>
      <c r="F562" s="72">
        <v>3</v>
      </c>
      <c r="G562" s="69">
        <v>4</v>
      </c>
      <c r="H562" s="69">
        <v>1</v>
      </c>
      <c r="I562" s="69"/>
      <c r="J562" s="138">
        <f>'Príloha č.1 - Špecifikácia ceny'!F13</f>
        <v>0</v>
      </c>
      <c r="K562" s="41">
        <f t="shared" si="26"/>
        <v>0</v>
      </c>
      <c r="L562" s="163" t="s">
        <v>884</v>
      </c>
      <c r="M562" s="163" t="s">
        <v>884</v>
      </c>
    </row>
    <row r="563" spans="1:13">
      <c r="A563" s="33">
        <v>91</v>
      </c>
      <c r="B563" s="74" t="s">
        <v>595</v>
      </c>
      <c r="C563" s="88" t="s">
        <v>571</v>
      </c>
      <c r="D563" s="72" t="s">
        <v>64</v>
      </c>
      <c r="E563" s="72">
        <v>1</v>
      </c>
      <c r="F563" s="72">
        <v>16</v>
      </c>
      <c r="G563" s="69">
        <v>4</v>
      </c>
      <c r="H563" s="69">
        <v>1</v>
      </c>
      <c r="I563" s="69"/>
      <c r="J563" s="138">
        <f>'Príloha č.1 - Špecifikácia ceny'!F17</f>
        <v>0</v>
      </c>
      <c r="K563" s="41">
        <f t="shared" si="26"/>
        <v>0</v>
      </c>
      <c r="L563" s="163" t="s">
        <v>888</v>
      </c>
      <c r="M563" s="163" t="s">
        <v>888</v>
      </c>
    </row>
    <row r="564" spans="1:13">
      <c r="A564" s="33">
        <v>92</v>
      </c>
      <c r="B564" s="74" t="s">
        <v>596</v>
      </c>
      <c r="C564" s="88"/>
      <c r="D564" s="72" t="s">
        <v>64</v>
      </c>
      <c r="E564" s="72">
        <v>1</v>
      </c>
      <c r="F564" s="72">
        <v>16</v>
      </c>
      <c r="G564" s="69">
        <v>3</v>
      </c>
      <c r="H564" s="69">
        <v>2</v>
      </c>
      <c r="I564" s="69"/>
      <c r="J564" s="138">
        <f>'Príloha č.1 - Špecifikácia ceny'!F14</f>
        <v>0</v>
      </c>
      <c r="K564" s="41">
        <f t="shared" si="26"/>
        <v>0</v>
      </c>
      <c r="L564" s="163" t="s">
        <v>885</v>
      </c>
      <c r="M564" s="163" t="s">
        <v>885</v>
      </c>
    </row>
    <row r="565" spans="1:13">
      <c r="A565" s="33">
        <v>93</v>
      </c>
      <c r="B565" s="74" t="s">
        <v>597</v>
      </c>
      <c r="C565" s="88"/>
      <c r="D565" s="72" t="s">
        <v>64</v>
      </c>
      <c r="E565" s="72">
        <v>1</v>
      </c>
      <c r="F565" s="72">
        <v>2</v>
      </c>
      <c r="G565" s="69">
        <v>3</v>
      </c>
      <c r="H565" s="69">
        <v>2</v>
      </c>
      <c r="I565" s="69"/>
      <c r="J565" s="138">
        <f>'Príloha č.1 - Špecifikácia ceny'!F13</f>
        <v>0</v>
      </c>
      <c r="K565" s="41">
        <f t="shared" si="26"/>
        <v>0</v>
      </c>
      <c r="L565" s="163" t="s">
        <v>884</v>
      </c>
      <c r="M565" s="163" t="s">
        <v>884</v>
      </c>
    </row>
    <row r="566" spans="1:13">
      <c r="A566" s="33">
        <v>94</v>
      </c>
      <c r="B566" s="74" t="s">
        <v>598</v>
      </c>
      <c r="C566" s="88"/>
      <c r="D566" s="72" t="s">
        <v>64</v>
      </c>
      <c r="E566" s="72">
        <v>1</v>
      </c>
      <c r="F566" s="72">
        <v>2</v>
      </c>
      <c r="G566" s="69">
        <v>4</v>
      </c>
      <c r="H566" s="69">
        <v>1</v>
      </c>
      <c r="I566" s="69"/>
      <c r="J566" s="138">
        <f>'Príloha č.1 - Špecifikácia ceny'!F13</f>
        <v>0</v>
      </c>
      <c r="K566" s="41">
        <f t="shared" si="26"/>
        <v>0</v>
      </c>
      <c r="L566" s="163" t="s">
        <v>884</v>
      </c>
      <c r="M566" s="163" t="s">
        <v>884</v>
      </c>
    </row>
    <row r="567" spans="1:13">
      <c r="A567" s="33">
        <v>95</v>
      </c>
      <c r="B567" s="74" t="s">
        <v>599</v>
      </c>
      <c r="C567" s="88"/>
      <c r="D567" s="72" t="s">
        <v>64</v>
      </c>
      <c r="E567" s="72">
        <v>1</v>
      </c>
      <c r="F567" s="72">
        <v>12</v>
      </c>
      <c r="G567" s="69">
        <v>4</v>
      </c>
      <c r="H567" s="69">
        <v>1</v>
      </c>
      <c r="I567" s="69"/>
      <c r="J567" s="138">
        <f>'Príloha č.1 - Špecifikácia ceny'!F13</f>
        <v>0</v>
      </c>
      <c r="K567" s="41">
        <f t="shared" si="26"/>
        <v>0</v>
      </c>
      <c r="L567" s="163" t="s">
        <v>884</v>
      </c>
      <c r="M567" s="163" t="s">
        <v>884</v>
      </c>
    </row>
    <row r="568" spans="1:13">
      <c r="A568" s="33">
        <v>96</v>
      </c>
      <c r="B568" s="74" t="s">
        <v>600</v>
      </c>
      <c r="C568" s="88"/>
      <c r="D568" s="72" t="s">
        <v>64</v>
      </c>
      <c r="E568" s="72">
        <v>3</v>
      </c>
      <c r="F568" s="72">
        <v>64</v>
      </c>
      <c r="G568" s="69">
        <v>5</v>
      </c>
      <c r="H568" s="69">
        <v>1</v>
      </c>
      <c r="I568" s="69"/>
      <c r="J568" s="138">
        <f>'Príloha č.1 - Špecifikácia ceny'!F15</f>
        <v>0</v>
      </c>
      <c r="K568" s="41">
        <f t="shared" si="26"/>
        <v>0</v>
      </c>
      <c r="L568" s="163" t="s">
        <v>886</v>
      </c>
      <c r="M568" s="163" t="s">
        <v>886</v>
      </c>
    </row>
    <row r="569" spans="1:13">
      <c r="A569" s="33">
        <v>97</v>
      </c>
      <c r="B569" s="74" t="s">
        <v>601</v>
      </c>
      <c r="C569" s="88"/>
      <c r="D569" s="72" t="s">
        <v>64</v>
      </c>
      <c r="E569" s="72">
        <v>5</v>
      </c>
      <c r="F569" s="72">
        <v>64</v>
      </c>
      <c r="G569" s="69">
        <v>5</v>
      </c>
      <c r="H569" s="69">
        <v>1</v>
      </c>
      <c r="I569" s="69"/>
      <c r="J569" s="138">
        <f>'Príloha č.1 - Špecifikácia ceny'!F15</f>
        <v>0</v>
      </c>
      <c r="K569" s="41">
        <f t="shared" si="26"/>
        <v>0</v>
      </c>
      <c r="L569" s="163" t="s">
        <v>886</v>
      </c>
      <c r="M569" s="163" t="s">
        <v>886</v>
      </c>
    </row>
    <row r="570" spans="1:13">
      <c r="A570" s="33">
        <v>98</v>
      </c>
      <c r="B570" s="74" t="s">
        <v>602</v>
      </c>
      <c r="C570" s="88"/>
      <c r="D570" s="72" t="s">
        <v>64</v>
      </c>
      <c r="E570" s="72">
        <v>1</v>
      </c>
      <c r="F570" s="72">
        <v>39</v>
      </c>
      <c r="G570" s="69">
        <v>5</v>
      </c>
      <c r="H570" s="69">
        <v>1</v>
      </c>
      <c r="I570" s="69"/>
      <c r="J570" s="138">
        <f>'Príloha č.1 - Špecifikácia ceny'!F14</f>
        <v>0</v>
      </c>
      <c r="K570" s="41">
        <f t="shared" si="26"/>
        <v>0</v>
      </c>
      <c r="L570" s="163" t="s">
        <v>885</v>
      </c>
      <c r="M570" s="163" t="s">
        <v>885</v>
      </c>
    </row>
    <row r="571" spans="1:13">
      <c r="A571" s="33">
        <v>99</v>
      </c>
      <c r="B571" s="74" t="s">
        <v>603</v>
      </c>
      <c r="C571" s="88"/>
      <c r="D571" s="72" t="s">
        <v>64</v>
      </c>
      <c r="E571" s="72"/>
      <c r="F571" s="72"/>
      <c r="G571" s="69">
        <v>5</v>
      </c>
      <c r="H571" s="69">
        <v>1</v>
      </c>
      <c r="I571" s="69"/>
      <c r="J571" s="138">
        <f>'Príloha č.1 - Špecifikácia ceny'!F13</f>
        <v>0</v>
      </c>
      <c r="K571" s="41">
        <f t="shared" si="26"/>
        <v>0</v>
      </c>
      <c r="L571" s="163" t="s">
        <v>884</v>
      </c>
      <c r="M571" s="163" t="s">
        <v>884</v>
      </c>
    </row>
    <row r="572" spans="1:13">
      <c r="A572" s="33">
        <v>100</v>
      </c>
      <c r="B572" s="74" t="s">
        <v>604</v>
      </c>
      <c r="C572" s="88"/>
      <c r="D572" s="72" t="s">
        <v>64</v>
      </c>
      <c r="E572" s="72"/>
      <c r="F572" s="72"/>
      <c r="G572" s="69">
        <v>5</v>
      </c>
      <c r="H572" s="69">
        <v>1</v>
      </c>
      <c r="I572" s="69"/>
      <c r="J572" s="138">
        <f>'Príloha č.1 - Špecifikácia ceny'!F13</f>
        <v>0</v>
      </c>
      <c r="K572" s="41">
        <f t="shared" si="26"/>
        <v>0</v>
      </c>
      <c r="L572" s="163" t="s">
        <v>884</v>
      </c>
      <c r="M572" s="163" t="s">
        <v>884</v>
      </c>
    </row>
    <row r="573" spans="1:13">
      <c r="A573" s="33">
        <v>101</v>
      </c>
      <c r="B573" s="74" t="s">
        <v>605</v>
      </c>
      <c r="C573" s="88"/>
      <c r="D573" s="72" t="s">
        <v>64</v>
      </c>
      <c r="E573" s="72">
        <v>1</v>
      </c>
      <c r="F573" s="72">
        <v>23</v>
      </c>
      <c r="G573" s="69">
        <v>3</v>
      </c>
      <c r="H573" s="69">
        <v>2</v>
      </c>
      <c r="I573" s="69"/>
      <c r="J573" s="138">
        <f>'Príloha č.1 - Špecifikácia ceny'!F14</f>
        <v>0</v>
      </c>
      <c r="K573" s="41">
        <f t="shared" si="26"/>
        <v>0</v>
      </c>
      <c r="L573" s="163" t="s">
        <v>885</v>
      </c>
      <c r="M573" s="163" t="s">
        <v>885</v>
      </c>
    </row>
    <row r="574" spans="1:13">
      <c r="A574" s="33">
        <v>102</v>
      </c>
      <c r="B574" s="74" t="s">
        <v>606</v>
      </c>
      <c r="C574" s="88"/>
      <c r="D574" s="72" t="s">
        <v>64</v>
      </c>
      <c r="E574" s="72">
        <v>1</v>
      </c>
      <c r="F574" s="72">
        <v>4</v>
      </c>
      <c r="G574" s="69">
        <v>1</v>
      </c>
      <c r="H574" s="69">
        <v>4</v>
      </c>
      <c r="I574" s="69"/>
      <c r="J574" s="138">
        <f>'Príloha č.1 - Špecifikácia ceny'!F13</f>
        <v>0</v>
      </c>
      <c r="K574" s="41">
        <f t="shared" si="26"/>
        <v>0</v>
      </c>
      <c r="L574" s="163" t="s">
        <v>884</v>
      </c>
      <c r="M574" s="163" t="s">
        <v>884</v>
      </c>
    </row>
    <row r="575" spans="1:13">
      <c r="A575" s="33">
        <v>103</v>
      </c>
      <c r="B575" s="74" t="s">
        <v>607</v>
      </c>
      <c r="C575" s="88"/>
      <c r="D575" s="72" t="s">
        <v>64</v>
      </c>
      <c r="E575" s="72">
        <v>3</v>
      </c>
      <c r="F575" s="72">
        <v>36</v>
      </c>
      <c r="G575" s="69">
        <v>1</v>
      </c>
      <c r="H575" s="69">
        <v>4</v>
      </c>
      <c r="I575" s="69"/>
      <c r="J575" s="138">
        <f>'Príloha č.1 - Špecifikácia ceny'!F14</f>
        <v>0</v>
      </c>
      <c r="K575" s="41">
        <f t="shared" si="26"/>
        <v>0</v>
      </c>
      <c r="L575" s="163" t="s">
        <v>885</v>
      </c>
      <c r="M575" s="163" t="s">
        <v>885</v>
      </c>
    </row>
    <row r="576" spans="1:13">
      <c r="A576" s="33">
        <v>104</v>
      </c>
      <c r="B576" s="74" t="s">
        <v>608</v>
      </c>
      <c r="C576" s="88" t="s">
        <v>214</v>
      </c>
      <c r="D576" s="72" t="s">
        <v>215</v>
      </c>
      <c r="E576" s="72">
        <v>3</v>
      </c>
      <c r="F576" s="72">
        <v>27</v>
      </c>
      <c r="G576" s="69">
        <v>2</v>
      </c>
      <c r="H576" s="69">
        <v>2</v>
      </c>
      <c r="I576" s="69" t="s">
        <v>498</v>
      </c>
      <c r="J576" s="138">
        <f>'Príloha č.1 - Špecifikácia ceny'!F12</f>
        <v>0</v>
      </c>
      <c r="K576" s="41">
        <f t="shared" si="26"/>
        <v>0</v>
      </c>
      <c r="L576" s="163" t="s">
        <v>883</v>
      </c>
      <c r="M576" s="163" t="s">
        <v>883</v>
      </c>
    </row>
    <row r="577" spans="1:13">
      <c r="A577" s="33">
        <v>105</v>
      </c>
      <c r="B577" s="74" t="s">
        <v>609</v>
      </c>
      <c r="C577" s="88" t="s">
        <v>214</v>
      </c>
      <c r="D577" s="72" t="s">
        <v>65</v>
      </c>
      <c r="E577" s="72">
        <v>1</v>
      </c>
      <c r="F577" s="72">
        <v>23</v>
      </c>
      <c r="G577" s="69">
        <v>2</v>
      </c>
      <c r="H577" s="69">
        <v>2</v>
      </c>
      <c r="I577" s="69" t="s">
        <v>498</v>
      </c>
      <c r="J577" s="138">
        <f>'Príloha č.1 - Špecifikácia ceny'!F12</f>
        <v>0</v>
      </c>
      <c r="K577" s="41">
        <f t="shared" si="26"/>
        <v>0</v>
      </c>
      <c r="L577" s="163" t="s">
        <v>883</v>
      </c>
      <c r="M577" s="163" t="s">
        <v>883</v>
      </c>
    </row>
    <row r="578" spans="1:13">
      <c r="A578" s="33">
        <v>106</v>
      </c>
      <c r="B578" s="74" t="s">
        <v>610</v>
      </c>
      <c r="C578" s="88" t="s">
        <v>214</v>
      </c>
      <c r="D578" s="72" t="s">
        <v>65</v>
      </c>
      <c r="E578" s="72">
        <v>1</v>
      </c>
      <c r="F578" s="72">
        <v>1</v>
      </c>
      <c r="G578" s="69">
        <v>2</v>
      </c>
      <c r="H578" s="69">
        <v>2</v>
      </c>
      <c r="I578" s="69" t="s">
        <v>498</v>
      </c>
      <c r="J578" s="138">
        <f>'Príloha č.1 - Špecifikácia ceny'!F16</f>
        <v>0</v>
      </c>
      <c r="K578" s="41">
        <f t="shared" si="26"/>
        <v>0</v>
      </c>
      <c r="L578" s="163" t="s">
        <v>887</v>
      </c>
      <c r="M578" s="163" t="s">
        <v>887</v>
      </c>
    </row>
    <row r="579" spans="1:13">
      <c r="A579" s="33">
        <v>107</v>
      </c>
      <c r="B579" s="74" t="s">
        <v>611</v>
      </c>
      <c r="C579" s="88"/>
      <c r="D579" s="72" t="s">
        <v>64</v>
      </c>
      <c r="E579" s="72">
        <v>1</v>
      </c>
      <c r="F579" s="72">
        <v>2</v>
      </c>
      <c r="G579" s="69">
        <v>3</v>
      </c>
      <c r="H579" s="69">
        <v>2</v>
      </c>
      <c r="I579" s="69"/>
      <c r="J579" s="138">
        <f>'Príloha č.1 - Špecifikácia ceny'!F13</f>
        <v>0</v>
      </c>
      <c r="K579" s="41">
        <f t="shared" si="26"/>
        <v>0</v>
      </c>
      <c r="L579" s="163" t="s">
        <v>884</v>
      </c>
      <c r="M579" s="163" t="s">
        <v>884</v>
      </c>
    </row>
    <row r="580" spans="1:13">
      <c r="A580" s="33">
        <v>108</v>
      </c>
      <c r="B580" s="74" t="s">
        <v>612</v>
      </c>
      <c r="C580" s="88"/>
      <c r="D580" s="72" t="s">
        <v>64</v>
      </c>
      <c r="E580" s="72" t="s">
        <v>66</v>
      </c>
      <c r="F580" s="72">
        <v>2</v>
      </c>
      <c r="G580" s="69">
        <v>5</v>
      </c>
      <c r="H580" s="69">
        <v>1</v>
      </c>
      <c r="I580" s="69"/>
      <c r="J580" s="138">
        <f>'Príloha č.1 - Špecifikácia ceny'!F13</f>
        <v>0</v>
      </c>
      <c r="K580" s="41">
        <f t="shared" si="26"/>
        <v>0</v>
      </c>
      <c r="L580" s="163" t="s">
        <v>884</v>
      </c>
      <c r="M580" s="163" t="s">
        <v>884</v>
      </c>
    </row>
    <row r="581" spans="1:13">
      <c r="A581" s="33">
        <v>109</v>
      </c>
      <c r="B581" s="74" t="s">
        <v>613</v>
      </c>
      <c r="C581" s="88"/>
      <c r="D581" s="72" t="s">
        <v>64</v>
      </c>
      <c r="E581" s="72">
        <v>1</v>
      </c>
      <c r="F581" s="72">
        <v>1</v>
      </c>
      <c r="G581" s="69">
        <v>5</v>
      </c>
      <c r="H581" s="69">
        <v>1</v>
      </c>
      <c r="I581" s="69"/>
      <c r="J581" s="138">
        <f>'Príloha č.1 - Špecifikácia ceny'!F13</f>
        <v>0</v>
      </c>
      <c r="K581" s="41">
        <f t="shared" si="26"/>
        <v>0</v>
      </c>
      <c r="L581" s="163" t="s">
        <v>884</v>
      </c>
      <c r="M581" s="163" t="s">
        <v>884</v>
      </c>
    </row>
    <row r="582" spans="1:13">
      <c r="A582" s="33">
        <v>110</v>
      </c>
      <c r="B582" s="74" t="s">
        <v>614</v>
      </c>
      <c r="C582" s="88"/>
      <c r="D582" s="72" t="s">
        <v>64</v>
      </c>
      <c r="E582" s="72">
        <v>1</v>
      </c>
      <c r="F582" s="72">
        <v>2</v>
      </c>
      <c r="G582" s="69">
        <v>5</v>
      </c>
      <c r="H582" s="69">
        <v>1</v>
      </c>
      <c r="I582" s="69"/>
      <c r="J582" s="138">
        <f>'Príloha č.1 - Špecifikácia ceny'!F13</f>
        <v>0</v>
      </c>
      <c r="K582" s="41">
        <f t="shared" si="26"/>
        <v>0</v>
      </c>
      <c r="L582" s="163" t="s">
        <v>884</v>
      </c>
      <c r="M582" s="163" t="s">
        <v>884</v>
      </c>
    </row>
    <row r="583" spans="1:13">
      <c r="J583" s="218" t="s">
        <v>213</v>
      </c>
      <c r="K583" s="218"/>
      <c r="L583" s="163"/>
      <c r="M583" s="163"/>
    </row>
    <row r="584" spans="1:13">
      <c r="J584" s="166"/>
      <c r="K584" s="166" t="s">
        <v>756</v>
      </c>
      <c r="L584" s="163"/>
      <c r="M584" s="163"/>
    </row>
    <row r="585" spans="1:13" ht="18">
      <c r="A585" s="221" t="s">
        <v>869</v>
      </c>
      <c r="B585" s="221"/>
      <c r="C585" s="221"/>
      <c r="D585" s="221"/>
      <c r="E585" s="221"/>
      <c r="F585" s="221"/>
      <c r="G585" s="221"/>
      <c r="H585" s="221"/>
      <c r="I585" s="221"/>
      <c r="J585" s="221"/>
      <c r="K585" s="221"/>
      <c r="L585" s="163"/>
      <c r="M585" s="163"/>
    </row>
    <row r="586" spans="1:13" ht="63.75">
      <c r="A586" s="78" t="s">
        <v>53</v>
      </c>
      <c r="B586" s="75" t="s">
        <v>54</v>
      </c>
      <c r="C586" s="80" t="s">
        <v>55</v>
      </c>
      <c r="D586" s="79" t="s">
        <v>56</v>
      </c>
      <c r="E586" s="79" t="s">
        <v>57</v>
      </c>
      <c r="F586" s="79" t="s">
        <v>58</v>
      </c>
      <c r="G586" s="79" t="s">
        <v>59</v>
      </c>
      <c r="H586" s="79" t="s">
        <v>60</v>
      </c>
      <c r="I586" s="79" t="s">
        <v>61</v>
      </c>
      <c r="J586" s="79" t="s">
        <v>67</v>
      </c>
      <c r="K586" s="79" t="s">
        <v>9</v>
      </c>
      <c r="L586" s="163"/>
      <c r="M586" s="163"/>
    </row>
    <row r="587" spans="1:13">
      <c r="A587" s="33">
        <v>111</v>
      </c>
      <c r="B587" s="74" t="s">
        <v>615</v>
      </c>
      <c r="C587" s="88"/>
      <c r="D587" s="72" t="s">
        <v>64</v>
      </c>
      <c r="E587" s="72">
        <v>1</v>
      </c>
      <c r="F587" s="72">
        <v>2</v>
      </c>
      <c r="G587" s="69">
        <v>5</v>
      </c>
      <c r="H587" s="69">
        <v>1</v>
      </c>
      <c r="I587" s="69"/>
      <c r="J587" s="138">
        <f>'Príloha č.1 - Špecifikácia ceny'!F13</f>
        <v>0</v>
      </c>
      <c r="K587" s="41">
        <f t="shared" ref="K587:K603" si="27">H587*J587</f>
        <v>0</v>
      </c>
      <c r="L587" s="163" t="s">
        <v>884</v>
      </c>
      <c r="M587" s="163" t="s">
        <v>884</v>
      </c>
    </row>
    <row r="588" spans="1:13">
      <c r="A588" s="33">
        <v>112</v>
      </c>
      <c r="B588" s="74" t="s">
        <v>616</v>
      </c>
      <c r="C588" s="88"/>
      <c r="D588" s="72" t="s">
        <v>64</v>
      </c>
      <c r="E588" s="72">
        <v>1</v>
      </c>
      <c r="F588" s="72">
        <v>9</v>
      </c>
      <c r="G588" s="69">
        <v>5</v>
      </c>
      <c r="H588" s="69">
        <v>1</v>
      </c>
      <c r="I588" s="69"/>
      <c r="J588" s="138">
        <f>'Príloha č.1 - Špecifikácia ceny'!F13</f>
        <v>0</v>
      </c>
      <c r="K588" s="41">
        <f t="shared" si="27"/>
        <v>0</v>
      </c>
      <c r="L588" s="163" t="s">
        <v>884</v>
      </c>
      <c r="M588" s="163" t="s">
        <v>884</v>
      </c>
    </row>
    <row r="589" spans="1:13">
      <c r="A589" s="33">
        <v>113</v>
      </c>
      <c r="B589" s="74" t="s">
        <v>617</v>
      </c>
      <c r="C589" s="88"/>
      <c r="D589" s="72" t="s">
        <v>64</v>
      </c>
      <c r="E589" s="72">
        <v>1</v>
      </c>
      <c r="F589" s="72">
        <v>6</v>
      </c>
      <c r="G589" s="69">
        <v>4</v>
      </c>
      <c r="H589" s="69">
        <v>1</v>
      </c>
      <c r="I589" s="69"/>
      <c r="J589" s="138">
        <f>'Príloha č.1 - Špecifikácia ceny'!F13</f>
        <v>0</v>
      </c>
      <c r="K589" s="41">
        <f t="shared" si="27"/>
        <v>0</v>
      </c>
      <c r="L589" s="163" t="s">
        <v>884</v>
      </c>
      <c r="M589" s="163" t="s">
        <v>884</v>
      </c>
    </row>
    <row r="590" spans="1:13">
      <c r="A590" s="33">
        <v>114</v>
      </c>
      <c r="B590" s="74" t="s">
        <v>618</v>
      </c>
      <c r="C590" s="88"/>
      <c r="D590" s="72" t="s">
        <v>64</v>
      </c>
      <c r="E590" s="72">
        <v>1</v>
      </c>
      <c r="F590" s="72">
        <v>7</v>
      </c>
      <c r="G590" s="69">
        <v>1</v>
      </c>
      <c r="H590" s="69">
        <v>4</v>
      </c>
      <c r="I590" s="69"/>
      <c r="J590" s="138">
        <f>'Príloha č.1 - Špecifikácia ceny'!F13</f>
        <v>0</v>
      </c>
      <c r="K590" s="41">
        <f t="shared" si="27"/>
        <v>0</v>
      </c>
      <c r="L590" s="163" t="s">
        <v>884</v>
      </c>
      <c r="M590" s="163" t="s">
        <v>884</v>
      </c>
    </row>
    <row r="591" spans="1:13" ht="25.5">
      <c r="A591" s="33">
        <v>115</v>
      </c>
      <c r="B591" s="74" t="s">
        <v>619</v>
      </c>
      <c r="C591" s="88"/>
      <c r="D591" s="72" t="s">
        <v>64</v>
      </c>
      <c r="E591" s="72" t="s">
        <v>66</v>
      </c>
      <c r="F591" s="72">
        <v>12</v>
      </c>
      <c r="G591" s="69">
        <v>4</v>
      </c>
      <c r="H591" s="69">
        <v>1</v>
      </c>
      <c r="I591" s="69"/>
      <c r="J591" s="138">
        <f>'Príloha č.1 - Špecifikácia ceny'!F13</f>
        <v>0</v>
      </c>
      <c r="K591" s="41">
        <f t="shared" si="27"/>
        <v>0</v>
      </c>
      <c r="L591" s="163" t="s">
        <v>884</v>
      </c>
      <c r="M591" s="163" t="s">
        <v>884</v>
      </c>
    </row>
    <row r="592" spans="1:13">
      <c r="A592" s="33">
        <v>116</v>
      </c>
      <c r="B592" s="74" t="s">
        <v>620</v>
      </c>
      <c r="C592" s="88"/>
      <c r="D592" s="72" t="s">
        <v>64</v>
      </c>
      <c r="E592" s="72">
        <v>1</v>
      </c>
      <c r="F592" s="72">
        <v>1</v>
      </c>
      <c r="G592" s="69">
        <v>4</v>
      </c>
      <c r="H592" s="69">
        <v>1</v>
      </c>
      <c r="I592" s="69"/>
      <c r="J592" s="138">
        <f>'Príloha č.1 - Špecifikácia ceny'!F13</f>
        <v>0</v>
      </c>
      <c r="K592" s="41">
        <f t="shared" si="27"/>
        <v>0</v>
      </c>
      <c r="L592" s="163" t="s">
        <v>884</v>
      </c>
      <c r="M592" s="163" t="s">
        <v>884</v>
      </c>
    </row>
    <row r="593" spans="1:13">
      <c r="A593" s="33">
        <v>117</v>
      </c>
      <c r="B593" s="74" t="s">
        <v>621</v>
      </c>
      <c r="C593" s="88"/>
      <c r="D593" s="72" t="s">
        <v>64</v>
      </c>
      <c r="E593" s="72">
        <v>1</v>
      </c>
      <c r="F593" s="72">
        <v>11</v>
      </c>
      <c r="G593" s="69">
        <v>4</v>
      </c>
      <c r="H593" s="69">
        <v>1</v>
      </c>
      <c r="I593" s="69"/>
      <c r="J593" s="138">
        <f>'Príloha č.1 - Špecifikácia ceny'!F13</f>
        <v>0</v>
      </c>
      <c r="K593" s="41">
        <f t="shared" si="27"/>
        <v>0</v>
      </c>
      <c r="L593" s="163" t="s">
        <v>884</v>
      </c>
      <c r="M593" s="163" t="s">
        <v>884</v>
      </c>
    </row>
    <row r="594" spans="1:13">
      <c r="A594" s="33">
        <v>118</v>
      </c>
      <c r="B594" s="74" t="s">
        <v>622</v>
      </c>
      <c r="C594" s="88"/>
      <c r="D594" s="72" t="s">
        <v>64</v>
      </c>
      <c r="E594" s="72" t="s">
        <v>66</v>
      </c>
      <c r="F594" s="72">
        <v>5</v>
      </c>
      <c r="G594" s="69">
        <v>1</v>
      </c>
      <c r="H594" s="69">
        <v>4</v>
      </c>
      <c r="I594" s="69"/>
      <c r="J594" s="138">
        <f>'Príloha č.1 - Špecifikácia ceny'!F13</f>
        <v>0</v>
      </c>
      <c r="K594" s="41">
        <f t="shared" si="27"/>
        <v>0</v>
      </c>
      <c r="L594" s="163" t="s">
        <v>884</v>
      </c>
      <c r="M594" s="163" t="s">
        <v>884</v>
      </c>
    </row>
    <row r="595" spans="1:13">
      <c r="A595" s="33">
        <v>119</v>
      </c>
      <c r="B595" s="74" t="s">
        <v>623</v>
      </c>
      <c r="C595" s="88"/>
      <c r="D595" s="72" t="s">
        <v>64</v>
      </c>
      <c r="E595" s="72" t="s">
        <v>66</v>
      </c>
      <c r="F595" s="72">
        <v>2</v>
      </c>
      <c r="G595" s="69">
        <v>1</v>
      </c>
      <c r="H595" s="69">
        <v>4</v>
      </c>
      <c r="I595" s="69"/>
      <c r="J595" s="138">
        <f>'Príloha č.1 - Špecifikácia ceny'!F13</f>
        <v>0</v>
      </c>
      <c r="K595" s="41">
        <f t="shared" si="27"/>
        <v>0</v>
      </c>
      <c r="L595" s="163" t="s">
        <v>884</v>
      </c>
      <c r="M595" s="163" t="s">
        <v>884</v>
      </c>
    </row>
    <row r="596" spans="1:13">
      <c r="A596" s="33">
        <v>120</v>
      </c>
      <c r="B596" s="74" t="s">
        <v>624</v>
      </c>
      <c r="C596" s="88"/>
      <c r="D596" s="72" t="s">
        <v>64</v>
      </c>
      <c r="E596" s="72" t="s">
        <v>66</v>
      </c>
      <c r="F596" s="72">
        <v>1</v>
      </c>
      <c r="G596" s="69">
        <v>1</v>
      </c>
      <c r="H596" s="69">
        <v>4</v>
      </c>
      <c r="I596" s="69"/>
      <c r="J596" s="138">
        <f>'Príloha č.1 - Špecifikácia ceny'!F13</f>
        <v>0</v>
      </c>
      <c r="K596" s="41">
        <f t="shared" si="27"/>
        <v>0</v>
      </c>
      <c r="L596" s="163" t="s">
        <v>884</v>
      </c>
      <c r="M596" s="163" t="s">
        <v>884</v>
      </c>
    </row>
    <row r="597" spans="1:13">
      <c r="A597" s="33">
        <v>121</v>
      </c>
      <c r="B597" s="74" t="s">
        <v>625</v>
      </c>
      <c r="C597" s="88"/>
      <c r="D597" s="72" t="s">
        <v>64</v>
      </c>
      <c r="E597" s="72" t="s">
        <v>66</v>
      </c>
      <c r="F597" s="72">
        <v>1</v>
      </c>
      <c r="G597" s="69">
        <v>1</v>
      </c>
      <c r="H597" s="69">
        <v>4</v>
      </c>
      <c r="I597" s="69"/>
      <c r="J597" s="138">
        <f>'Príloha č.1 - Špecifikácia ceny'!F13</f>
        <v>0</v>
      </c>
      <c r="K597" s="41">
        <f t="shared" si="27"/>
        <v>0</v>
      </c>
      <c r="L597" s="163" t="s">
        <v>884</v>
      </c>
      <c r="M597" s="163" t="s">
        <v>884</v>
      </c>
    </row>
    <row r="598" spans="1:13">
      <c r="A598" s="33">
        <v>122</v>
      </c>
      <c r="B598" s="74" t="s">
        <v>626</v>
      </c>
      <c r="C598" s="88"/>
      <c r="D598" s="72" t="s">
        <v>627</v>
      </c>
      <c r="E598" s="72">
        <v>1</v>
      </c>
      <c r="F598" s="72">
        <v>24</v>
      </c>
      <c r="G598" s="69">
        <v>4</v>
      </c>
      <c r="H598" s="69">
        <v>1</v>
      </c>
      <c r="I598" s="69"/>
      <c r="J598" s="138">
        <f>'Príloha č.1 - Špecifikácia ceny'!F17</f>
        <v>0</v>
      </c>
      <c r="K598" s="41">
        <f t="shared" si="27"/>
        <v>0</v>
      </c>
      <c r="L598" s="163" t="s">
        <v>888</v>
      </c>
      <c r="M598" s="163" t="s">
        <v>888</v>
      </c>
    </row>
    <row r="599" spans="1:13">
      <c r="A599" s="33">
        <v>123</v>
      </c>
      <c r="B599" s="74" t="s">
        <v>628</v>
      </c>
      <c r="C599" s="88"/>
      <c r="D599" s="72" t="s">
        <v>627</v>
      </c>
      <c r="E599" s="72">
        <v>1</v>
      </c>
      <c r="F599" s="72">
        <v>13</v>
      </c>
      <c r="G599" s="69">
        <v>4</v>
      </c>
      <c r="H599" s="69">
        <v>1</v>
      </c>
      <c r="I599" s="69"/>
      <c r="J599" s="138">
        <f>'Príloha č.1 - Špecifikácia ceny'!F17</f>
        <v>0</v>
      </c>
      <c r="K599" s="41">
        <f t="shared" si="27"/>
        <v>0</v>
      </c>
      <c r="L599" s="163" t="s">
        <v>888</v>
      </c>
      <c r="M599" s="163" t="s">
        <v>888</v>
      </c>
    </row>
    <row r="600" spans="1:13">
      <c r="A600" s="33">
        <v>124</v>
      </c>
      <c r="B600" s="74" t="s">
        <v>629</v>
      </c>
      <c r="C600" s="88"/>
      <c r="D600" s="72" t="s">
        <v>64</v>
      </c>
      <c r="E600" s="72">
        <v>1</v>
      </c>
      <c r="F600" s="72">
        <v>3</v>
      </c>
      <c r="G600" s="69">
        <v>4</v>
      </c>
      <c r="H600" s="69">
        <v>1</v>
      </c>
      <c r="I600" s="69"/>
      <c r="J600" s="138">
        <f>'Príloha č.1 - Špecifikácia ceny'!F13</f>
        <v>0</v>
      </c>
      <c r="K600" s="41">
        <f t="shared" si="27"/>
        <v>0</v>
      </c>
      <c r="L600" s="163" t="s">
        <v>884</v>
      </c>
      <c r="M600" s="163" t="s">
        <v>884</v>
      </c>
    </row>
    <row r="601" spans="1:13">
      <c r="A601" s="33">
        <v>125</v>
      </c>
      <c r="B601" s="74" t="s">
        <v>630</v>
      </c>
      <c r="C601" s="88"/>
      <c r="D601" s="72" t="s">
        <v>64</v>
      </c>
      <c r="E601" s="72">
        <v>1</v>
      </c>
      <c r="F601" s="72">
        <v>3</v>
      </c>
      <c r="G601" s="69">
        <v>4</v>
      </c>
      <c r="H601" s="69">
        <v>1</v>
      </c>
      <c r="I601" s="69"/>
      <c r="J601" s="138">
        <f>'Príloha č.1 - Špecifikácia ceny'!F13</f>
        <v>0</v>
      </c>
      <c r="K601" s="41">
        <f t="shared" si="27"/>
        <v>0</v>
      </c>
      <c r="L601" s="163" t="s">
        <v>884</v>
      </c>
      <c r="M601" s="163" t="s">
        <v>884</v>
      </c>
    </row>
    <row r="602" spans="1:13">
      <c r="A602" s="33">
        <v>126</v>
      </c>
      <c r="B602" s="74" t="s">
        <v>631</v>
      </c>
      <c r="C602" s="88"/>
      <c r="D602" s="72" t="s">
        <v>64</v>
      </c>
      <c r="E602" s="72">
        <v>1</v>
      </c>
      <c r="F602" s="72">
        <v>5</v>
      </c>
      <c r="G602" s="69">
        <v>4</v>
      </c>
      <c r="H602" s="69">
        <v>1</v>
      </c>
      <c r="I602" s="69"/>
      <c r="J602" s="138">
        <f>'Príloha č.1 - Špecifikácia ceny'!F13</f>
        <v>0</v>
      </c>
      <c r="K602" s="41">
        <f t="shared" si="27"/>
        <v>0</v>
      </c>
      <c r="L602" s="163" t="s">
        <v>884</v>
      </c>
      <c r="M602" s="163" t="s">
        <v>884</v>
      </c>
    </row>
    <row r="603" spans="1:13">
      <c r="A603" s="33">
        <v>127</v>
      </c>
      <c r="B603" s="74" t="s">
        <v>632</v>
      </c>
      <c r="C603" s="88"/>
      <c r="D603" s="72" t="s">
        <v>64</v>
      </c>
      <c r="E603" s="72" t="s">
        <v>66</v>
      </c>
      <c r="F603" s="72">
        <v>3</v>
      </c>
      <c r="G603" s="69">
        <v>1</v>
      </c>
      <c r="H603" s="69">
        <v>4</v>
      </c>
      <c r="I603" s="69"/>
      <c r="J603" s="138">
        <f>'Príloha č.1 - Špecifikácia ceny'!F13</f>
        <v>0</v>
      </c>
      <c r="K603" s="41">
        <f t="shared" si="27"/>
        <v>0</v>
      </c>
      <c r="L603" s="163" t="s">
        <v>884</v>
      </c>
      <c r="M603" s="163" t="s">
        <v>884</v>
      </c>
    </row>
    <row r="604" spans="1:13" ht="63.75" customHeight="1">
      <c r="A604" s="78" t="s">
        <v>53</v>
      </c>
      <c r="B604" s="75" t="s">
        <v>54</v>
      </c>
      <c r="C604" s="80" t="s">
        <v>55</v>
      </c>
      <c r="D604" s="79" t="s">
        <v>56</v>
      </c>
      <c r="E604" s="79" t="s">
        <v>57</v>
      </c>
      <c r="F604" s="79" t="s">
        <v>58</v>
      </c>
      <c r="G604" s="79" t="s">
        <v>59</v>
      </c>
      <c r="H604" s="79" t="s">
        <v>60</v>
      </c>
      <c r="I604" s="79" t="s">
        <v>61</v>
      </c>
      <c r="J604" s="79" t="s">
        <v>67</v>
      </c>
      <c r="K604" s="79" t="s">
        <v>9</v>
      </c>
      <c r="L604" s="163"/>
      <c r="M604" s="163"/>
    </row>
    <row r="605" spans="1:13">
      <c r="A605" s="33"/>
      <c r="B605" s="220" t="s">
        <v>445</v>
      </c>
      <c r="C605" s="220"/>
      <c r="D605" s="220"/>
      <c r="E605" s="220"/>
      <c r="F605" s="220"/>
      <c r="G605" s="220"/>
      <c r="H605" s="220"/>
      <c r="I605" s="220"/>
      <c r="J605" s="220"/>
      <c r="K605" s="220"/>
      <c r="L605" s="163"/>
      <c r="M605" s="163"/>
    </row>
    <row r="606" spans="1:13">
      <c r="A606" s="33">
        <v>128</v>
      </c>
      <c r="B606" s="121" t="s">
        <v>633</v>
      </c>
      <c r="C606" s="81" t="s">
        <v>214</v>
      </c>
      <c r="D606" s="72" t="s">
        <v>65</v>
      </c>
      <c r="E606" s="72">
        <v>1</v>
      </c>
      <c r="F606" s="72">
        <v>1</v>
      </c>
      <c r="G606" s="69">
        <v>10</v>
      </c>
      <c r="H606" s="69">
        <v>1</v>
      </c>
      <c r="I606" s="69"/>
      <c r="J606" s="138">
        <f>'Príloha č.1 - Špecifikácia ceny'!F30</f>
        <v>0</v>
      </c>
      <c r="K606" s="41">
        <f t="shared" ref="K606:K607" si="28">H606*J606</f>
        <v>0</v>
      </c>
      <c r="L606" s="163" t="s">
        <v>900</v>
      </c>
      <c r="M606" s="163" t="s">
        <v>900</v>
      </c>
    </row>
    <row r="607" spans="1:13">
      <c r="A607" s="33">
        <v>129</v>
      </c>
      <c r="B607" s="121" t="s">
        <v>609</v>
      </c>
      <c r="C607" s="81" t="s">
        <v>214</v>
      </c>
      <c r="D607" s="69" t="s">
        <v>65</v>
      </c>
      <c r="E607" s="69">
        <v>1</v>
      </c>
      <c r="F607" s="69">
        <v>23</v>
      </c>
      <c r="G607" s="69">
        <v>10</v>
      </c>
      <c r="H607" s="69">
        <v>1</v>
      </c>
      <c r="I607" s="69" t="s">
        <v>498</v>
      </c>
      <c r="J607" s="138">
        <f>'Príloha č.1 - Špecifikácia ceny'!F30</f>
        <v>0</v>
      </c>
      <c r="K607" s="41">
        <f t="shared" si="28"/>
        <v>0</v>
      </c>
      <c r="L607" s="163" t="s">
        <v>900</v>
      </c>
      <c r="M607" s="163" t="s">
        <v>900</v>
      </c>
    </row>
    <row r="608" spans="1:13" ht="63.75" customHeight="1">
      <c r="A608" s="78" t="s">
        <v>53</v>
      </c>
      <c r="B608" s="75" t="s">
        <v>54</v>
      </c>
      <c r="C608" s="80" t="s">
        <v>55</v>
      </c>
      <c r="D608" s="79" t="s">
        <v>127</v>
      </c>
      <c r="E608" s="79" t="s">
        <v>63</v>
      </c>
      <c r="F608" s="79" t="s">
        <v>63</v>
      </c>
      <c r="G608" s="79" t="s">
        <v>59</v>
      </c>
      <c r="H608" s="79" t="s">
        <v>60</v>
      </c>
      <c r="I608" s="79" t="s">
        <v>61</v>
      </c>
      <c r="J608" s="79" t="s">
        <v>67</v>
      </c>
      <c r="K608" s="79" t="s">
        <v>9</v>
      </c>
      <c r="L608" s="163"/>
      <c r="M608" s="163"/>
    </row>
    <row r="609" spans="1:13">
      <c r="A609" s="76"/>
      <c r="B609" s="220" t="s">
        <v>128</v>
      </c>
      <c r="C609" s="220"/>
      <c r="D609" s="220"/>
      <c r="E609" s="220"/>
      <c r="F609" s="220"/>
      <c r="G609" s="220"/>
      <c r="H609" s="220"/>
      <c r="I609" s="220"/>
      <c r="J609" s="220"/>
      <c r="K609" s="220"/>
      <c r="L609" s="163"/>
      <c r="M609" s="163"/>
    </row>
    <row r="610" spans="1:13">
      <c r="A610" s="33">
        <v>130</v>
      </c>
      <c r="B610" s="71" t="s">
        <v>634</v>
      </c>
      <c r="C610" s="88"/>
      <c r="D610" s="44">
        <v>4</v>
      </c>
      <c r="E610" s="45"/>
      <c r="F610" s="45"/>
      <c r="G610" s="45">
        <v>4</v>
      </c>
      <c r="H610" s="45">
        <v>1</v>
      </c>
      <c r="I610" s="45"/>
      <c r="J610" s="138">
        <f>'Príloha č.1 - Špecifikácia ceny'!F20</f>
        <v>0</v>
      </c>
      <c r="K610" s="41">
        <f t="shared" ref="K610:K624" si="29">H610*J610</f>
        <v>0</v>
      </c>
      <c r="L610" s="163" t="s">
        <v>891</v>
      </c>
      <c r="M610" s="163" t="s">
        <v>891</v>
      </c>
    </row>
    <row r="611" spans="1:13">
      <c r="A611" s="33">
        <v>131</v>
      </c>
      <c r="B611" s="71" t="s">
        <v>635</v>
      </c>
      <c r="C611" s="88"/>
      <c r="D611" s="44">
        <v>2</v>
      </c>
      <c r="E611" s="45"/>
      <c r="F611" s="45"/>
      <c r="G611" s="45">
        <v>4</v>
      </c>
      <c r="H611" s="45">
        <v>1</v>
      </c>
      <c r="I611" s="45"/>
      <c r="J611" s="138">
        <f>'Príloha č.1 - Špecifikácia ceny'!F20</f>
        <v>0</v>
      </c>
      <c r="K611" s="41">
        <f t="shared" si="29"/>
        <v>0</v>
      </c>
      <c r="L611" s="163" t="s">
        <v>891</v>
      </c>
      <c r="M611" s="163" t="s">
        <v>891</v>
      </c>
    </row>
    <row r="612" spans="1:13">
      <c r="A612" s="33">
        <v>132</v>
      </c>
      <c r="B612" s="71" t="s">
        <v>636</v>
      </c>
      <c r="C612" s="88"/>
      <c r="D612" s="44">
        <v>2</v>
      </c>
      <c r="E612" s="45"/>
      <c r="F612" s="45"/>
      <c r="G612" s="45">
        <v>4</v>
      </c>
      <c r="H612" s="45">
        <v>1</v>
      </c>
      <c r="I612" s="45"/>
      <c r="J612" s="138">
        <f>'Príloha č.1 - Špecifikácia ceny'!F20</f>
        <v>0</v>
      </c>
      <c r="K612" s="41">
        <f t="shared" si="29"/>
        <v>0</v>
      </c>
      <c r="L612" s="163" t="s">
        <v>891</v>
      </c>
      <c r="M612" s="163" t="s">
        <v>891</v>
      </c>
    </row>
    <row r="613" spans="1:13">
      <c r="A613" s="33">
        <v>133</v>
      </c>
      <c r="B613" s="71" t="s">
        <v>637</v>
      </c>
      <c r="C613" s="88"/>
      <c r="D613" s="44">
        <v>4</v>
      </c>
      <c r="E613" s="45"/>
      <c r="F613" s="45"/>
      <c r="G613" s="45">
        <v>3</v>
      </c>
      <c r="H613" s="45">
        <v>2</v>
      </c>
      <c r="I613" s="69"/>
      <c r="J613" s="138">
        <f>'Príloha č.1 - Špecifikácia ceny'!F20</f>
        <v>0</v>
      </c>
      <c r="K613" s="41">
        <f t="shared" si="29"/>
        <v>0</v>
      </c>
      <c r="L613" s="163" t="s">
        <v>891</v>
      </c>
      <c r="M613" s="163" t="s">
        <v>891</v>
      </c>
    </row>
    <row r="614" spans="1:13">
      <c r="A614" s="33">
        <v>134</v>
      </c>
      <c r="B614" s="71" t="s">
        <v>638</v>
      </c>
      <c r="C614" s="88"/>
      <c r="D614" s="44">
        <v>6</v>
      </c>
      <c r="E614" s="45"/>
      <c r="F614" s="45"/>
      <c r="G614" s="45">
        <v>3</v>
      </c>
      <c r="H614" s="45">
        <v>2</v>
      </c>
      <c r="I614" s="69"/>
      <c r="J614" s="138">
        <f>'Príloha č.1 - Špecifikácia ceny'!F21</f>
        <v>0</v>
      </c>
      <c r="K614" s="41">
        <f t="shared" si="29"/>
        <v>0</v>
      </c>
      <c r="L614" s="163" t="s">
        <v>892</v>
      </c>
      <c r="M614" s="163" t="s">
        <v>892</v>
      </c>
    </row>
    <row r="615" spans="1:13">
      <c r="A615" s="33">
        <v>135</v>
      </c>
      <c r="B615" s="71" t="s">
        <v>639</v>
      </c>
      <c r="C615" s="88"/>
      <c r="D615" s="44">
        <v>8</v>
      </c>
      <c r="E615" s="45"/>
      <c r="F615" s="45"/>
      <c r="G615" s="45">
        <v>4</v>
      </c>
      <c r="H615" s="45">
        <v>1</v>
      </c>
      <c r="I615" s="45"/>
      <c r="J615" s="138">
        <f>'Príloha č.1 - Špecifikácia ceny'!F21</f>
        <v>0</v>
      </c>
      <c r="K615" s="41">
        <f t="shared" si="29"/>
        <v>0</v>
      </c>
      <c r="L615" s="163" t="s">
        <v>892</v>
      </c>
      <c r="M615" s="163" t="s">
        <v>892</v>
      </c>
    </row>
    <row r="616" spans="1:13">
      <c r="A616" s="33">
        <v>136</v>
      </c>
      <c r="B616" s="71" t="s">
        <v>640</v>
      </c>
      <c r="C616" s="88"/>
      <c r="D616" s="44">
        <v>7</v>
      </c>
      <c r="E616" s="45"/>
      <c r="F616" s="45"/>
      <c r="G616" s="45">
        <v>4</v>
      </c>
      <c r="H616" s="45">
        <v>1</v>
      </c>
      <c r="I616" s="45"/>
      <c r="J616" s="138">
        <f>'Príloha č.1 - Špecifikácia ceny'!F21</f>
        <v>0</v>
      </c>
      <c r="K616" s="41">
        <f t="shared" si="29"/>
        <v>0</v>
      </c>
      <c r="L616" s="163" t="s">
        <v>892</v>
      </c>
      <c r="M616" s="163" t="s">
        <v>892</v>
      </c>
    </row>
    <row r="617" spans="1:13" ht="24" customHeight="1">
      <c r="A617" s="33">
        <v>137</v>
      </c>
      <c r="B617" s="71" t="s">
        <v>641</v>
      </c>
      <c r="C617" s="88"/>
      <c r="D617" s="44">
        <v>3</v>
      </c>
      <c r="E617" s="45"/>
      <c r="F617" s="45"/>
      <c r="G617" s="45">
        <v>2</v>
      </c>
      <c r="H617" s="45">
        <v>2</v>
      </c>
      <c r="I617" s="45"/>
      <c r="J617" s="138">
        <f>'Príloha č.1 - Špecifikácia ceny'!F20</f>
        <v>0</v>
      </c>
      <c r="K617" s="41">
        <f t="shared" si="29"/>
        <v>0</v>
      </c>
      <c r="L617" s="163" t="s">
        <v>891</v>
      </c>
      <c r="M617" s="163" t="s">
        <v>891</v>
      </c>
    </row>
    <row r="618" spans="1:13">
      <c r="A618" s="33">
        <v>138</v>
      </c>
      <c r="B618" s="71" t="s">
        <v>642</v>
      </c>
      <c r="C618" s="88"/>
      <c r="D618" s="44">
        <v>5</v>
      </c>
      <c r="E618" s="45"/>
      <c r="F618" s="45"/>
      <c r="G618" s="45">
        <v>2</v>
      </c>
      <c r="H618" s="45">
        <v>2</v>
      </c>
      <c r="I618" s="45"/>
      <c r="J618" s="138">
        <f>'Príloha č.1 - Špecifikácia ceny'!F20</f>
        <v>0</v>
      </c>
      <c r="K618" s="41">
        <f t="shared" si="29"/>
        <v>0</v>
      </c>
      <c r="L618" s="163" t="s">
        <v>891</v>
      </c>
      <c r="M618" s="163" t="s">
        <v>891</v>
      </c>
    </row>
    <row r="619" spans="1:13">
      <c r="A619" s="33">
        <v>139</v>
      </c>
      <c r="B619" s="71" t="s">
        <v>643</v>
      </c>
      <c r="C619" s="88"/>
      <c r="D619" s="44">
        <v>1</v>
      </c>
      <c r="E619" s="45"/>
      <c r="F619" s="45"/>
      <c r="G619" s="45">
        <v>4</v>
      </c>
      <c r="H619" s="45">
        <v>1</v>
      </c>
      <c r="I619" s="45"/>
      <c r="J619" s="138">
        <f>'Príloha č.1 - Špecifikácia ceny'!F20</f>
        <v>0</v>
      </c>
      <c r="K619" s="41">
        <f t="shared" si="29"/>
        <v>0</v>
      </c>
      <c r="L619" s="163" t="s">
        <v>891</v>
      </c>
      <c r="M619" s="163" t="s">
        <v>891</v>
      </c>
    </row>
    <row r="620" spans="1:13">
      <c r="A620" s="33">
        <v>140</v>
      </c>
      <c r="B620" s="71" t="s">
        <v>644</v>
      </c>
      <c r="C620" s="88"/>
      <c r="D620" s="44">
        <v>1</v>
      </c>
      <c r="E620" s="45"/>
      <c r="F620" s="45"/>
      <c r="G620" s="45">
        <v>4</v>
      </c>
      <c r="H620" s="45">
        <v>1</v>
      </c>
      <c r="I620" s="45"/>
      <c r="J620" s="138">
        <f>'Príloha č.1 - Špecifikácia ceny'!F20</f>
        <v>0</v>
      </c>
      <c r="K620" s="41">
        <f t="shared" si="29"/>
        <v>0</v>
      </c>
      <c r="L620" s="163" t="s">
        <v>891</v>
      </c>
      <c r="M620" s="163" t="s">
        <v>891</v>
      </c>
    </row>
    <row r="621" spans="1:13">
      <c r="A621" s="33">
        <v>141</v>
      </c>
      <c r="B621" s="71" t="s">
        <v>645</v>
      </c>
      <c r="C621" s="88"/>
      <c r="D621" s="44">
        <v>2</v>
      </c>
      <c r="E621" s="45"/>
      <c r="F621" s="45"/>
      <c r="G621" s="45">
        <v>4</v>
      </c>
      <c r="H621" s="45">
        <v>1</v>
      </c>
      <c r="I621" s="45"/>
      <c r="J621" s="138">
        <f>'Príloha č.1 - Špecifikácia ceny'!F20</f>
        <v>0</v>
      </c>
      <c r="K621" s="41">
        <f t="shared" si="29"/>
        <v>0</v>
      </c>
      <c r="L621" s="163" t="s">
        <v>891</v>
      </c>
      <c r="M621" s="163" t="s">
        <v>891</v>
      </c>
    </row>
    <row r="622" spans="1:13">
      <c r="A622" s="33">
        <v>142</v>
      </c>
      <c r="B622" s="71" t="s">
        <v>646</v>
      </c>
      <c r="C622" s="88"/>
      <c r="D622" s="44">
        <v>4</v>
      </c>
      <c r="E622" s="45"/>
      <c r="F622" s="45"/>
      <c r="G622" s="45">
        <v>3</v>
      </c>
      <c r="H622" s="45">
        <v>2</v>
      </c>
      <c r="I622" s="69"/>
      <c r="J622" s="138">
        <f>'Príloha č.1 - Špecifikácia ceny'!F20</f>
        <v>0</v>
      </c>
      <c r="K622" s="41">
        <f t="shared" si="29"/>
        <v>0</v>
      </c>
      <c r="L622" s="163" t="s">
        <v>891</v>
      </c>
      <c r="M622" s="163" t="s">
        <v>891</v>
      </c>
    </row>
    <row r="623" spans="1:13">
      <c r="A623" s="33">
        <v>143</v>
      </c>
      <c r="B623" s="71" t="s">
        <v>647</v>
      </c>
      <c r="C623" s="88"/>
      <c r="D623" s="44">
        <v>4</v>
      </c>
      <c r="E623" s="45"/>
      <c r="F623" s="45"/>
      <c r="G623" s="45">
        <v>4</v>
      </c>
      <c r="H623" s="45">
        <v>1</v>
      </c>
      <c r="I623" s="45"/>
      <c r="J623" s="138">
        <f>'Príloha č.1 - Špecifikácia ceny'!F20</f>
        <v>0</v>
      </c>
      <c r="K623" s="41">
        <f t="shared" si="29"/>
        <v>0</v>
      </c>
      <c r="L623" s="163" t="s">
        <v>891</v>
      </c>
      <c r="M623" s="163" t="s">
        <v>891</v>
      </c>
    </row>
    <row r="624" spans="1:13">
      <c r="A624" s="33">
        <v>144</v>
      </c>
      <c r="B624" s="71" t="s">
        <v>648</v>
      </c>
      <c r="C624" s="88"/>
      <c r="D624" s="44">
        <v>4</v>
      </c>
      <c r="E624" s="45"/>
      <c r="F624" s="45"/>
      <c r="G624" s="45">
        <v>4</v>
      </c>
      <c r="H624" s="45">
        <v>1</v>
      </c>
      <c r="I624" s="45"/>
      <c r="J624" s="138">
        <f>'Príloha č.1 - Špecifikácia ceny'!F20</f>
        <v>0</v>
      </c>
      <c r="K624" s="41">
        <f t="shared" si="29"/>
        <v>0</v>
      </c>
      <c r="L624" s="163" t="s">
        <v>891</v>
      </c>
      <c r="M624" s="163" t="s">
        <v>891</v>
      </c>
    </row>
    <row r="625" spans="1:13">
      <c r="J625" s="218" t="s">
        <v>213</v>
      </c>
      <c r="K625" s="218"/>
      <c r="L625" s="163"/>
      <c r="M625" s="163"/>
    </row>
    <row r="626" spans="1:13">
      <c r="J626" s="166"/>
      <c r="K626" s="166" t="s">
        <v>756</v>
      </c>
      <c r="L626" s="163"/>
      <c r="M626" s="163"/>
    </row>
    <row r="627" spans="1:13" ht="18">
      <c r="A627" s="221" t="s">
        <v>869</v>
      </c>
      <c r="B627" s="221"/>
      <c r="C627" s="221"/>
      <c r="D627" s="221"/>
      <c r="E627" s="221"/>
      <c r="F627" s="221"/>
      <c r="G627" s="221"/>
      <c r="H627" s="221"/>
      <c r="I627" s="221"/>
      <c r="J627" s="221"/>
      <c r="K627" s="221"/>
      <c r="L627" s="163"/>
      <c r="M627" s="163"/>
    </row>
    <row r="628" spans="1:13" ht="63.75">
      <c r="A628" s="78" t="s">
        <v>53</v>
      </c>
      <c r="B628" s="75" t="s">
        <v>54</v>
      </c>
      <c r="C628" s="80" t="s">
        <v>55</v>
      </c>
      <c r="D628" s="79" t="s">
        <v>127</v>
      </c>
      <c r="E628" s="79" t="s">
        <v>63</v>
      </c>
      <c r="F628" s="79" t="s">
        <v>63</v>
      </c>
      <c r="G628" s="79" t="s">
        <v>59</v>
      </c>
      <c r="H628" s="79" t="s">
        <v>60</v>
      </c>
      <c r="I628" s="79" t="s">
        <v>61</v>
      </c>
      <c r="J628" s="79" t="s">
        <v>67</v>
      </c>
      <c r="K628" s="79" t="s">
        <v>9</v>
      </c>
      <c r="L628" s="163"/>
      <c r="M628" s="163"/>
    </row>
    <row r="629" spans="1:13">
      <c r="A629" s="33">
        <v>145</v>
      </c>
      <c r="B629" s="71" t="s">
        <v>649</v>
      </c>
      <c r="C629" s="88"/>
      <c r="D629" s="44">
        <v>4</v>
      </c>
      <c r="E629" s="45"/>
      <c r="F629" s="45"/>
      <c r="G629" s="45">
        <v>4</v>
      </c>
      <c r="H629" s="45">
        <v>1</v>
      </c>
      <c r="I629" s="45"/>
      <c r="J629" s="138">
        <f>'Príloha č.1 - Špecifikácia ceny'!F20</f>
        <v>0</v>
      </c>
      <c r="K629" s="41">
        <f t="shared" ref="K629:K632" si="30">H629*J629</f>
        <v>0</v>
      </c>
      <c r="L629" s="163" t="s">
        <v>891</v>
      </c>
      <c r="M629" s="163" t="s">
        <v>891</v>
      </c>
    </row>
    <row r="630" spans="1:13">
      <c r="A630" s="33">
        <v>146</v>
      </c>
      <c r="B630" s="71" t="s">
        <v>650</v>
      </c>
      <c r="C630" s="88"/>
      <c r="D630" s="44">
        <v>2</v>
      </c>
      <c r="E630" s="45"/>
      <c r="F630" s="45"/>
      <c r="G630" s="45">
        <v>4</v>
      </c>
      <c r="H630" s="45">
        <v>1</v>
      </c>
      <c r="I630" s="45"/>
      <c r="J630" s="138">
        <f>'Príloha č.1 - Špecifikácia ceny'!F20</f>
        <v>0</v>
      </c>
      <c r="K630" s="41">
        <f t="shared" si="30"/>
        <v>0</v>
      </c>
      <c r="L630" s="163" t="s">
        <v>891</v>
      </c>
      <c r="M630" s="163" t="s">
        <v>891</v>
      </c>
    </row>
    <row r="631" spans="1:13">
      <c r="A631" s="33">
        <v>147</v>
      </c>
      <c r="B631" s="71" t="s">
        <v>651</v>
      </c>
      <c r="C631" s="88"/>
      <c r="D631" s="88">
        <v>1</v>
      </c>
      <c r="E631" s="69"/>
      <c r="F631" s="69"/>
      <c r="G631" s="69">
        <v>1</v>
      </c>
      <c r="H631" s="69">
        <v>2</v>
      </c>
      <c r="I631" s="69"/>
      <c r="J631" s="138">
        <f>'Príloha č.1 - Špecifikácia ceny'!F20</f>
        <v>0</v>
      </c>
      <c r="K631" s="41">
        <f t="shared" si="30"/>
        <v>0</v>
      </c>
      <c r="L631" s="163" t="s">
        <v>891</v>
      </c>
      <c r="M631" s="163" t="s">
        <v>891</v>
      </c>
    </row>
    <row r="632" spans="1:13">
      <c r="A632" s="33">
        <v>148</v>
      </c>
      <c r="B632" s="71" t="s">
        <v>652</v>
      </c>
      <c r="C632" s="88"/>
      <c r="D632" s="88">
        <v>2</v>
      </c>
      <c r="E632" s="69"/>
      <c r="F632" s="69"/>
      <c r="G632" s="69">
        <v>4</v>
      </c>
      <c r="H632" s="69">
        <v>1</v>
      </c>
      <c r="I632" s="69"/>
      <c r="J632" s="138">
        <f>'Príloha č.1 - Špecifikácia ceny'!F20</f>
        <v>0</v>
      </c>
      <c r="K632" s="41">
        <f t="shared" si="30"/>
        <v>0</v>
      </c>
      <c r="L632" s="163" t="s">
        <v>891</v>
      </c>
      <c r="M632" s="163" t="s">
        <v>891</v>
      </c>
    </row>
    <row r="633" spans="1:13">
      <c r="A633" s="33">
        <v>149</v>
      </c>
      <c r="B633" s="71" t="s">
        <v>653</v>
      </c>
      <c r="C633" s="88"/>
      <c r="D633" s="88">
        <v>2</v>
      </c>
      <c r="E633" s="69"/>
      <c r="F633" s="69"/>
      <c r="G633" s="69">
        <v>4</v>
      </c>
      <c r="H633" s="69">
        <v>1</v>
      </c>
      <c r="I633" s="69"/>
      <c r="J633" s="138">
        <f>'Príloha č.1 - Špecifikácia ceny'!F20</f>
        <v>0</v>
      </c>
      <c r="K633" s="41">
        <f t="shared" ref="K633:K637" si="31">H633*J633</f>
        <v>0</v>
      </c>
      <c r="L633" s="163" t="s">
        <v>891</v>
      </c>
      <c r="M633" s="163" t="s">
        <v>891</v>
      </c>
    </row>
    <row r="634" spans="1:13">
      <c r="A634" s="33">
        <v>150</v>
      </c>
      <c r="B634" s="71" t="s">
        <v>654</v>
      </c>
      <c r="C634" s="88"/>
      <c r="D634" s="88">
        <v>1</v>
      </c>
      <c r="E634" s="69"/>
      <c r="F634" s="69"/>
      <c r="G634" s="69">
        <v>4</v>
      </c>
      <c r="H634" s="69">
        <v>1</v>
      </c>
      <c r="I634" s="69"/>
      <c r="J634" s="138">
        <f>'Príloha č.1 - Špecifikácia ceny'!F20</f>
        <v>0</v>
      </c>
      <c r="K634" s="41">
        <f t="shared" si="31"/>
        <v>0</v>
      </c>
      <c r="L634" s="163" t="s">
        <v>891</v>
      </c>
      <c r="M634" s="163" t="s">
        <v>891</v>
      </c>
    </row>
    <row r="635" spans="1:13">
      <c r="A635" s="33">
        <v>151</v>
      </c>
      <c r="B635" s="71" t="s">
        <v>655</v>
      </c>
      <c r="C635" s="88"/>
      <c r="D635" s="88">
        <v>1</v>
      </c>
      <c r="E635" s="69"/>
      <c r="F635" s="69"/>
      <c r="G635" s="69">
        <v>4</v>
      </c>
      <c r="H635" s="69">
        <v>1</v>
      </c>
      <c r="I635" s="69"/>
      <c r="J635" s="138">
        <f>'Príloha č.1 - Špecifikácia ceny'!F20</f>
        <v>0</v>
      </c>
      <c r="K635" s="41">
        <f t="shared" si="31"/>
        <v>0</v>
      </c>
      <c r="L635" s="163" t="s">
        <v>891</v>
      </c>
      <c r="M635" s="163" t="s">
        <v>891</v>
      </c>
    </row>
    <row r="636" spans="1:13">
      <c r="A636" s="33">
        <v>152</v>
      </c>
      <c r="B636" s="71" t="s">
        <v>656</v>
      </c>
      <c r="C636" s="88"/>
      <c r="D636" s="88">
        <v>1</v>
      </c>
      <c r="E636" s="69"/>
      <c r="F636" s="69"/>
      <c r="G636" s="69">
        <v>4</v>
      </c>
      <c r="H636" s="69">
        <v>1</v>
      </c>
      <c r="I636" s="69"/>
      <c r="J636" s="138">
        <f>'Príloha č.1 - Špecifikácia ceny'!F20</f>
        <v>0</v>
      </c>
      <c r="K636" s="41">
        <f t="shared" si="31"/>
        <v>0</v>
      </c>
      <c r="L636" s="163" t="s">
        <v>891</v>
      </c>
      <c r="M636" s="163" t="s">
        <v>891</v>
      </c>
    </row>
    <row r="637" spans="1:13" ht="15" customHeight="1">
      <c r="A637" s="33">
        <v>153</v>
      </c>
      <c r="B637" s="71" t="s">
        <v>657</v>
      </c>
      <c r="C637" s="88"/>
      <c r="D637" s="88">
        <v>1</v>
      </c>
      <c r="E637" s="69"/>
      <c r="F637" s="69"/>
      <c r="G637" s="69">
        <v>4</v>
      </c>
      <c r="H637" s="69">
        <v>1</v>
      </c>
      <c r="I637" s="69"/>
      <c r="J637" s="138">
        <f>'Príloha č.1 - Špecifikácia ceny'!F20</f>
        <v>0</v>
      </c>
      <c r="K637" s="41">
        <f t="shared" si="31"/>
        <v>0</v>
      </c>
      <c r="L637" s="163" t="s">
        <v>891</v>
      </c>
      <c r="M637" s="163" t="s">
        <v>891</v>
      </c>
    </row>
    <row r="638" spans="1:13" ht="63.75">
      <c r="A638" s="78" t="s">
        <v>53</v>
      </c>
      <c r="B638" s="75" t="s">
        <v>54</v>
      </c>
      <c r="C638" s="80" t="s">
        <v>55</v>
      </c>
      <c r="D638" s="79" t="s">
        <v>145</v>
      </c>
      <c r="E638" s="79" t="s">
        <v>146</v>
      </c>
      <c r="F638" s="79" t="s">
        <v>147</v>
      </c>
      <c r="G638" s="79" t="s">
        <v>59</v>
      </c>
      <c r="H638" s="79" t="s">
        <v>60</v>
      </c>
      <c r="I638" s="79" t="s">
        <v>61</v>
      </c>
      <c r="J638" s="79" t="s">
        <v>67</v>
      </c>
      <c r="K638" s="79" t="s">
        <v>9</v>
      </c>
      <c r="L638" s="163"/>
      <c r="M638" s="163"/>
    </row>
    <row r="639" spans="1:13">
      <c r="A639" s="77"/>
      <c r="B639" s="220" t="s">
        <v>148</v>
      </c>
      <c r="C639" s="220"/>
      <c r="D639" s="220"/>
      <c r="E639" s="220"/>
      <c r="F639" s="220"/>
      <c r="G639" s="220"/>
      <c r="H639" s="220"/>
      <c r="I639" s="220"/>
      <c r="J639" s="220"/>
      <c r="K639" s="220"/>
      <c r="L639" s="163"/>
      <c r="M639" s="163"/>
    </row>
    <row r="640" spans="1:13">
      <c r="A640" s="33">
        <v>154</v>
      </c>
      <c r="B640" s="70" t="s">
        <v>658</v>
      </c>
      <c r="C640" s="83" t="s">
        <v>150</v>
      </c>
      <c r="D640" s="82" t="s">
        <v>157</v>
      </c>
      <c r="E640" s="46" t="s">
        <v>659</v>
      </c>
      <c r="F640" s="46" t="s">
        <v>660</v>
      </c>
      <c r="G640" s="128">
        <v>1</v>
      </c>
      <c r="H640" s="129">
        <v>4</v>
      </c>
      <c r="I640" s="91"/>
      <c r="J640" s="138">
        <f>'Príloha č.1 - Špecifikácia ceny'!F24</f>
        <v>0</v>
      </c>
      <c r="K640" s="41">
        <f t="shared" ref="K640:K667" si="32">H640*J640</f>
        <v>0</v>
      </c>
      <c r="L640" s="163" t="s">
        <v>895</v>
      </c>
      <c r="M640" s="163" t="s">
        <v>895</v>
      </c>
    </row>
    <row r="641" spans="1:13">
      <c r="A641" s="33">
        <v>155</v>
      </c>
      <c r="B641" s="70" t="s">
        <v>658</v>
      </c>
      <c r="C641" s="83" t="s">
        <v>154</v>
      </c>
      <c r="D641" s="82" t="s">
        <v>157</v>
      </c>
      <c r="E641" s="46" t="s">
        <v>659</v>
      </c>
      <c r="F641" s="46" t="s">
        <v>660</v>
      </c>
      <c r="G641" s="128">
        <v>4</v>
      </c>
      <c r="H641" s="129">
        <v>1</v>
      </c>
      <c r="I641" s="91"/>
      <c r="J641" s="138">
        <f>'Príloha č.1 - Špecifikácia ceny'!F25</f>
        <v>0</v>
      </c>
      <c r="K641" s="41">
        <f t="shared" si="32"/>
        <v>0</v>
      </c>
      <c r="L641" s="163" t="s">
        <v>896</v>
      </c>
      <c r="M641" s="163" t="s">
        <v>896</v>
      </c>
    </row>
    <row r="642" spans="1:13">
      <c r="A642" s="33">
        <v>156</v>
      </c>
      <c r="B642" s="70" t="s">
        <v>658</v>
      </c>
      <c r="C642" s="83" t="s">
        <v>155</v>
      </c>
      <c r="D642" s="82" t="s">
        <v>157</v>
      </c>
      <c r="E642" s="46" t="s">
        <v>659</v>
      </c>
      <c r="F642" s="46" t="s">
        <v>660</v>
      </c>
      <c r="G642" s="128">
        <v>10</v>
      </c>
      <c r="H642" s="129">
        <v>1</v>
      </c>
      <c r="I642" s="91"/>
      <c r="J642" s="138">
        <f>'Príloha č.1 - Špecifikácia ceny'!F31</f>
        <v>0</v>
      </c>
      <c r="K642" s="41">
        <f t="shared" si="32"/>
        <v>0</v>
      </c>
      <c r="L642" s="163" t="s">
        <v>901</v>
      </c>
      <c r="M642" s="163" t="s">
        <v>901</v>
      </c>
    </row>
    <row r="643" spans="1:13">
      <c r="A643" s="33">
        <v>157</v>
      </c>
      <c r="B643" s="70" t="s">
        <v>661</v>
      </c>
      <c r="C643" s="83" t="s">
        <v>150</v>
      </c>
      <c r="D643" s="82" t="s">
        <v>157</v>
      </c>
      <c r="E643" s="46" t="s">
        <v>334</v>
      </c>
      <c r="F643" s="46" t="s">
        <v>153</v>
      </c>
      <c r="G643" s="128">
        <v>1</v>
      </c>
      <c r="H643" s="129">
        <v>4</v>
      </c>
      <c r="I643" s="91"/>
      <c r="J643" s="138">
        <f>'Príloha č.1 - Špecifikácia ceny'!F24</f>
        <v>0</v>
      </c>
      <c r="K643" s="41">
        <f t="shared" si="32"/>
        <v>0</v>
      </c>
      <c r="L643" s="163" t="s">
        <v>895</v>
      </c>
      <c r="M643" s="163" t="s">
        <v>895</v>
      </c>
    </row>
    <row r="644" spans="1:13">
      <c r="A644" s="33">
        <v>158</v>
      </c>
      <c r="B644" s="70" t="s">
        <v>661</v>
      </c>
      <c r="C644" s="83" t="s">
        <v>154</v>
      </c>
      <c r="D644" s="82" t="s">
        <v>157</v>
      </c>
      <c r="E644" s="46" t="s">
        <v>334</v>
      </c>
      <c r="F644" s="46" t="s">
        <v>153</v>
      </c>
      <c r="G644" s="128">
        <v>4</v>
      </c>
      <c r="H644" s="129">
        <v>1</v>
      </c>
      <c r="I644" s="91"/>
      <c r="J644" s="138">
        <f>'Príloha č.1 - Špecifikácia ceny'!F25</f>
        <v>0</v>
      </c>
      <c r="K644" s="41">
        <f t="shared" si="32"/>
        <v>0</v>
      </c>
      <c r="L644" s="163" t="s">
        <v>896</v>
      </c>
      <c r="M644" s="163" t="s">
        <v>896</v>
      </c>
    </row>
    <row r="645" spans="1:13">
      <c r="A645" s="33">
        <v>159</v>
      </c>
      <c r="B645" s="70" t="s">
        <v>661</v>
      </c>
      <c r="C645" s="83" t="s">
        <v>155</v>
      </c>
      <c r="D645" s="82" t="s">
        <v>157</v>
      </c>
      <c r="E645" s="46" t="s">
        <v>334</v>
      </c>
      <c r="F645" s="46" t="s">
        <v>153</v>
      </c>
      <c r="G645" s="128">
        <v>10</v>
      </c>
      <c r="H645" s="129">
        <v>1</v>
      </c>
      <c r="I645" s="91"/>
      <c r="J645" s="138">
        <f>'Príloha č.1 - Špecifikácia ceny'!F31</f>
        <v>0</v>
      </c>
      <c r="K645" s="41">
        <f t="shared" si="32"/>
        <v>0</v>
      </c>
      <c r="L645" s="163" t="s">
        <v>901</v>
      </c>
      <c r="M645" s="163" t="s">
        <v>901</v>
      </c>
    </row>
    <row r="646" spans="1:13">
      <c r="A646" s="33">
        <v>160</v>
      </c>
      <c r="B646" s="70" t="s">
        <v>662</v>
      </c>
      <c r="C646" s="83" t="s">
        <v>150</v>
      </c>
      <c r="D646" s="82" t="s">
        <v>151</v>
      </c>
      <c r="E646" s="46" t="s">
        <v>663</v>
      </c>
      <c r="F646" s="46" t="s">
        <v>327</v>
      </c>
      <c r="G646" s="128">
        <v>1</v>
      </c>
      <c r="H646" s="129">
        <v>4</v>
      </c>
      <c r="I646" s="91"/>
      <c r="J646" s="138">
        <f>'Príloha č.1 - Špecifikácia ceny'!F24</f>
        <v>0</v>
      </c>
      <c r="K646" s="41">
        <f t="shared" si="32"/>
        <v>0</v>
      </c>
      <c r="L646" s="163" t="s">
        <v>895</v>
      </c>
      <c r="M646" s="163" t="s">
        <v>895</v>
      </c>
    </row>
    <row r="647" spans="1:13">
      <c r="A647" s="33">
        <v>161</v>
      </c>
      <c r="B647" s="70" t="s">
        <v>662</v>
      </c>
      <c r="C647" s="83" t="s">
        <v>154</v>
      </c>
      <c r="D647" s="82" t="s">
        <v>151</v>
      </c>
      <c r="E647" s="46" t="s">
        <v>663</v>
      </c>
      <c r="F647" s="46" t="s">
        <v>327</v>
      </c>
      <c r="G647" s="128">
        <v>4</v>
      </c>
      <c r="H647" s="129">
        <v>1</v>
      </c>
      <c r="I647" s="91"/>
      <c r="J647" s="138">
        <f>'Príloha č.1 - Špecifikácia ceny'!F25</f>
        <v>0</v>
      </c>
      <c r="K647" s="41">
        <f t="shared" si="32"/>
        <v>0</v>
      </c>
      <c r="L647" s="163" t="s">
        <v>896</v>
      </c>
      <c r="M647" s="163" t="s">
        <v>896</v>
      </c>
    </row>
    <row r="648" spans="1:13">
      <c r="A648" s="33">
        <v>162</v>
      </c>
      <c r="B648" s="70" t="s">
        <v>662</v>
      </c>
      <c r="C648" s="83" t="s">
        <v>155</v>
      </c>
      <c r="D648" s="82" t="s">
        <v>151</v>
      </c>
      <c r="E648" s="46" t="s">
        <v>663</v>
      </c>
      <c r="F648" s="46" t="s">
        <v>327</v>
      </c>
      <c r="G648" s="128">
        <v>10</v>
      </c>
      <c r="H648" s="129">
        <v>1</v>
      </c>
      <c r="I648" s="92"/>
      <c r="J648" s="138">
        <f>'Príloha č.1 - Špecifikácia ceny'!F31</f>
        <v>0</v>
      </c>
      <c r="K648" s="41">
        <f t="shared" si="32"/>
        <v>0</v>
      </c>
      <c r="L648" s="163" t="s">
        <v>901</v>
      </c>
      <c r="M648" s="163" t="s">
        <v>901</v>
      </c>
    </row>
    <row r="649" spans="1:13">
      <c r="A649" s="33">
        <v>163</v>
      </c>
      <c r="B649" s="70" t="s">
        <v>664</v>
      </c>
      <c r="C649" s="83" t="s">
        <v>150</v>
      </c>
      <c r="D649" s="82" t="s">
        <v>151</v>
      </c>
      <c r="E649" s="46" t="s">
        <v>665</v>
      </c>
      <c r="F649" s="46" t="s">
        <v>332</v>
      </c>
      <c r="G649" s="128">
        <v>1</v>
      </c>
      <c r="H649" s="129">
        <v>4</v>
      </c>
      <c r="I649" s="91"/>
      <c r="J649" s="138">
        <f>'Príloha č.1 - Špecifikácia ceny'!F24</f>
        <v>0</v>
      </c>
      <c r="K649" s="41">
        <f t="shared" si="32"/>
        <v>0</v>
      </c>
      <c r="L649" s="163" t="s">
        <v>895</v>
      </c>
      <c r="M649" s="163" t="s">
        <v>895</v>
      </c>
    </row>
    <row r="650" spans="1:13">
      <c r="A650" s="33">
        <v>164</v>
      </c>
      <c r="B650" s="70" t="s">
        <v>664</v>
      </c>
      <c r="C650" s="83" t="s">
        <v>154</v>
      </c>
      <c r="D650" s="82" t="s">
        <v>151</v>
      </c>
      <c r="E650" s="46" t="s">
        <v>665</v>
      </c>
      <c r="F650" s="46" t="s">
        <v>332</v>
      </c>
      <c r="G650" s="128">
        <v>4</v>
      </c>
      <c r="H650" s="129">
        <v>1</v>
      </c>
      <c r="I650" s="91"/>
      <c r="J650" s="138">
        <f>'Príloha č.1 - Špecifikácia ceny'!F25</f>
        <v>0</v>
      </c>
      <c r="K650" s="41">
        <f t="shared" si="32"/>
        <v>0</v>
      </c>
      <c r="L650" s="163" t="s">
        <v>896</v>
      </c>
      <c r="M650" s="163" t="s">
        <v>896</v>
      </c>
    </row>
    <row r="651" spans="1:13">
      <c r="A651" s="33">
        <v>165</v>
      </c>
      <c r="B651" s="70" t="s">
        <v>664</v>
      </c>
      <c r="C651" s="83" t="s">
        <v>155</v>
      </c>
      <c r="D651" s="82" t="s">
        <v>151</v>
      </c>
      <c r="E651" s="46" t="s">
        <v>665</v>
      </c>
      <c r="F651" s="46" t="s">
        <v>332</v>
      </c>
      <c r="G651" s="128">
        <v>10</v>
      </c>
      <c r="H651" s="129">
        <v>1</v>
      </c>
      <c r="I651" s="91"/>
      <c r="J651" s="138">
        <f>'Príloha č.1 - Špecifikácia ceny'!F31</f>
        <v>0</v>
      </c>
      <c r="K651" s="41">
        <f t="shared" si="32"/>
        <v>0</v>
      </c>
      <c r="L651" s="163" t="s">
        <v>901</v>
      </c>
      <c r="M651" s="163" t="s">
        <v>901</v>
      </c>
    </row>
    <row r="652" spans="1:13">
      <c r="A652" s="33">
        <v>166</v>
      </c>
      <c r="B652" s="70" t="s">
        <v>666</v>
      </c>
      <c r="C652" s="83" t="s">
        <v>150</v>
      </c>
      <c r="D652" s="82" t="s">
        <v>151</v>
      </c>
      <c r="E652" s="46" t="s">
        <v>334</v>
      </c>
      <c r="F652" s="46" t="s">
        <v>153</v>
      </c>
      <c r="G652" s="128">
        <v>1</v>
      </c>
      <c r="H652" s="129">
        <v>4</v>
      </c>
      <c r="I652" s="91"/>
      <c r="J652" s="138">
        <f>'Príloha č.1 - Špecifikácia ceny'!F24</f>
        <v>0</v>
      </c>
      <c r="K652" s="41">
        <f t="shared" si="32"/>
        <v>0</v>
      </c>
      <c r="L652" s="163" t="s">
        <v>895</v>
      </c>
      <c r="M652" s="163" t="s">
        <v>895</v>
      </c>
    </row>
    <row r="653" spans="1:13">
      <c r="A653" s="33">
        <v>167</v>
      </c>
      <c r="B653" s="70" t="s">
        <v>666</v>
      </c>
      <c r="C653" s="83" t="s">
        <v>154</v>
      </c>
      <c r="D653" s="82" t="s">
        <v>151</v>
      </c>
      <c r="E653" s="46" t="s">
        <v>334</v>
      </c>
      <c r="F653" s="46" t="s">
        <v>153</v>
      </c>
      <c r="G653" s="128">
        <v>4</v>
      </c>
      <c r="H653" s="129">
        <v>1</v>
      </c>
      <c r="I653" s="91"/>
      <c r="J653" s="138">
        <f>'Príloha č.1 - Špecifikácia ceny'!F25</f>
        <v>0</v>
      </c>
      <c r="K653" s="41">
        <f t="shared" si="32"/>
        <v>0</v>
      </c>
      <c r="L653" s="163" t="s">
        <v>896</v>
      </c>
      <c r="M653" s="163" t="s">
        <v>896</v>
      </c>
    </row>
    <row r="654" spans="1:13">
      <c r="A654" s="33">
        <v>168</v>
      </c>
      <c r="B654" s="70" t="s">
        <v>666</v>
      </c>
      <c r="C654" s="83" t="s">
        <v>155</v>
      </c>
      <c r="D654" s="82" t="s">
        <v>151</v>
      </c>
      <c r="E654" s="46" t="s">
        <v>334</v>
      </c>
      <c r="F654" s="46" t="s">
        <v>153</v>
      </c>
      <c r="G654" s="128">
        <v>10</v>
      </c>
      <c r="H654" s="129">
        <v>1</v>
      </c>
      <c r="I654" s="92"/>
      <c r="J654" s="138">
        <f>'Príloha č.1 - Špecifikácia ceny'!F31</f>
        <v>0</v>
      </c>
      <c r="K654" s="41">
        <f t="shared" si="32"/>
        <v>0</v>
      </c>
      <c r="L654" s="163" t="s">
        <v>901</v>
      </c>
      <c r="M654" s="163" t="s">
        <v>901</v>
      </c>
    </row>
    <row r="655" spans="1:13">
      <c r="A655" s="33">
        <v>169</v>
      </c>
      <c r="B655" s="70" t="s">
        <v>667</v>
      </c>
      <c r="C655" s="83" t="s">
        <v>150</v>
      </c>
      <c r="D655" s="82" t="s">
        <v>151</v>
      </c>
      <c r="E655" s="46" t="s">
        <v>312</v>
      </c>
      <c r="F655" s="46" t="s">
        <v>313</v>
      </c>
      <c r="G655" s="128">
        <v>1</v>
      </c>
      <c r="H655" s="129">
        <v>4</v>
      </c>
      <c r="I655" s="91"/>
      <c r="J655" s="138">
        <f>'Príloha č.1 - Špecifikácia ceny'!F24</f>
        <v>0</v>
      </c>
      <c r="K655" s="41">
        <f t="shared" si="32"/>
        <v>0</v>
      </c>
      <c r="L655" s="163" t="s">
        <v>895</v>
      </c>
      <c r="M655" s="163" t="s">
        <v>895</v>
      </c>
    </row>
    <row r="656" spans="1:13">
      <c r="A656" s="33">
        <v>170</v>
      </c>
      <c r="B656" s="70" t="s">
        <v>667</v>
      </c>
      <c r="C656" s="83" t="s">
        <v>154</v>
      </c>
      <c r="D656" s="82" t="s">
        <v>151</v>
      </c>
      <c r="E656" s="46" t="s">
        <v>312</v>
      </c>
      <c r="F656" s="46" t="s">
        <v>313</v>
      </c>
      <c r="G656" s="128">
        <v>4</v>
      </c>
      <c r="H656" s="129">
        <v>1</v>
      </c>
      <c r="I656" s="91"/>
      <c r="J656" s="138">
        <f>'Príloha č.1 - Špecifikácia ceny'!F25</f>
        <v>0</v>
      </c>
      <c r="K656" s="41">
        <f t="shared" si="32"/>
        <v>0</v>
      </c>
      <c r="L656" s="163" t="s">
        <v>896</v>
      </c>
      <c r="M656" s="163" t="s">
        <v>896</v>
      </c>
    </row>
    <row r="657" spans="1:13">
      <c r="A657" s="33">
        <v>171</v>
      </c>
      <c r="B657" s="70" t="s">
        <v>667</v>
      </c>
      <c r="C657" s="83" t="s">
        <v>155</v>
      </c>
      <c r="D657" s="82" t="s">
        <v>151</v>
      </c>
      <c r="E657" s="46" t="s">
        <v>312</v>
      </c>
      <c r="F657" s="46" t="s">
        <v>313</v>
      </c>
      <c r="G657" s="128">
        <v>10</v>
      </c>
      <c r="H657" s="129">
        <v>1</v>
      </c>
      <c r="I657" s="92"/>
      <c r="J657" s="138">
        <f>'Príloha č.1 - Špecifikácia ceny'!F31</f>
        <v>0</v>
      </c>
      <c r="K657" s="41">
        <f t="shared" si="32"/>
        <v>0</v>
      </c>
      <c r="L657" s="163" t="s">
        <v>901</v>
      </c>
      <c r="M657" s="163" t="s">
        <v>901</v>
      </c>
    </row>
    <row r="658" spans="1:13">
      <c r="A658" s="33">
        <v>172</v>
      </c>
      <c r="B658" s="70" t="s">
        <v>668</v>
      </c>
      <c r="C658" s="83" t="s">
        <v>150</v>
      </c>
      <c r="D658" s="82" t="s">
        <v>151</v>
      </c>
      <c r="E658" s="46" t="s">
        <v>669</v>
      </c>
      <c r="F658" s="46" t="s">
        <v>670</v>
      </c>
      <c r="G658" s="128">
        <v>1</v>
      </c>
      <c r="H658" s="129">
        <v>4</v>
      </c>
      <c r="I658" s="91"/>
      <c r="J658" s="138">
        <f>'Príloha č.1 - Špecifikácia ceny'!F24</f>
        <v>0</v>
      </c>
      <c r="K658" s="41">
        <f t="shared" si="32"/>
        <v>0</v>
      </c>
      <c r="L658" s="163" t="s">
        <v>895</v>
      </c>
      <c r="M658" s="163" t="s">
        <v>895</v>
      </c>
    </row>
    <row r="659" spans="1:13">
      <c r="A659" s="33">
        <v>173</v>
      </c>
      <c r="B659" s="70" t="s">
        <v>668</v>
      </c>
      <c r="C659" s="83" t="s">
        <v>154</v>
      </c>
      <c r="D659" s="82" t="s">
        <v>151</v>
      </c>
      <c r="E659" s="46" t="s">
        <v>669</v>
      </c>
      <c r="F659" s="46" t="s">
        <v>670</v>
      </c>
      <c r="G659" s="128">
        <v>4</v>
      </c>
      <c r="H659" s="129">
        <v>1</v>
      </c>
      <c r="I659" s="91"/>
      <c r="J659" s="138">
        <f>'Príloha č.1 - Špecifikácia ceny'!F25</f>
        <v>0</v>
      </c>
      <c r="K659" s="41">
        <f t="shared" si="32"/>
        <v>0</v>
      </c>
      <c r="L659" s="163" t="s">
        <v>896</v>
      </c>
      <c r="M659" s="163" t="s">
        <v>896</v>
      </c>
    </row>
    <row r="660" spans="1:13">
      <c r="A660" s="33">
        <v>174</v>
      </c>
      <c r="B660" s="70" t="s">
        <v>668</v>
      </c>
      <c r="C660" s="83" t="s">
        <v>155</v>
      </c>
      <c r="D660" s="82" t="s">
        <v>151</v>
      </c>
      <c r="E660" s="46" t="s">
        <v>669</v>
      </c>
      <c r="F660" s="46" t="s">
        <v>670</v>
      </c>
      <c r="G660" s="128">
        <v>10</v>
      </c>
      <c r="H660" s="129">
        <v>1</v>
      </c>
      <c r="I660" s="91"/>
      <c r="J660" s="138">
        <f>'Príloha č.1 - Špecifikácia ceny'!F31</f>
        <v>0</v>
      </c>
      <c r="K660" s="41">
        <f t="shared" si="32"/>
        <v>0</v>
      </c>
      <c r="L660" s="163" t="s">
        <v>901</v>
      </c>
      <c r="M660" s="163" t="s">
        <v>901</v>
      </c>
    </row>
    <row r="661" spans="1:13" ht="25.5">
      <c r="A661" s="33">
        <v>175</v>
      </c>
      <c r="B661" s="86" t="s">
        <v>671</v>
      </c>
      <c r="C661" s="83" t="s">
        <v>154</v>
      </c>
      <c r="D661" s="82" t="s">
        <v>66</v>
      </c>
      <c r="E661" s="46" t="s">
        <v>66</v>
      </c>
      <c r="F661" s="46" t="s">
        <v>66</v>
      </c>
      <c r="G661" s="128">
        <v>4</v>
      </c>
      <c r="H661" s="128">
        <v>1</v>
      </c>
      <c r="I661" s="93"/>
      <c r="J661" s="138">
        <f>'Príloha č.1 - Špecifikácia ceny'!F23</f>
        <v>0</v>
      </c>
      <c r="K661" s="41">
        <f t="shared" si="32"/>
        <v>0</v>
      </c>
      <c r="L661" s="163" t="s">
        <v>894</v>
      </c>
      <c r="M661" s="163" t="s">
        <v>894</v>
      </c>
    </row>
    <row r="662" spans="1:13">
      <c r="A662" s="33">
        <v>176</v>
      </c>
      <c r="B662" s="70" t="s">
        <v>672</v>
      </c>
      <c r="C662" s="83" t="s">
        <v>154</v>
      </c>
      <c r="D662" s="82" t="s">
        <v>66</v>
      </c>
      <c r="E662" s="46" t="s">
        <v>66</v>
      </c>
      <c r="F662" s="46" t="s">
        <v>66</v>
      </c>
      <c r="G662" s="128">
        <v>4</v>
      </c>
      <c r="H662" s="128">
        <v>1</v>
      </c>
      <c r="I662" s="91"/>
      <c r="J662" s="138">
        <f>'Príloha č.1 - Špecifikácia ceny'!F23</f>
        <v>0</v>
      </c>
      <c r="K662" s="41">
        <f t="shared" si="32"/>
        <v>0</v>
      </c>
      <c r="L662" s="163" t="s">
        <v>894</v>
      </c>
      <c r="M662" s="163" t="s">
        <v>894</v>
      </c>
    </row>
    <row r="663" spans="1:13">
      <c r="A663" s="33">
        <v>177</v>
      </c>
      <c r="B663" s="70" t="s">
        <v>673</v>
      </c>
      <c r="C663" s="83" t="s">
        <v>154</v>
      </c>
      <c r="D663" s="82" t="s">
        <v>66</v>
      </c>
      <c r="E663" s="46" t="s">
        <v>66</v>
      </c>
      <c r="F663" s="46" t="s">
        <v>66</v>
      </c>
      <c r="G663" s="128">
        <v>4</v>
      </c>
      <c r="H663" s="128">
        <v>1</v>
      </c>
      <c r="I663" s="91"/>
      <c r="J663" s="138">
        <f>'Príloha č.1 - Špecifikácia ceny'!F23</f>
        <v>0</v>
      </c>
      <c r="K663" s="41">
        <f t="shared" si="32"/>
        <v>0</v>
      </c>
      <c r="L663" s="163" t="s">
        <v>894</v>
      </c>
      <c r="M663" s="163" t="s">
        <v>894</v>
      </c>
    </row>
    <row r="664" spans="1:13" ht="25.5">
      <c r="A664" s="33">
        <v>178</v>
      </c>
      <c r="B664" s="86" t="s">
        <v>674</v>
      </c>
      <c r="C664" s="83" t="s">
        <v>154</v>
      </c>
      <c r="D664" s="82" t="s">
        <v>66</v>
      </c>
      <c r="E664" s="46" t="s">
        <v>66</v>
      </c>
      <c r="F664" s="46" t="s">
        <v>66</v>
      </c>
      <c r="G664" s="128">
        <v>4</v>
      </c>
      <c r="H664" s="128">
        <v>1</v>
      </c>
      <c r="I664" s="91"/>
      <c r="J664" s="138">
        <f>'Príloha č.1 - Špecifikácia ceny'!F23</f>
        <v>0</v>
      </c>
      <c r="K664" s="41">
        <f t="shared" si="32"/>
        <v>0</v>
      </c>
      <c r="L664" s="163" t="s">
        <v>894</v>
      </c>
      <c r="M664" s="163" t="s">
        <v>894</v>
      </c>
    </row>
    <row r="665" spans="1:13">
      <c r="A665" s="33">
        <v>179</v>
      </c>
      <c r="B665" s="70" t="s">
        <v>675</v>
      </c>
      <c r="C665" s="83" t="s">
        <v>154</v>
      </c>
      <c r="D665" s="82" t="s">
        <v>66</v>
      </c>
      <c r="E665" s="46" t="s">
        <v>66</v>
      </c>
      <c r="F665" s="46" t="s">
        <v>66</v>
      </c>
      <c r="G665" s="128">
        <v>4</v>
      </c>
      <c r="H665" s="128">
        <v>1</v>
      </c>
      <c r="I665" s="91"/>
      <c r="J665" s="138">
        <f>'Príloha č.1 - Špecifikácia ceny'!F23</f>
        <v>0</v>
      </c>
      <c r="K665" s="41">
        <f t="shared" si="32"/>
        <v>0</v>
      </c>
      <c r="L665" s="163" t="s">
        <v>894</v>
      </c>
      <c r="M665" s="163" t="s">
        <v>894</v>
      </c>
    </row>
    <row r="666" spans="1:13" ht="25.5">
      <c r="A666" s="33">
        <v>180</v>
      </c>
      <c r="B666" s="86" t="s">
        <v>676</v>
      </c>
      <c r="C666" s="83" t="s">
        <v>154</v>
      </c>
      <c r="D666" s="82" t="s">
        <v>66</v>
      </c>
      <c r="E666" s="46" t="s">
        <v>66</v>
      </c>
      <c r="F666" s="46" t="s">
        <v>66</v>
      </c>
      <c r="G666" s="128">
        <v>4</v>
      </c>
      <c r="H666" s="128">
        <v>1</v>
      </c>
      <c r="I666" s="91"/>
      <c r="J666" s="138">
        <f>'Príloha č.1 - Špecifikácia ceny'!F23</f>
        <v>0</v>
      </c>
      <c r="K666" s="41">
        <f t="shared" si="32"/>
        <v>0</v>
      </c>
      <c r="L666" s="163" t="s">
        <v>894</v>
      </c>
      <c r="M666" s="163" t="s">
        <v>894</v>
      </c>
    </row>
    <row r="667" spans="1:13">
      <c r="A667" s="33">
        <v>181</v>
      </c>
      <c r="B667" s="70" t="s">
        <v>677</v>
      </c>
      <c r="C667" s="83" t="s">
        <v>154</v>
      </c>
      <c r="D667" s="82" t="s">
        <v>66</v>
      </c>
      <c r="E667" s="46" t="s">
        <v>66</v>
      </c>
      <c r="F667" s="46" t="s">
        <v>66</v>
      </c>
      <c r="G667" s="128">
        <v>4</v>
      </c>
      <c r="H667" s="128">
        <v>1</v>
      </c>
      <c r="I667" s="91"/>
      <c r="J667" s="138">
        <f>'Príloha č.1 - Špecifikácia ceny'!F23</f>
        <v>0</v>
      </c>
      <c r="K667" s="41">
        <f t="shared" si="32"/>
        <v>0</v>
      </c>
      <c r="L667" s="163" t="s">
        <v>894</v>
      </c>
      <c r="M667" s="163" t="s">
        <v>894</v>
      </c>
    </row>
    <row r="668" spans="1:13">
      <c r="A668" s="50"/>
      <c r="B668" s="111"/>
      <c r="C668" s="112"/>
      <c r="D668" s="113"/>
      <c r="E668" s="114"/>
      <c r="F668" s="114"/>
      <c r="G668" s="114"/>
      <c r="H668" s="114"/>
      <c r="I668" s="115"/>
      <c r="J668" s="54"/>
      <c r="L668" s="163"/>
      <c r="M668" s="163"/>
    </row>
    <row r="669" spans="1:13">
      <c r="A669" s="50"/>
      <c r="B669" s="111"/>
      <c r="C669" s="112"/>
      <c r="D669" s="113"/>
      <c r="E669" s="114"/>
      <c r="F669" s="114"/>
      <c r="G669" s="114"/>
      <c r="H669" s="114"/>
      <c r="I669" s="115"/>
      <c r="J669" s="54"/>
      <c r="L669" s="163"/>
      <c r="M669" s="163"/>
    </row>
    <row r="670" spans="1:13">
      <c r="J670" s="218" t="s">
        <v>213</v>
      </c>
      <c r="K670" s="218"/>
      <c r="L670" s="163"/>
      <c r="M670" s="163"/>
    </row>
    <row r="671" spans="1:13">
      <c r="J671" s="166"/>
      <c r="K671" s="166" t="s">
        <v>756</v>
      </c>
      <c r="L671" s="163"/>
      <c r="M671" s="163"/>
    </row>
    <row r="672" spans="1:13" ht="18">
      <c r="A672" s="221" t="s">
        <v>869</v>
      </c>
      <c r="B672" s="221"/>
      <c r="C672" s="221"/>
      <c r="D672" s="221"/>
      <c r="E672" s="221"/>
      <c r="F672" s="221"/>
      <c r="G672" s="221"/>
      <c r="H672" s="221"/>
      <c r="I672" s="221"/>
      <c r="J672" s="221"/>
      <c r="K672" s="221"/>
      <c r="L672" s="163"/>
      <c r="M672" s="163"/>
    </row>
    <row r="673" spans="1:13" ht="63.75" customHeight="1">
      <c r="A673" s="78" t="s">
        <v>53</v>
      </c>
      <c r="B673" s="75" t="s">
        <v>54</v>
      </c>
      <c r="C673" s="80" t="s">
        <v>55</v>
      </c>
      <c r="D673" s="79" t="s">
        <v>159</v>
      </c>
      <c r="E673" s="79" t="s">
        <v>160</v>
      </c>
      <c r="F673" s="79" t="s">
        <v>63</v>
      </c>
      <c r="G673" s="79" t="s">
        <v>59</v>
      </c>
      <c r="H673" s="79" t="s">
        <v>60</v>
      </c>
      <c r="I673" s="79" t="s">
        <v>61</v>
      </c>
      <c r="J673" s="79" t="s">
        <v>67</v>
      </c>
      <c r="K673" s="79" t="s">
        <v>9</v>
      </c>
      <c r="L673" s="163"/>
      <c r="M673" s="163"/>
    </row>
    <row r="674" spans="1:13">
      <c r="A674" s="33"/>
      <c r="B674" s="220" t="s">
        <v>161</v>
      </c>
      <c r="C674" s="220"/>
      <c r="D674" s="220"/>
      <c r="E674" s="220"/>
      <c r="F674" s="220"/>
      <c r="G674" s="220"/>
      <c r="H674" s="220"/>
      <c r="I674" s="220"/>
      <c r="J674" s="220"/>
      <c r="K674" s="220"/>
      <c r="L674" s="163"/>
      <c r="M674" s="163"/>
    </row>
    <row r="675" spans="1:13">
      <c r="A675" s="33">
        <v>182</v>
      </c>
      <c r="B675" s="57" t="s">
        <v>678</v>
      </c>
      <c r="C675" s="35" t="s">
        <v>679</v>
      </c>
      <c r="D675" s="37" t="s">
        <v>184</v>
      </c>
      <c r="E675" s="37" t="s">
        <v>165</v>
      </c>
      <c r="F675" s="37"/>
      <c r="G675" s="37">
        <v>1</v>
      </c>
      <c r="H675" s="37">
        <v>4</v>
      </c>
      <c r="I675" s="37" t="s">
        <v>78</v>
      </c>
      <c r="J675" s="138">
        <f>'Príloha č.1 - Špecifikácia ceny'!F26</f>
        <v>0</v>
      </c>
      <c r="K675" s="41">
        <f t="shared" ref="K675:K707" si="33">H675*J675</f>
        <v>0</v>
      </c>
      <c r="L675" s="163" t="s">
        <v>897</v>
      </c>
      <c r="M675" s="163" t="s">
        <v>897</v>
      </c>
    </row>
    <row r="676" spans="1:13">
      <c r="A676" s="33">
        <v>183</v>
      </c>
      <c r="B676" s="68" t="s">
        <v>680</v>
      </c>
      <c r="C676" s="81" t="s">
        <v>681</v>
      </c>
      <c r="D676" s="69" t="s">
        <v>66</v>
      </c>
      <c r="E676" s="69" t="s">
        <v>165</v>
      </c>
      <c r="F676" s="69"/>
      <c r="G676" s="69">
        <v>1</v>
      </c>
      <c r="H676" s="69">
        <v>4</v>
      </c>
      <c r="I676" s="69"/>
      <c r="J676" s="138">
        <f>'Príloha č.1 - Špecifikácia ceny'!F26</f>
        <v>0</v>
      </c>
      <c r="K676" s="41">
        <f t="shared" si="33"/>
        <v>0</v>
      </c>
      <c r="L676" s="163" t="s">
        <v>897</v>
      </c>
      <c r="M676" s="163" t="s">
        <v>897</v>
      </c>
    </row>
    <row r="677" spans="1:13" ht="25.5">
      <c r="A677" s="33">
        <v>184</v>
      </c>
      <c r="B677" s="68" t="s">
        <v>682</v>
      </c>
      <c r="C677" s="81" t="s">
        <v>683</v>
      </c>
      <c r="D677" s="69" t="s">
        <v>66</v>
      </c>
      <c r="E677" s="69" t="s">
        <v>198</v>
      </c>
      <c r="F677" s="69"/>
      <c r="G677" s="69">
        <v>1</v>
      </c>
      <c r="H677" s="69">
        <v>4</v>
      </c>
      <c r="I677" s="69" t="s">
        <v>684</v>
      </c>
      <c r="J677" s="138">
        <f>'Príloha č.1 - Špecifikácia ceny'!F27</f>
        <v>0</v>
      </c>
      <c r="K677" s="41">
        <f t="shared" si="33"/>
        <v>0</v>
      </c>
      <c r="L677" s="163" t="s">
        <v>899</v>
      </c>
      <c r="M677" s="163" t="s">
        <v>899</v>
      </c>
    </row>
    <row r="678" spans="1:13" ht="25.5">
      <c r="A678" s="33">
        <v>185</v>
      </c>
      <c r="B678" s="68" t="s">
        <v>685</v>
      </c>
      <c r="C678" s="81" t="s">
        <v>686</v>
      </c>
      <c r="D678" s="69" t="s">
        <v>687</v>
      </c>
      <c r="E678" s="69" t="s">
        <v>165</v>
      </c>
      <c r="F678" s="69"/>
      <c r="G678" s="69">
        <v>1</v>
      </c>
      <c r="H678" s="69">
        <v>4</v>
      </c>
      <c r="I678" s="69" t="s">
        <v>78</v>
      </c>
      <c r="J678" s="138">
        <f>'Príloha č.1 - Špecifikácia ceny'!F26</f>
        <v>0</v>
      </c>
      <c r="K678" s="41">
        <f t="shared" si="33"/>
        <v>0</v>
      </c>
      <c r="L678" s="163" t="s">
        <v>897</v>
      </c>
      <c r="M678" s="163" t="s">
        <v>897</v>
      </c>
    </row>
    <row r="679" spans="1:13" ht="25.5">
      <c r="A679" s="33">
        <v>186</v>
      </c>
      <c r="B679" s="68" t="s">
        <v>688</v>
      </c>
      <c r="C679" s="81" t="s">
        <v>689</v>
      </c>
      <c r="D679" s="69" t="s">
        <v>690</v>
      </c>
      <c r="E679" s="69" t="s">
        <v>198</v>
      </c>
      <c r="F679" s="69"/>
      <c r="G679" s="69">
        <v>1</v>
      </c>
      <c r="H679" s="69">
        <v>4</v>
      </c>
      <c r="I679" s="69"/>
      <c r="J679" s="138">
        <f>'Príloha č.1 - Špecifikácia ceny'!F27</f>
        <v>0</v>
      </c>
      <c r="K679" s="41">
        <f t="shared" si="33"/>
        <v>0</v>
      </c>
      <c r="L679" s="163" t="s">
        <v>899</v>
      </c>
      <c r="M679" s="163" t="s">
        <v>899</v>
      </c>
    </row>
    <row r="680" spans="1:13">
      <c r="A680" s="33">
        <v>187</v>
      </c>
      <c r="B680" s="68" t="s">
        <v>691</v>
      </c>
      <c r="C680" s="81" t="s">
        <v>692</v>
      </c>
      <c r="D680" s="69" t="s">
        <v>468</v>
      </c>
      <c r="E680" s="69" t="s">
        <v>198</v>
      </c>
      <c r="F680" s="69"/>
      <c r="G680" s="69">
        <v>1</v>
      </c>
      <c r="H680" s="69">
        <v>4</v>
      </c>
      <c r="I680" s="69"/>
      <c r="J680" s="138">
        <f>'Príloha č.1 - Špecifikácia ceny'!F27</f>
        <v>0</v>
      </c>
      <c r="K680" s="41">
        <f t="shared" si="33"/>
        <v>0</v>
      </c>
      <c r="L680" s="163" t="s">
        <v>899</v>
      </c>
      <c r="M680" s="163" t="s">
        <v>899</v>
      </c>
    </row>
    <row r="681" spans="1:13">
      <c r="A681" s="33">
        <v>188</v>
      </c>
      <c r="B681" s="68" t="s">
        <v>693</v>
      </c>
      <c r="C681" s="81" t="s">
        <v>694</v>
      </c>
      <c r="D681" s="69" t="s">
        <v>184</v>
      </c>
      <c r="E681" s="69" t="s">
        <v>165</v>
      </c>
      <c r="F681" s="69"/>
      <c r="G681" s="69">
        <v>1</v>
      </c>
      <c r="H681" s="69">
        <v>4</v>
      </c>
      <c r="I681" s="69" t="s">
        <v>78</v>
      </c>
      <c r="J681" s="138">
        <f>'Príloha č.1 - Špecifikácia ceny'!F26</f>
        <v>0</v>
      </c>
      <c r="K681" s="41">
        <f t="shared" si="33"/>
        <v>0</v>
      </c>
      <c r="L681" s="163" t="s">
        <v>897</v>
      </c>
      <c r="M681" s="163" t="s">
        <v>897</v>
      </c>
    </row>
    <row r="682" spans="1:13">
      <c r="A682" s="33">
        <v>189</v>
      </c>
      <c r="B682" s="68" t="s">
        <v>695</v>
      </c>
      <c r="C682" s="81" t="s">
        <v>696</v>
      </c>
      <c r="D682" s="69" t="s">
        <v>697</v>
      </c>
      <c r="E682" s="69" t="s">
        <v>165</v>
      </c>
      <c r="F682" s="69"/>
      <c r="G682" s="69">
        <v>1</v>
      </c>
      <c r="H682" s="69">
        <v>4</v>
      </c>
      <c r="I682" s="69" t="s">
        <v>78</v>
      </c>
      <c r="J682" s="138">
        <f>'Príloha č.1 - Špecifikácia ceny'!F26</f>
        <v>0</v>
      </c>
      <c r="K682" s="41">
        <f t="shared" si="33"/>
        <v>0</v>
      </c>
      <c r="L682" s="163" t="s">
        <v>897</v>
      </c>
      <c r="M682" s="163" t="s">
        <v>897</v>
      </c>
    </row>
    <row r="683" spans="1:13">
      <c r="A683" s="33">
        <v>190</v>
      </c>
      <c r="B683" s="68" t="s">
        <v>698</v>
      </c>
      <c r="C683" s="81" t="s">
        <v>699</v>
      </c>
      <c r="D683" s="69" t="s">
        <v>66</v>
      </c>
      <c r="E683" s="69" t="s">
        <v>198</v>
      </c>
      <c r="F683" s="69"/>
      <c r="G683" s="69">
        <v>1</v>
      </c>
      <c r="H683" s="69">
        <v>4</v>
      </c>
      <c r="I683" s="69"/>
      <c r="J683" s="138">
        <f>'Príloha č.1 - Špecifikácia ceny'!F27</f>
        <v>0</v>
      </c>
      <c r="K683" s="41">
        <f t="shared" si="33"/>
        <v>0</v>
      </c>
      <c r="L683" s="163" t="s">
        <v>899</v>
      </c>
      <c r="M683" s="163" t="s">
        <v>899</v>
      </c>
    </row>
    <row r="684" spans="1:13" ht="25.5">
      <c r="A684" s="33">
        <v>191</v>
      </c>
      <c r="B684" s="68" t="s">
        <v>700</v>
      </c>
      <c r="C684" s="81" t="s">
        <v>701</v>
      </c>
      <c r="D684" s="69" t="s">
        <v>173</v>
      </c>
      <c r="E684" s="69" t="s">
        <v>198</v>
      </c>
      <c r="F684" s="69"/>
      <c r="G684" s="69">
        <v>1</v>
      </c>
      <c r="H684" s="69">
        <v>4</v>
      </c>
      <c r="I684" s="69" t="s">
        <v>702</v>
      </c>
      <c r="J684" s="138">
        <f>'Príloha č.1 - Špecifikácia ceny'!F27</f>
        <v>0</v>
      </c>
      <c r="K684" s="41">
        <f t="shared" si="33"/>
        <v>0</v>
      </c>
      <c r="L684" s="163" t="s">
        <v>899</v>
      </c>
      <c r="M684" s="163" t="s">
        <v>899</v>
      </c>
    </row>
    <row r="685" spans="1:13" ht="25.5">
      <c r="A685" s="33">
        <v>192</v>
      </c>
      <c r="B685" s="68" t="s">
        <v>703</v>
      </c>
      <c r="C685" s="81" t="s">
        <v>704</v>
      </c>
      <c r="D685" s="69" t="s">
        <v>705</v>
      </c>
      <c r="E685" s="69" t="s">
        <v>198</v>
      </c>
      <c r="F685" s="69"/>
      <c r="G685" s="69">
        <v>1</v>
      </c>
      <c r="H685" s="69">
        <v>4</v>
      </c>
      <c r="I685" s="69"/>
      <c r="J685" s="138">
        <f>'Príloha č.1 - Špecifikácia ceny'!F27</f>
        <v>0</v>
      </c>
      <c r="K685" s="41">
        <f t="shared" si="33"/>
        <v>0</v>
      </c>
      <c r="L685" s="163" t="s">
        <v>899</v>
      </c>
      <c r="M685" s="163" t="s">
        <v>899</v>
      </c>
    </row>
    <row r="686" spans="1:13">
      <c r="A686" s="33">
        <v>193</v>
      </c>
      <c r="B686" s="68" t="s">
        <v>706</v>
      </c>
      <c r="C686" s="81" t="s">
        <v>707</v>
      </c>
      <c r="D686" s="69" t="s">
        <v>708</v>
      </c>
      <c r="E686" s="69" t="s">
        <v>198</v>
      </c>
      <c r="F686" s="69"/>
      <c r="G686" s="69">
        <v>1</v>
      </c>
      <c r="H686" s="69">
        <v>4</v>
      </c>
      <c r="I686" s="69"/>
      <c r="J686" s="138">
        <f>'Príloha č.1 - Špecifikácia ceny'!F27</f>
        <v>0</v>
      </c>
      <c r="K686" s="41">
        <f t="shared" si="33"/>
        <v>0</v>
      </c>
      <c r="L686" s="163" t="s">
        <v>899</v>
      </c>
      <c r="M686" s="163" t="s">
        <v>899</v>
      </c>
    </row>
    <row r="687" spans="1:13" ht="25.5">
      <c r="A687" s="33">
        <v>194</v>
      </c>
      <c r="B687" s="68" t="s">
        <v>709</v>
      </c>
      <c r="C687" s="81" t="s">
        <v>710</v>
      </c>
      <c r="D687" s="69" t="s">
        <v>697</v>
      </c>
      <c r="E687" s="69" t="s">
        <v>198</v>
      </c>
      <c r="F687" s="69"/>
      <c r="G687" s="69">
        <v>1</v>
      </c>
      <c r="H687" s="69">
        <v>4</v>
      </c>
      <c r="I687" s="69"/>
      <c r="J687" s="138">
        <f>'Príloha č.1 - Špecifikácia ceny'!F27</f>
        <v>0</v>
      </c>
      <c r="K687" s="41">
        <f t="shared" si="33"/>
        <v>0</v>
      </c>
      <c r="L687" s="163" t="s">
        <v>899</v>
      </c>
      <c r="M687" s="163" t="s">
        <v>899</v>
      </c>
    </row>
    <row r="688" spans="1:13">
      <c r="A688" s="33">
        <v>195</v>
      </c>
      <c r="B688" s="68" t="s">
        <v>711</v>
      </c>
      <c r="C688" s="81" t="s">
        <v>66</v>
      </c>
      <c r="D688" s="69" t="s">
        <v>170</v>
      </c>
      <c r="E688" s="69" t="s">
        <v>165</v>
      </c>
      <c r="F688" s="69"/>
      <c r="G688" s="69">
        <v>1</v>
      </c>
      <c r="H688" s="69">
        <v>4</v>
      </c>
      <c r="I688" s="69"/>
      <c r="J688" s="138">
        <f>'Príloha č.1 - Špecifikácia ceny'!F26</f>
        <v>0</v>
      </c>
      <c r="K688" s="41">
        <f t="shared" si="33"/>
        <v>0</v>
      </c>
      <c r="L688" s="163" t="s">
        <v>897</v>
      </c>
      <c r="M688" s="163" t="s">
        <v>897</v>
      </c>
    </row>
    <row r="689" spans="1:13">
      <c r="A689" s="33">
        <v>196</v>
      </c>
      <c r="B689" s="68" t="s">
        <v>712</v>
      </c>
      <c r="C689" s="81" t="s">
        <v>713</v>
      </c>
      <c r="D689" s="69" t="s">
        <v>173</v>
      </c>
      <c r="E689" s="69" t="s">
        <v>165</v>
      </c>
      <c r="F689" s="69"/>
      <c r="G689" s="69">
        <v>1</v>
      </c>
      <c r="H689" s="69">
        <v>4</v>
      </c>
      <c r="I689" s="69" t="s">
        <v>714</v>
      </c>
      <c r="J689" s="138">
        <f>'Príloha č.1 - Špecifikácia ceny'!F26</f>
        <v>0</v>
      </c>
      <c r="K689" s="41">
        <f t="shared" si="33"/>
        <v>0</v>
      </c>
      <c r="L689" s="163" t="s">
        <v>897</v>
      </c>
      <c r="M689" s="163" t="s">
        <v>897</v>
      </c>
    </row>
    <row r="690" spans="1:13">
      <c r="A690" s="33">
        <v>197</v>
      </c>
      <c r="B690" s="68" t="s">
        <v>715</v>
      </c>
      <c r="C690" s="81" t="s">
        <v>716</v>
      </c>
      <c r="D690" s="69" t="s">
        <v>179</v>
      </c>
      <c r="E690" s="69" t="s">
        <v>165</v>
      </c>
      <c r="F690" s="69"/>
      <c r="G690" s="69">
        <v>1</v>
      </c>
      <c r="H690" s="69">
        <v>4</v>
      </c>
      <c r="I690" s="69" t="s">
        <v>78</v>
      </c>
      <c r="J690" s="138">
        <f>'Príloha č.1 - Špecifikácia ceny'!F26</f>
        <v>0</v>
      </c>
      <c r="K690" s="41">
        <f t="shared" si="33"/>
        <v>0</v>
      </c>
      <c r="L690" s="163" t="s">
        <v>897</v>
      </c>
      <c r="M690" s="163" t="s">
        <v>897</v>
      </c>
    </row>
    <row r="691" spans="1:13" ht="25.5">
      <c r="A691" s="33">
        <v>198</v>
      </c>
      <c r="B691" s="68" t="s">
        <v>717</v>
      </c>
      <c r="C691" s="81" t="s">
        <v>718</v>
      </c>
      <c r="D691" s="69" t="s">
        <v>697</v>
      </c>
      <c r="E691" s="69" t="s">
        <v>165</v>
      </c>
      <c r="F691" s="69"/>
      <c r="G691" s="69">
        <v>1</v>
      </c>
      <c r="H691" s="69">
        <v>4</v>
      </c>
      <c r="I691" s="69" t="s">
        <v>78</v>
      </c>
      <c r="J691" s="138">
        <f>'Príloha č.1 - Špecifikácia ceny'!F26</f>
        <v>0</v>
      </c>
      <c r="K691" s="41">
        <f t="shared" si="33"/>
        <v>0</v>
      </c>
      <c r="L691" s="163" t="s">
        <v>897</v>
      </c>
      <c r="M691" s="163" t="s">
        <v>897</v>
      </c>
    </row>
    <row r="692" spans="1:13">
      <c r="A692" s="33">
        <v>199</v>
      </c>
      <c r="B692" s="68" t="s">
        <v>719</v>
      </c>
      <c r="C692" s="88" t="s">
        <v>720</v>
      </c>
      <c r="D692" s="69" t="s">
        <v>179</v>
      </c>
      <c r="E692" s="69" t="s">
        <v>165</v>
      </c>
      <c r="F692" s="69"/>
      <c r="G692" s="69">
        <v>1</v>
      </c>
      <c r="H692" s="69">
        <v>4</v>
      </c>
      <c r="I692" s="69" t="s">
        <v>78</v>
      </c>
      <c r="J692" s="138">
        <f>'Príloha č.1 - Špecifikácia ceny'!F26</f>
        <v>0</v>
      </c>
      <c r="K692" s="41">
        <f t="shared" si="33"/>
        <v>0</v>
      </c>
      <c r="L692" s="163" t="s">
        <v>897</v>
      </c>
      <c r="M692" s="163" t="s">
        <v>897</v>
      </c>
    </row>
    <row r="693" spans="1:13" ht="25.5">
      <c r="A693" s="33">
        <v>200</v>
      </c>
      <c r="B693" s="68" t="s">
        <v>721</v>
      </c>
      <c r="C693" s="81" t="s">
        <v>722</v>
      </c>
      <c r="D693" s="69" t="s">
        <v>66</v>
      </c>
      <c r="E693" s="69" t="s">
        <v>165</v>
      </c>
      <c r="F693" s="69"/>
      <c r="G693" s="69">
        <v>1</v>
      </c>
      <c r="H693" s="69">
        <v>4</v>
      </c>
      <c r="I693" s="69" t="s">
        <v>78</v>
      </c>
      <c r="J693" s="138">
        <f>'Príloha č.1 - Špecifikácia ceny'!F26</f>
        <v>0</v>
      </c>
      <c r="K693" s="41">
        <f t="shared" si="33"/>
        <v>0</v>
      </c>
      <c r="L693" s="163" t="s">
        <v>897</v>
      </c>
      <c r="M693" s="163" t="s">
        <v>897</v>
      </c>
    </row>
    <row r="694" spans="1:13" ht="25.5">
      <c r="A694" s="33">
        <v>201</v>
      </c>
      <c r="B694" s="68" t="s">
        <v>723</v>
      </c>
      <c r="C694" s="81" t="s">
        <v>724</v>
      </c>
      <c r="D694" s="69" t="s">
        <v>725</v>
      </c>
      <c r="E694" s="69" t="s">
        <v>165</v>
      </c>
      <c r="F694" s="69"/>
      <c r="G694" s="69">
        <v>1</v>
      </c>
      <c r="H694" s="69">
        <v>4</v>
      </c>
      <c r="I694" s="69" t="s">
        <v>78</v>
      </c>
      <c r="J694" s="138">
        <f>'Príloha č.1 - Špecifikácia ceny'!F26</f>
        <v>0</v>
      </c>
      <c r="K694" s="41">
        <f t="shared" si="33"/>
        <v>0</v>
      </c>
      <c r="L694" s="163" t="s">
        <v>897</v>
      </c>
      <c r="M694" s="163" t="s">
        <v>897</v>
      </c>
    </row>
    <row r="695" spans="1:13">
      <c r="A695" s="33">
        <v>202</v>
      </c>
      <c r="B695" s="68" t="s">
        <v>471</v>
      </c>
      <c r="C695" s="81" t="s">
        <v>726</v>
      </c>
      <c r="D695" s="69" t="s">
        <v>179</v>
      </c>
      <c r="E695" s="69" t="s">
        <v>165</v>
      </c>
      <c r="F695" s="69"/>
      <c r="G695" s="69">
        <v>1</v>
      </c>
      <c r="H695" s="69">
        <v>4</v>
      </c>
      <c r="I695" s="69" t="s">
        <v>727</v>
      </c>
      <c r="J695" s="138">
        <f>'Príloha č.1 - Špecifikácia ceny'!F26</f>
        <v>0</v>
      </c>
      <c r="K695" s="41">
        <f t="shared" si="33"/>
        <v>0</v>
      </c>
      <c r="L695" s="163" t="s">
        <v>897</v>
      </c>
      <c r="M695" s="163" t="s">
        <v>897</v>
      </c>
    </row>
    <row r="696" spans="1:13">
      <c r="A696" s="33">
        <v>203</v>
      </c>
      <c r="B696" s="68" t="s">
        <v>728</v>
      </c>
      <c r="C696" s="81" t="s">
        <v>729</v>
      </c>
      <c r="D696" s="69" t="s">
        <v>66</v>
      </c>
      <c r="E696" s="69" t="s">
        <v>198</v>
      </c>
      <c r="F696" s="69"/>
      <c r="G696" s="69">
        <v>1</v>
      </c>
      <c r="H696" s="69">
        <v>4</v>
      </c>
      <c r="I696" s="69"/>
      <c r="J696" s="138">
        <f>'Príloha č.1 - Špecifikácia ceny'!F27</f>
        <v>0</v>
      </c>
      <c r="K696" s="41">
        <f t="shared" si="33"/>
        <v>0</v>
      </c>
      <c r="L696" s="163" t="s">
        <v>899</v>
      </c>
      <c r="M696" s="163" t="s">
        <v>899</v>
      </c>
    </row>
    <row r="697" spans="1:13" ht="25.5">
      <c r="A697" s="33">
        <v>204</v>
      </c>
      <c r="B697" s="68" t="s">
        <v>730</v>
      </c>
      <c r="C697" s="81" t="s">
        <v>731</v>
      </c>
      <c r="D697" s="69" t="s">
        <v>66</v>
      </c>
      <c r="E697" s="69" t="s">
        <v>198</v>
      </c>
      <c r="F697" s="69"/>
      <c r="G697" s="69">
        <v>1</v>
      </c>
      <c r="H697" s="69">
        <v>4</v>
      </c>
      <c r="I697" s="69"/>
      <c r="J697" s="138">
        <f>'Príloha č.1 - Špecifikácia ceny'!F27</f>
        <v>0</v>
      </c>
      <c r="K697" s="41">
        <f t="shared" si="33"/>
        <v>0</v>
      </c>
      <c r="L697" s="163" t="s">
        <v>899</v>
      </c>
      <c r="M697" s="163" t="s">
        <v>899</v>
      </c>
    </row>
    <row r="698" spans="1:13" ht="25.5">
      <c r="A698" s="33">
        <v>205</v>
      </c>
      <c r="B698" s="68" t="s">
        <v>865</v>
      </c>
      <c r="C698" s="81" t="s">
        <v>732</v>
      </c>
      <c r="D698" s="69" t="s">
        <v>66</v>
      </c>
      <c r="E698" s="69" t="s">
        <v>198</v>
      </c>
      <c r="F698" s="69"/>
      <c r="G698" s="69">
        <v>1</v>
      </c>
      <c r="H698" s="69">
        <v>4</v>
      </c>
      <c r="I698" s="69" t="s">
        <v>733</v>
      </c>
      <c r="J698" s="138">
        <f>'Príloha č.1 - Špecifikácia ceny'!F27</f>
        <v>0</v>
      </c>
      <c r="K698" s="41">
        <f t="shared" si="33"/>
        <v>0</v>
      </c>
      <c r="L698" s="163" t="s">
        <v>899</v>
      </c>
      <c r="M698" s="163" t="s">
        <v>899</v>
      </c>
    </row>
    <row r="699" spans="1:13" ht="25.5">
      <c r="A699" s="33">
        <v>206</v>
      </c>
      <c r="B699" s="68" t="s">
        <v>734</v>
      </c>
      <c r="C699" s="81" t="s">
        <v>735</v>
      </c>
      <c r="D699" s="69" t="s">
        <v>187</v>
      </c>
      <c r="E699" s="69" t="s">
        <v>198</v>
      </c>
      <c r="F699" s="69"/>
      <c r="G699" s="69">
        <v>1</v>
      </c>
      <c r="H699" s="69">
        <v>4</v>
      </c>
      <c r="I699" s="69"/>
      <c r="J699" s="138">
        <f>'Príloha č.1 - Špecifikácia ceny'!F27</f>
        <v>0</v>
      </c>
      <c r="K699" s="41">
        <f t="shared" si="33"/>
        <v>0</v>
      </c>
      <c r="L699" s="163" t="s">
        <v>899</v>
      </c>
      <c r="M699" s="163" t="s">
        <v>899</v>
      </c>
    </row>
    <row r="700" spans="1:13" ht="25.5">
      <c r="A700" s="33">
        <v>207</v>
      </c>
      <c r="B700" s="68" t="s">
        <v>736</v>
      </c>
      <c r="C700" s="81" t="s">
        <v>737</v>
      </c>
      <c r="D700" s="69" t="s">
        <v>66</v>
      </c>
      <c r="E700" s="69" t="s">
        <v>165</v>
      </c>
      <c r="F700" s="69"/>
      <c r="G700" s="69">
        <v>1</v>
      </c>
      <c r="H700" s="69">
        <v>4</v>
      </c>
      <c r="I700" s="69"/>
      <c r="J700" s="138">
        <f>'Príloha č.1 - Špecifikácia ceny'!F26</f>
        <v>0</v>
      </c>
      <c r="K700" s="41">
        <f t="shared" si="33"/>
        <v>0</v>
      </c>
      <c r="L700" s="163" t="s">
        <v>897</v>
      </c>
      <c r="M700" s="163" t="s">
        <v>897</v>
      </c>
    </row>
    <row r="701" spans="1:13">
      <c r="A701" s="33">
        <v>208</v>
      </c>
      <c r="B701" s="136" t="s">
        <v>738</v>
      </c>
      <c r="C701" s="90" t="s">
        <v>739</v>
      </c>
      <c r="D701" s="69" t="s">
        <v>740</v>
      </c>
      <c r="E701" s="69" t="s">
        <v>165</v>
      </c>
      <c r="F701" s="69"/>
      <c r="G701" s="69">
        <v>1</v>
      </c>
      <c r="H701" s="69">
        <v>4</v>
      </c>
      <c r="I701" s="69"/>
      <c r="J701" s="138">
        <f>'Príloha č.1 - Špecifikácia ceny'!F26</f>
        <v>0</v>
      </c>
      <c r="K701" s="41">
        <f t="shared" si="33"/>
        <v>0</v>
      </c>
      <c r="L701" s="163" t="s">
        <v>897</v>
      </c>
      <c r="M701" s="163" t="s">
        <v>897</v>
      </c>
    </row>
    <row r="702" spans="1:13" ht="25.5">
      <c r="A702" s="33">
        <v>209</v>
      </c>
      <c r="B702" s="68" t="s">
        <v>741</v>
      </c>
      <c r="C702" s="81" t="s">
        <v>742</v>
      </c>
      <c r="D702" s="69" t="s">
        <v>743</v>
      </c>
      <c r="E702" s="69" t="s">
        <v>165</v>
      </c>
      <c r="F702" s="69"/>
      <c r="G702" s="69">
        <v>1</v>
      </c>
      <c r="H702" s="69">
        <v>4</v>
      </c>
      <c r="I702" s="69"/>
      <c r="J702" s="138">
        <f>'Príloha č.1 - Špecifikácia ceny'!F26</f>
        <v>0</v>
      </c>
      <c r="K702" s="41">
        <f t="shared" si="33"/>
        <v>0</v>
      </c>
      <c r="L702" s="163" t="s">
        <v>897</v>
      </c>
      <c r="M702" s="163" t="s">
        <v>897</v>
      </c>
    </row>
    <row r="703" spans="1:13" ht="25.5">
      <c r="A703" s="33">
        <v>210</v>
      </c>
      <c r="B703" s="68" t="s">
        <v>744</v>
      </c>
      <c r="C703" s="81" t="s">
        <v>745</v>
      </c>
      <c r="D703" s="69" t="s">
        <v>170</v>
      </c>
      <c r="E703" s="69" t="s">
        <v>198</v>
      </c>
      <c r="F703" s="69"/>
      <c r="G703" s="69">
        <v>1</v>
      </c>
      <c r="H703" s="69">
        <v>4</v>
      </c>
      <c r="I703" s="69"/>
      <c r="J703" s="138">
        <f>'Príloha č.1 - Špecifikácia ceny'!F27</f>
        <v>0</v>
      </c>
      <c r="K703" s="41">
        <f t="shared" si="33"/>
        <v>0</v>
      </c>
      <c r="L703" s="163" t="s">
        <v>899</v>
      </c>
      <c r="M703" s="163" t="s">
        <v>899</v>
      </c>
    </row>
    <row r="704" spans="1:13" ht="25.5">
      <c r="A704" s="33">
        <v>211</v>
      </c>
      <c r="B704" s="68" t="s">
        <v>746</v>
      </c>
      <c r="C704" s="81" t="s">
        <v>747</v>
      </c>
      <c r="D704" s="69" t="s">
        <v>748</v>
      </c>
      <c r="E704" s="69" t="s">
        <v>165</v>
      </c>
      <c r="F704" s="69"/>
      <c r="G704" s="69">
        <v>1</v>
      </c>
      <c r="H704" s="69">
        <v>4</v>
      </c>
      <c r="I704" s="69"/>
      <c r="J704" s="138">
        <f>'Príloha č.1 - Špecifikácia ceny'!F26</f>
        <v>0</v>
      </c>
      <c r="K704" s="41">
        <f t="shared" si="33"/>
        <v>0</v>
      </c>
      <c r="L704" s="163" t="s">
        <v>897</v>
      </c>
      <c r="M704" s="163" t="s">
        <v>897</v>
      </c>
    </row>
    <row r="705" spans="1:13" ht="25.5">
      <c r="A705" s="33">
        <v>212</v>
      </c>
      <c r="B705" s="68" t="s">
        <v>746</v>
      </c>
      <c r="C705" s="81" t="s">
        <v>749</v>
      </c>
      <c r="D705" s="69" t="s">
        <v>748</v>
      </c>
      <c r="E705" s="69" t="s">
        <v>165</v>
      </c>
      <c r="F705" s="69"/>
      <c r="G705" s="69">
        <v>1</v>
      </c>
      <c r="H705" s="69">
        <v>4</v>
      </c>
      <c r="I705" s="69"/>
      <c r="J705" s="138">
        <f>'Príloha č.1 - Špecifikácia ceny'!F26</f>
        <v>0</v>
      </c>
      <c r="K705" s="41">
        <f t="shared" si="33"/>
        <v>0</v>
      </c>
      <c r="L705" s="163" t="s">
        <v>897</v>
      </c>
      <c r="M705" s="163" t="s">
        <v>897</v>
      </c>
    </row>
    <row r="706" spans="1:13" ht="25.5">
      <c r="A706" s="33">
        <v>213</v>
      </c>
      <c r="B706" s="68" t="s">
        <v>746</v>
      </c>
      <c r="C706" s="88" t="s">
        <v>750</v>
      </c>
      <c r="D706" s="69" t="s">
        <v>748</v>
      </c>
      <c r="E706" s="69" t="s">
        <v>165</v>
      </c>
      <c r="F706" s="69"/>
      <c r="G706" s="69">
        <v>1</v>
      </c>
      <c r="H706" s="69">
        <v>4</v>
      </c>
      <c r="I706" s="69"/>
      <c r="J706" s="138">
        <f>'Príloha č.1 - Špecifikácia ceny'!F26</f>
        <v>0</v>
      </c>
      <c r="K706" s="41">
        <f t="shared" si="33"/>
        <v>0</v>
      </c>
      <c r="L706" s="163" t="s">
        <v>897</v>
      </c>
      <c r="M706" s="163" t="s">
        <v>897</v>
      </c>
    </row>
    <row r="707" spans="1:13">
      <c r="A707" s="33">
        <v>214</v>
      </c>
      <c r="B707" s="136" t="s">
        <v>738</v>
      </c>
      <c r="C707" s="89" t="s">
        <v>751</v>
      </c>
      <c r="D707" s="69" t="s">
        <v>740</v>
      </c>
      <c r="E707" s="69" t="s">
        <v>165</v>
      </c>
      <c r="F707" s="69"/>
      <c r="G707" s="69">
        <v>1</v>
      </c>
      <c r="H707" s="69">
        <v>4</v>
      </c>
      <c r="I707" s="69"/>
      <c r="J707" s="138">
        <f>'Príloha č.1 - Špecifikácia ceny'!F26</f>
        <v>0</v>
      </c>
      <c r="K707" s="41">
        <f t="shared" si="33"/>
        <v>0</v>
      </c>
      <c r="L707" s="163" t="s">
        <v>897</v>
      </c>
      <c r="M707" s="163" t="s">
        <v>897</v>
      </c>
    </row>
    <row r="708" spans="1:13">
      <c r="J708" s="218" t="s">
        <v>213</v>
      </c>
      <c r="K708" s="218"/>
      <c r="L708" s="163"/>
      <c r="M708" s="163"/>
    </row>
    <row r="709" spans="1:13">
      <c r="J709" s="166"/>
      <c r="K709" s="166" t="s">
        <v>756</v>
      </c>
      <c r="L709" s="163"/>
      <c r="M709" s="163"/>
    </row>
    <row r="710" spans="1:13" ht="18">
      <c r="A710" s="221" t="s">
        <v>869</v>
      </c>
      <c r="B710" s="221"/>
      <c r="C710" s="221"/>
      <c r="D710" s="221"/>
      <c r="E710" s="221"/>
      <c r="F710" s="221"/>
      <c r="G710" s="221"/>
      <c r="H710" s="221"/>
      <c r="I710" s="221"/>
      <c r="J710" s="221"/>
      <c r="K710" s="221"/>
      <c r="L710" s="163"/>
      <c r="M710" s="163"/>
    </row>
    <row r="711" spans="1:13" ht="63.75">
      <c r="A711" s="78" t="s">
        <v>53</v>
      </c>
      <c r="B711" s="75" t="s">
        <v>54</v>
      </c>
      <c r="C711" s="80" t="s">
        <v>55</v>
      </c>
      <c r="D711" s="79" t="s">
        <v>159</v>
      </c>
      <c r="E711" s="79" t="s">
        <v>160</v>
      </c>
      <c r="F711" s="79" t="s">
        <v>63</v>
      </c>
      <c r="G711" s="79" t="s">
        <v>59</v>
      </c>
      <c r="H711" s="79" t="s">
        <v>60</v>
      </c>
      <c r="I711" s="79" t="s">
        <v>61</v>
      </c>
      <c r="J711" s="79" t="s">
        <v>67</v>
      </c>
      <c r="K711" s="79" t="s">
        <v>9</v>
      </c>
      <c r="L711" s="163"/>
      <c r="M711" s="163"/>
    </row>
    <row r="712" spans="1:13">
      <c r="A712" s="33">
        <v>215</v>
      </c>
      <c r="B712" s="133" t="s">
        <v>207</v>
      </c>
      <c r="C712" s="94" t="s">
        <v>752</v>
      </c>
      <c r="D712" s="69" t="s">
        <v>66</v>
      </c>
      <c r="E712" s="69" t="s">
        <v>165</v>
      </c>
      <c r="F712" s="69"/>
      <c r="G712" s="69">
        <v>1</v>
      </c>
      <c r="H712" s="69">
        <v>4</v>
      </c>
      <c r="I712" s="69"/>
      <c r="J712" s="138">
        <f>'Príloha č.1 - Špecifikácia ceny'!F26</f>
        <v>0</v>
      </c>
      <c r="K712" s="41">
        <f t="shared" ref="K712:K714" si="34">H712*J712</f>
        <v>0</v>
      </c>
      <c r="L712" s="163" t="s">
        <v>897</v>
      </c>
      <c r="M712" s="163" t="s">
        <v>897</v>
      </c>
    </row>
    <row r="713" spans="1:13" ht="30">
      <c r="A713" s="33">
        <v>216</v>
      </c>
      <c r="B713" s="134" t="s">
        <v>199</v>
      </c>
      <c r="C713" s="94" t="s">
        <v>753</v>
      </c>
      <c r="D713" s="69" t="s">
        <v>66</v>
      </c>
      <c r="E713" s="69" t="s">
        <v>198</v>
      </c>
      <c r="F713" s="69"/>
      <c r="G713" s="69">
        <v>1</v>
      </c>
      <c r="H713" s="69">
        <v>4</v>
      </c>
      <c r="I713" s="69"/>
      <c r="J713" s="138">
        <f>'Príloha č.1 - Špecifikácia ceny'!F27</f>
        <v>0</v>
      </c>
      <c r="K713" s="41">
        <f t="shared" si="34"/>
        <v>0</v>
      </c>
      <c r="L713" s="163" t="s">
        <v>899</v>
      </c>
      <c r="M713" s="163" t="s">
        <v>899</v>
      </c>
    </row>
    <row r="714" spans="1:13" ht="30" customHeight="1">
      <c r="A714" s="33">
        <v>217</v>
      </c>
      <c r="B714" s="135" t="s">
        <v>754</v>
      </c>
      <c r="C714" s="116" t="s">
        <v>755</v>
      </c>
      <c r="D714" s="69" t="s">
        <v>66</v>
      </c>
      <c r="E714" s="69" t="s">
        <v>198</v>
      </c>
      <c r="F714" s="69"/>
      <c r="G714" s="69">
        <v>1</v>
      </c>
      <c r="H714" s="69">
        <v>4</v>
      </c>
      <c r="I714" s="69"/>
      <c r="J714" s="138">
        <f>'Príloha č.1 - Špecifikácia ceny'!F27</f>
        <v>0</v>
      </c>
      <c r="K714" s="41">
        <f t="shared" si="34"/>
        <v>0</v>
      </c>
      <c r="L714" s="163" t="s">
        <v>899</v>
      </c>
      <c r="M714" s="163" t="s">
        <v>899</v>
      </c>
    </row>
    <row r="715" spans="1:13">
      <c r="L715" s="163"/>
      <c r="M715" s="163"/>
    </row>
    <row r="716" spans="1:13" ht="41.25" customHeight="1">
      <c r="I716" s="209" t="s">
        <v>68</v>
      </c>
      <c r="J716" s="210"/>
      <c r="K716" s="41">
        <f>SUM(K465:K714)</f>
        <v>0</v>
      </c>
      <c r="L716" s="163"/>
      <c r="M716" s="163"/>
    </row>
    <row r="717" spans="1:13">
      <c r="L717" s="163"/>
      <c r="M717" s="163"/>
    </row>
    <row r="718" spans="1:13">
      <c r="L718" s="163"/>
      <c r="M718" s="163"/>
    </row>
    <row r="719" spans="1:13">
      <c r="L719" s="163"/>
      <c r="M719" s="163"/>
    </row>
    <row r="720" spans="1:13">
      <c r="L720" s="163"/>
      <c r="M720" s="163"/>
    </row>
    <row r="721" spans="12:13">
      <c r="L721" s="163"/>
      <c r="M721" s="163"/>
    </row>
    <row r="722" spans="12:13">
      <c r="L722" s="163"/>
      <c r="M722" s="163"/>
    </row>
    <row r="723" spans="12:13">
      <c r="L723" s="163"/>
      <c r="M723" s="163"/>
    </row>
    <row r="724" spans="12:13">
      <c r="L724" s="163"/>
      <c r="M724" s="163"/>
    </row>
    <row r="725" spans="12:13">
      <c r="L725" s="163"/>
      <c r="M725" s="163"/>
    </row>
    <row r="726" spans="12:13">
      <c r="L726" s="163"/>
      <c r="M726" s="163"/>
    </row>
    <row r="727" spans="12:13">
      <c r="L727" s="163"/>
      <c r="M727" s="163"/>
    </row>
    <row r="728" spans="12:13">
      <c r="L728" s="163"/>
      <c r="M728" s="163"/>
    </row>
    <row r="729" spans="12:13">
      <c r="L729" s="163"/>
      <c r="M729" s="163"/>
    </row>
    <row r="730" spans="12:13">
      <c r="L730" s="163"/>
      <c r="M730" s="163"/>
    </row>
    <row r="731" spans="12:13">
      <c r="L731" s="163"/>
      <c r="M731" s="163"/>
    </row>
    <row r="732" spans="12:13">
      <c r="L732" s="163"/>
      <c r="M732" s="163"/>
    </row>
    <row r="733" spans="12:13">
      <c r="L733" s="163"/>
      <c r="M733" s="163"/>
    </row>
    <row r="734" spans="12:13">
      <c r="L734" s="163"/>
      <c r="M734" s="163"/>
    </row>
    <row r="735" spans="12:13">
      <c r="L735" s="163"/>
      <c r="M735" s="163"/>
    </row>
    <row r="736" spans="12:13">
      <c r="L736" s="163"/>
      <c r="M736" s="163"/>
    </row>
    <row r="737" spans="12:13">
      <c r="L737" s="163"/>
      <c r="M737" s="163"/>
    </row>
    <row r="738" spans="12:13">
      <c r="L738" s="163"/>
      <c r="M738" s="163"/>
    </row>
    <row r="739" spans="12:13">
      <c r="L739" s="163"/>
      <c r="M739" s="163"/>
    </row>
    <row r="740" spans="12:13">
      <c r="L740" s="163"/>
      <c r="M740" s="163"/>
    </row>
    <row r="741" spans="12:13">
      <c r="L741" s="163"/>
      <c r="M741" s="163"/>
    </row>
    <row r="742" spans="12:13">
      <c r="L742" s="163"/>
      <c r="M742" s="163"/>
    </row>
    <row r="743" spans="12:13">
      <c r="L743" s="163"/>
      <c r="M743" s="163"/>
    </row>
    <row r="744" spans="12:13">
      <c r="L744" s="163"/>
      <c r="M744" s="163"/>
    </row>
    <row r="745" spans="12:13">
      <c r="L745" s="163"/>
      <c r="M745" s="163"/>
    </row>
    <row r="746" spans="12:13">
      <c r="L746" s="163"/>
      <c r="M746" s="163"/>
    </row>
    <row r="747" spans="12:13">
      <c r="L747" s="163"/>
      <c r="M747" s="163"/>
    </row>
    <row r="748" spans="12:13">
      <c r="L748" s="163"/>
      <c r="M748" s="163"/>
    </row>
    <row r="749" spans="12:13">
      <c r="L749" s="163"/>
      <c r="M749" s="163"/>
    </row>
    <row r="750" spans="12:13">
      <c r="L750" s="163"/>
      <c r="M750" s="163"/>
    </row>
    <row r="751" spans="12:13">
      <c r="L751" s="163"/>
      <c r="M751" s="163"/>
    </row>
    <row r="752" spans="12:13">
      <c r="L752" s="163"/>
      <c r="M752" s="163"/>
    </row>
    <row r="753" spans="1:13">
      <c r="L753" s="163"/>
      <c r="M753" s="163"/>
    </row>
    <row r="754" spans="1:13">
      <c r="J754" s="218" t="s">
        <v>213</v>
      </c>
      <c r="K754" s="218"/>
      <c r="L754" s="163"/>
      <c r="M754" s="163"/>
    </row>
    <row r="755" spans="1:13">
      <c r="J755" s="166"/>
      <c r="K755" s="166" t="s">
        <v>838</v>
      </c>
      <c r="L755" s="163"/>
      <c r="M755" s="163"/>
    </row>
    <row r="756" spans="1:13" ht="18">
      <c r="A756" s="221" t="s">
        <v>868</v>
      </c>
      <c r="B756" s="221"/>
      <c r="C756" s="221"/>
      <c r="D756" s="221"/>
      <c r="E756" s="221"/>
      <c r="F756" s="221"/>
      <c r="G756" s="221"/>
      <c r="H756" s="221"/>
      <c r="I756" s="221"/>
      <c r="J756" s="221"/>
      <c r="K756" s="221"/>
      <c r="L756" s="163"/>
      <c r="M756" s="163"/>
    </row>
    <row r="757" spans="1:13" ht="63.75" customHeight="1">
      <c r="A757" s="78" t="s">
        <v>53</v>
      </c>
      <c r="B757" s="75" t="s">
        <v>54</v>
      </c>
      <c r="C757" s="80" t="s">
        <v>55</v>
      </c>
      <c r="D757" s="79" t="s">
        <v>56</v>
      </c>
      <c r="E757" s="79" t="s">
        <v>57</v>
      </c>
      <c r="F757" s="79" t="s">
        <v>58</v>
      </c>
      <c r="G757" s="79" t="s">
        <v>59</v>
      </c>
      <c r="H757" s="79" t="s">
        <v>60</v>
      </c>
      <c r="I757" s="79" t="s">
        <v>61</v>
      </c>
      <c r="J757" s="79" t="s">
        <v>67</v>
      </c>
      <c r="K757" s="79" t="s">
        <v>9</v>
      </c>
      <c r="L757" s="163"/>
      <c r="M757" s="163"/>
    </row>
    <row r="758" spans="1:13">
      <c r="A758" s="33"/>
      <c r="B758" s="220" t="s">
        <v>62</v>
      </c>
      <c r="C758" s="220"/>
      <c r="D758" s="220"/>
      <c r="E758" s="220"/>
      <c r="F758" s="220"/>
      <c r="G758" s="220"/>
      <c r="H758" s="220"/>
      <c r="I758" s="220"/>
      <c r="J758" s="220"/>
      <c r="K758" s="220"/>
      <c r="L758" s="163"/>
      <c r="M758" s="163"/>
    </row>
    <row r="759" spans="1:13">
      <c r="A759" s="33">
        <v>1</v>
      </c>
      <c r="B759" s="42" t="s">
        <v>757</v>
      </c>
      <c r="C759" s="35"/>
      <c r="D759" s="36" t="s">
        <v>64</v>
      </c>
      <c r="E759" s="36">
        <v>2</v>
      </c>
      <c r="F759" s="36">
        <v>62</v>
      </c>
      <c r="G759" s="37">
        <v>5</v>
      </c>
      <c r="H759" s="37">
        <v>1</v>
      </c>
      <c r="I759" s="37"/>
      <c r="J759" s="138">
        <f>'Príloha č.1 - Špecifikácia ceny'!F15</f>
        <v>0</v>
      </c>
      <c r="K759" s="41">
        <f t="shared" ref="K759:K802" si="35">H759*J759</f>
        <v>0</v>
      </c>
      <c r="L759" s="163" t="s">
        <v>886</v>
      </c>
      <c r="M759" s="163" t="s">
        <v>886</v>
      </c>
    </row>
    <row r="760" spans="1:13">
      <c r="A760" s="33">
        <v>2</v>
      </c>
      <c r="B760" s="84" t="s">
        <v>758</v>
      </c>
      <c r="C760" s="81"/>
      <c r="D760" s="72" t="s">
        <v>64</v>
      </c>
      <c r="E760" s="72">
        <v>4</v>
      </c>
      <c r="F760" s="72">
        <v>87</v>
      </c>
      <c r="G760" s="69">
        <v>4</v>
      </c>
      <c r="H760" s="69">
        <v>1</v>
      </c>
      <c r="I760" s="69"/>
      <c r="J760" s="138">
        <f>'Príloha č.1 - Špecifikácia ceny'!F15</f>
        <v>0</v>
      </c>
      <c r="K760" s="41">
        <f t="shared" si="35"/>
        <v>0</v>
      </c>
      <c r="L760" s="163" t="s">
        <v>886</v>
      </c>
      <c r="M760" s="163" t="s">
        <v>886</v>
      </c>
    </row>
    <row r="761" spans="1:13">
      <c r="A761" s="33">
        <v>3</v>
      </c>
      <c r="B761" s="74" t="s">
        <v>759</v>
      </c>
      <c r="C761" s="81"/>
      <c r="D761" s="72" t="s">
        <v>64</v>
      </c>
      <c r="E761" s="72">
        <v>2</v>
      </c>
      <c r="F761" s="72">
        <v>11</v>
      </c>
      <c r="G761" s="69">
        <v>4</v>
      </c>
      <c r="H761" s="69">
        <v>1</v>
      </c>
      <c r="I761" s="69"/>
      <c r="J761" s="138">
        <f>'Príloha č.1 - Špecifikácia ceny'!F13</f>
        <v>0</v>
      </c>
      <c r="K761" s="41">
        <f t="shared" si="35"/>
        <v>0</v>
      </c>
      <c r="L761" s="163" t="s">
        <v>884</v>
      </c>
      <c r="M761" s="163" t="s">
        <v>884</v>
      </c>
    </row>
    <row r="762" spans="1:13">
      <c r="A762" s="33">
        <v>4</v>
      </c>
      <c r="B762" s="84" t="s">
        <v>760</v>
      </c>
      <c r="C762" s="81"/>
      <c r="D762" s="72" t="s">
        <v>64</v>
      </c>
      <c r="E762" s="72">
        <v>1</v>
      </c>
      <c r="F762" s="72">
        <v>49</v>
      </c>
      <c r="G762" s="69">
        <v>2</v>
      </c>
      <c r="H762" s="69">
        <v>2</v>
      </c>
      <c r="I762" s="69"/>
      <c r="J762" s="138">
        <f>'Príloha č.1 - Špecifikácia ceny'!F15</f>
        <v>0</v>
      </c>
      <c r="K762" s="41">
        <f t="shared" si="35"/>
        <v>0</v>
      </c>
      <c r="L762" s="163" t="s">
        <v>886</v>
      </c>
      <c r="M762" s="163" t="s">
        <v>886</v>
      </c>
    </row>
    <row r="763" spans="1:13">
      <c r="A763" s="33">
        <v>5</v>
      </c>
      <c r="B763" s="74" t="s">
        <v>761</v>
      </c>
      <c r="C763" s="81"/>
      <c r="D763" s="72" t="s">
        <v>64</v>
      </c>
      <c r="E763" s="72">
        <v>1</v>
      </c>
      <c r="F763" s="72">
        <v>10</v>
      </c>
      <c r="G763" s="69">
        <v>5</v>
      </c>
      <c r="H763" s="69">
        <v>1</v>
      </c>
      <c r="I763" s="69"/>
      <c r="J763" s="138">
        <f>'Príloha č.1 - Špecifikácia ceny'!F13</f>
        <v>0</v>
      </c>
      <c r="K763" s="41">
        <f t="shared" si="35"/>
        <v>0</v>
      </c>
      <c r="L763" s="163" t="s">
        <v>884</v>
      </c>
      <c r="M763" s="163" t="s">
        <v>884</v>
      </c>
    </row>
    <row r="764" spans="1:13">
      <c r="A764" s="33">
        <v>6</v>
      </c>
      <c r="B764" s="85" t="s">
        <v>762</v>
      </c>
      <c r="C764" s="90" t="s">
        <v>763</v>
      </c>
      <c r="D764" s="72" t="s">
        <v>65</v>
      </c>
      <c r="E764" s="72">
        <v>1</v>
      </c>
      <c r="F764" s="72">
        <v>8</v>
      </c>
      <c r="G764" s="69">
        <v>2</v>
      </c>
      <c r="H764" s="69">
        <v>2</v>
      </c>
      <c r="I764" s="69"/>
      <c r="J764" s="138">
        <f>'Príloha č.1 - Špecifikácia ceny'!F11</f>
        <v>0</v>
      </c>
      <c r="K764" s="41">
        <f t="shared" si="35"/>
        <v>0</v>
      </c>
      <c r="L764" s="163" t="s">
        <v>882</v>
      </c>
      <c r="M764" s="163" t="s">
        <v>882</v>
      </c>
    </row>
    <row r="765" spans="1:13">
      <c r="A765" s="33">
        <v>7</v>
      </c>
      <c r="B765" s="85" t="s">
        <v>764</v>
      </c>
      <c r="C765" s="90" t="s">
        <v>763</v>
      </c>
      <c r="D765" s="72" t="s">
        <v>765</v>
      </c>
      <c r="E765" s="72">
        <v>1</v>
      </c>
      <c r="F765" s="72">
        <v>9</v>
      </c>
      <c r="G765" s="69">
        <v>2</v>
      </c>
      <c r="H765" s="69">
        <v>2</v>
      </c>
      <c r="I765" s="69"/>
      <c r="J765" s="138">
        <f>'Príloha č.1 - Špecifikácia ceny'!F11</f>
        <v>0</v>
      </c>
      <c r="K765" s="41">
        <f t="shared" si="35"/>
        <v>0</v>
      </c>
      <c r="L765" s="163" t="s">
        <v>882</v>
      </c>
      <c r="M765" s="163" t="s">
        <v>882</v>
      </c>
    </row>
    <row r="766" spans="1:13">
      <c r="A766" s="33">
        <v>8</v>
      </c>
      <c r="B766" s="74" t="s">
        <v>766</v>
      </c>
      <c r="C766" s="81"/>
      <c r="D766" s="72" t="s">
        <v>64</v>
      </c>
      <c r="E766" s="72">
        <v>1</v>
      </c>
      <c r="F766" s="72">
        <v>12</v>
      </c>
      <c r="G766" s="69">
        <v>4</v>
      </c>
      <c r="H766" s="69">
        <v>1</v>
      </c>
      <c r="I766" s="69"/>
      <c r="J766" s="138">
        <f>'Príloha č.1 - Špecifikácia ceny'!F13</f>
        <v>0</v>
      </c>
      <c r="K766" s="41">
        <f t="shared" si="35"/>
        <v>0</v>
      </c>
      <c r="L766" s="163" t="s">
        <v>884</v>
      </c>
      <c r="M766" s="163" t="s">
        <v>884</v>
      </c>
    </row>
    <row r="767" spans="1:13">
      <c r="A767" s="33">
        <v>9</v>
      </c>
      <c r="B767" s="84" t="s">
        <v>767</v>
      </c>
      <c r="C767" s="81"/>
      <c r="D767" s="72" t="s">
        <v>64</v>
      </c>
      <c r="E767" s="72">
        <v>1</v>
      </c>
      <c r="F767" s="72">
        <v>1</v>
      </c>
      <c r="G767" s="69">
        <v>5</v>
      </c>
      <c r="H767" s="69">
        <v>1</v>
      </c>
      <c r="I767" s="69"/>
      <c r="J767" s="138">
        <f>'Príloha č.1 - Špecifikácia ceny'!F13</f>
        <v>0</v>
      </c>
      <c r="K767" s="41">
        <f t="shared" si="35"/>
        <v>0</v>
      </c>
      <c r="L767" s="163" t="s">
        <v>884</v>
      </c>
      <c r="M767" s="163" t="s">
        <v>884</v>
      </c>
    </row>
    <row r="768" spans="1:13">
      <c r="A768" s="33">
        <v>10</v>
      </c>
      <c r="B768" s="85" t="s">
        <v>768</v>
      </c>
      <c r="C768" s="90" t="s">
        <v>763</v>
      </c>
      <c r="D768" s="72" t="s">
        <v>65</v>
      </c>
      <c r="E768" s="72" t="s">
        <v>66</v>
      </c>
      <c r="F768" s="72">
        <v>1</v>
      </c>
      <c r="G768" s="69">
        <v>2</v>
      </c>
      <c r="H768" s="69">
        <v>2</v>
      </c>
      <c r="I768" s="69"/>
      <c r="J768" s="138">
        <f>'Príloha č.1 - Špecifikácia ceny'!F16</f>
        <v>0</v>
      </c>
      <c r="K768" s="41">
        <f t="shared" si="35"/>
        <v>0</v>
      </c>
      <c r="L768" s="163" t="s">
        <v>887</v>
      </c>
      <c r="M768" s="163" t="s">
        <v>887</v>
      </c>
    </row>
    <row r="769" spans="1:13">
      <c r="A769" s="33">
        <v>11</v>
      </c>
      <c r="B769" s="84" t="s">
        <v>769</v>
      </c>
      <c r="C769" s="81"/>
      <c r="D769" s="72" t="s">
        <v>64</v>
      </c>
      <c r="E769" s="72">
        <v>2</v>
      </c>
      <c r="F769" s="72">
        <v>23</v>
      </c>
      <c r="G769" s="69">
        <v>4</v>
      </c>
      <c r="H769" s="69">
        <v>1</v>
      </c>
      <c r="I769" s="69"/>
      <c r="J769" s="138">
        <f>'Príloha č.1 - Špecifikácia ceny'!F14</f>
        <v>0</v>
      </c>
      <c r="K769" s="41">
        <f t="shared" si="35"/>
        <v>0</v>
      </c>
      <c r="L769" s="163" t="s">
        <v>885</v>
      </c>
      <c r="M769" s="163" t="s">
        <v>885</v>
      </c>
    </row>
    <row r="770" spans="1:13">
      <c r="A770" s="33">
        <v>12</v>
      </c>
      <c r="B770" s="74" t="s">
        <v>770</v>
      </c>
      <c r="C770" s="81"/>
      <c r="D770" s="72" t="s">
        <v>64</v>
      </c>
      <c r="E770" s="72">
        <v>3</v>
      </c>
      <c r="F770" s="72">
        <v>20</v>
      </c>
      <c r="G770" s="69">
        <v>4</v>
      </c>
      <c r="H770" s="69">
        <v>1</v>
      </c>
      <c r="I770" s="69"/>
      <c r="J770" s="138">
        <f>'Príloha č.1 - Špecifikácia ceny'!F14</f>
        <v>0</v>
      </c>
      <c r="K770" s="41">
        <f t="shared" si="35"/>
        <v>0</v>
      </c>
      <c r="L770" s="163" t="s">
        <v>885</v>
      </c>
      <c r="M770" s="163" t="s">
        <v>885</v>
      </c>
    </row>
    <row r="771" spans="1:13">
      <c r="A771" s="33">
        <v>13</v>
      </c>
      <c r="B771" s="84" t="s">
        <v>771</v>
      </c>
      <c r="C771" s="81" t="s">
        <v>772</v>
      </c>
      <c r="D771" s="72" t="s">
        <v>64</v>
      </c>
      <c r="E771" s="72">
        <v>1</v>
      </c>
      <c r="F771" s="72">
        <v>4</v>
      </c>
      <c r="G771" s="69">
        <v>4</v>
      </c>
      <c r="H771" s="69">
        <v>1</v>
      </c>
      <c r="I771" s="69"/>
      <c r="J771" s="138">
        <f>'Príloha č.1 - Špecifikácia ceny'!F13</f>
        <v>0</v>
      </c>
      <c r="K771" s="41">
        <f t="shared" si="35"/>
        <v>0</v>
      </c>
      <c r="L771" s="163" t="s">
        <v>884</v>
      </c>
      <c r="M771" s="163" t="s">
        <v>884</v>
      </c>
    </row>
    <row r="772" spans="1:13">
      <c r="A772" s="33">
        <v>14</v>
      </c>
      <c r="B772" s="84" t="s">
        <v>773</v>
      </c>
      <c r="C772" s="81"/>
      <c r="D772" s="72" t="s">
        <v>64</v>
      </c>
      <c r="E772" s="72">
        <v>1</v>
      </c>
      <c r="F772" s="72">
        <v>15</v>
      </c>
      <c r="G772" s="69">
        <v>4</v>
      </c>
      <c r="H772" s="69">
        <v>1</v>
      </c>
      <c r="I772" s="69"/>
      <c r="J772" s="138">
        <f>'Príloha č.1 - Špecifikácia ceny'!F13</f>
        <v>0</v>
      </c>
      <c r="K772" s="41">
        <f t="shared" si="35"/>
        <v>0</v>
      </c>
      <c r="L772" s="163" t="s">
        <v>884</v>
      </c>
      <c r="M772" s="163" t="s">
        <v>884</v>
      </c>
    </row>
    <row r="773" spans="1:13">
      <c r="A773" s="33">
        <v>15</v>
      </c>
      <c r="B773" s="84" t="s">
        <v>774</v>
      </c>
      <c r="C773" s="81"/>
      <c r="D773" s="72" t="s">
        <v>64</v>
      </c>
      <c r="E773" s="72">
        <v>1</v>
      </c>
      <c r="F773" s="72">
        <v>2</v>
      </c>
      <c r="G773" s="69">
        <v>4</v>
      </c>
      <c r="H773" s="69">
        <v>1</v>
      </c>
      <c r="I773" s="69"/>
      <c r="J773" s="138">
        <f>'Príloha č.1 - Špecifikácia ceny'!F13</f>
        <v>0</v>
      </c>
      <c r="K773" s="41">
        <f t="shared" si="35"/>
        <v>0</v>
      </c>
      <c r="L773" s="163" t="s">
        <v>884</v>
      </c>
      <c r="M773" s="163" t="s">
        <v>884</v>
      </c>
    </row>
    <row r="774" spans="1:13" ht="25.5">
      <c r="A774" s="33">
        <v>16</v>
      </c>
      <c r="B774" s="74" t="s">
        <v>775</v>
      </c>
      <c r="C774" s="81" t="s">
        <v>763</v>
      </c>
      <c r="D774" s="72" t="s">
        <v>65</v>
      </c>
      <c r="E774" s="72" t="s">
        <v>66</v>
      </c>
      <c r="F774" s="72">
        <v>1</v>
      </c>
      <c r="G774" s="69">
        <v>2</v>
      </c>
      <c r="H774" s="69">
        <v>2</v>
      </c>
      <c r="I774" s="69"/>
      <c r="J774" s="138">
        <f>'Príloha č.1 - Špecifikácia ceny'!F16</f>
        <v>0</v>
      </c>
      <c r="K774" s="41">
        <f t="shared" si="35"/>
        <v>0</v>
      </c>
      <c r="L774" s="163" t="s">
        <v>887</v>
      </c>
      <c r="M774" s="163" t="s">
        <v>887</v>
      </c>
    </row>
    <row r="775" spans="1:13">
      <c r="A775" s="33">
        <v>17</v>
      </c>
      <c r="B775" s="84" t="s">
        <v>776</v>
      </c>
      <c r="C775" s="81"/>
      <c r="D775" s="72" t="s">
        <v>64</v>
      </c>
      <c r="E775" s="72">
        <v>4</v>
      </c>
      <c r="F775" s="72">
        <v>4</v>
      </c>
      <c r="G775" s="69">
        <v>4</v>
      </c>
      <c r="H775" s="69">
        <v>1</v>
      </c>
      <c r="I775" s="69"/>
      <c r="J775" s="138">
        <f>'Príloha č.1 - Špecifikácia ceny'!F13</f>
        <v>0</v>
      </c>
      <c r="K775" s="41">
        <f t="shared" si="35"/>
        <v>0</v>
      </c>
      <c r="L775" s="163" t="s">
        <v>884</v>
      </c>
      <c r="M775" s="163" t="s">
        <v>884</v>
      </c>
    </row>
    <row r="776" spans="1:13">
      <c r="A776" s="33">
        <v>18</v>
      </c>
      <c r="B776" s="74" t="s">
        <v>777</v>
      </c>
      <c r="C776" s="81" t="s">
        <v>778</v>
      </c>
      <c r="D776" s="72" t="s">
        <v>64</v>
      </c>
      <c r="E776" s="72">
        <v>2</v>
      </c>
      <c r="F776" s="72">
        <v>3</v>
      </c>
      <c r="G776" s="69">
        <v>4</v>
      </c>
      <c r="H776" s="69">
        <v>1</v>
      </c>
      <c r="I776" s="69"/>
      <c r="J776" s="138">
        <f>'Príloha č.1 - Špecifikácia ceny'!F13</f>
        <v>0</v>
      </c>
      <c r="K776" s="41">
        <f t="shared" si="35"/>
        <v>0</v>
      </c>
      <c r="L776" s="163" t="s">
        <v>884</v>
      </c>
      <c r="M776" s="163" t="s">
        <v>884</v>
      </c>
    </row>
    <row r="777" spans="1:13">
      <c r="A777" s="33">
        <v>19</v>
      </c>
      <c r="B777" s="74" t="s">
        <v>779</v>
      </c>
      <c r="C777" s="81" t="s">
        <v>778</v>
      </c>
      <c r="D777" s="72" t="s">
        <v>64</v>
      </c>
      <c r="E777" s="72">
        <v>2</v>
      </c>
      <c r="F777" s="72">
        <v>3</v>
      </c>
      <c r="G777" s="69">
        <v>4</v>
      </c>
      <c r="H777" s="69">
        <v>1</v>
      </c>
      <c r="I777" s="69"/>
      <c r="J777" s="138">
        <f>'Príloha č.1 - Špecifikácia ceny'!F13</f>
        <v>0</v>
      </c>
      <c r="K777" s="41">
        <f t="shared" si="35"/>
        <v>0</v>
      </c>
      <c r="L777" s="163" t="s">
        <v>884</v>
      </c>
      <c r="M777" s="163" t="s">
        <v>884</v>
      </c>
    </row>
    <row r="778" spans="1:13">
      <c r="A778" s="33">
        <v>20</v>
      </c>
      <c r="B778" s="84" t="s">
        <v>780</v>
      </c>
      <c r="C778" s="81"/>
      <c r="D778" s="72" t="s">
        <v>66</v>
      </c>
      <c r="E778" s="72">
        <v>1</v>
      </c>
      <c r="F778" s="72">
        <v>4</v>
      </c>
      <c r="G778" s="69">
        <v>4</v>
      </c>
      <c r="H778" s="69">
        <v>1</v>
      </c>
      <c r="I778" s="69"/>
      <c r="J778" s="138">
        <f>'Príloha č.1 - Špecifikácia ceny'!F13</f>
        <v>0</v>
      </c>
      <c r="K778" s="41">
        <f t="shared" si="35"/>
        <v>0</v>
      </c>
      <c r="L778" s="163" t="s">
        <v>884</v>
      </c>
      <c r="M778" s="163" t="s">
        <v>884</v>
      </c>
    </row>
    <row r="779" spans="1:13">
      <c r="A779" s="33">
        <v>21</v>
      </c>
      <c r="B779" s="74" t="s">
        <v>781</v>
      </c>
      <c r="C779" s="81"/>
      <c r="D779" s="72" t="s">
        <v>66</v>
      </c>
      <c r="E779" s="72">
        <v>1</v>
      </c>
      <c r="F779" s="72">
        <v>6</v>
      </c>
      <c r="G779" s="69">
        <v>4</v>
      </c>
      <c r="H779" s="69">
        <v>1</v>
      </c>
      <c r="I779" s="69"/>
      <c r="J779" s="138">
        <f>'Príloha č.1 - Špecifikácia ceny'!F13</f>
        <v>0</v>
      </c>
      <c r="K779" s="41">
        <f t="shared" si="35"/>
        <v>0</v>
      </c>
      <c r="L779" s="163" t="s">
        <v>884</v>
      </c>
      <c r="M779" s="163" t="s">
        <v>884</v>
      </c>
    </row>
    <row r="780" spans="1:13">
      <c r="A780" s="33">
        <v>22</v>
      </c>
      <c r="B780" s="74" t="s">
        <v>782</v>
      </c>
      <c r="C780" s="81" t="s">
        <v>571</v>
      </c>
      <c r="D780" s="72" t="s">
        <v>64</v>
      </c>
      <c r="E780" s="72">
        <v>1</v>
      </c>
      <c r="F780" s="72">
        <v>20</v>
      </c>
      <c r="G780" s="69">
        <v>4</v>
      </c>
      <c r="H780" s="69">
        <v>1</v>
      </c>
      <c r="I780" s="69"/>
      <c r="J780" s="138">
        <f>'Príloha č.1 - Špecifikácia ceny'!F17</f>
        <v>0</v>
      </c>
      <c r="K780" s="41">
        <f t="shared" si="35"/>
        <v>0</v>
      </c>
      <c r="L780" s="163" t="s">
        <v>888</v>
      </c>
      <c r="M780" s="163" t="s">
        <v>888</v>
      </c>
    </row>
    <row r="781" spans="1:13">
      <c r="A781" s="33">
        <v>23</v>
      </c>
      <c r="B781" s="74" t="s">
        <v>783</v>
      </c>
      <c r="C781" s="81"/>
      <c r="D781" s="72" t="s">
        <v>64</v>
      </c>
      <c r="E781" s="72" t="s">
        <v>66</v>
      </c>
      <c r="F781" s="72">
        <v>1</v>
      </c>
      <c r="G781" s="69">
        <v>2</v>
      </c>
      <c r="H781" s="69">
        <v>2</v>
      </c>
      <c r="I781" s="69"/>
      <c r="J781" s="138">
        <f>'Príloha č.1 - Špecifikácia ceny'!F18</f>
        <v>0</v>
      </c>
      <c r="K781" s="41">
        <f t="shared" si="35"/>
        <v>0</v>
      </c>
      <c r="L781" s="163" t="s">
        <v>889</v>
      </c>
      <c r="M781" s="163" t="s">
        <v>889</v>
      </c>
    </row>
    <row r="782" spans="1:13">
      <c r="A782" s="33">
        <v>24</v>
      </c>
      <c r="B782" s="74" t="s">
        <v>784</v>
      </c>
      <c r="C782" s="81"/>
      <c r="D782" s="72" t="s">
        <v>64</v>
      </c>
      <c r="E782" s="72" t="s">
        <v>66</v>
      </c>
      <c r="F782" s="72">
        <v>1</v>
      </c>
      <c r="G782" s="69">
        <v>2</v>
      </c>
      <c r="H782" s="69">
        <v>2</v>
      </c>
      <c r="I782" s="69"/>
      <c r="J782" s="138">
        <f>'Príloha č.1 - Špecifikácia ceny'!F18</f>
        <v>0</v>
      </c>
      <c r="K782" s="41">
        <f t="shared" si="35"/>
        <v>0</v>
      </c>
      <c r="L782" s="163" t="s">
        <v>889</v>
      </c>
      <c r="M782" s="163" t="s">
        <v>889</v>
      </c>
    </row>
    <row r="783" spans="1:13">
      <c r="A783" s="33">
        <v>25</v>
      </c>
      <c r="B783" s="74" t="s">
        <v>785</v>
      </c>
      <c r="C783" s="81"/>
      <c r="D783" s="72" t="s">
        <v>64</v>
      </c>
      <c r="E783" s="72" t="s">
        <v>66</v>
      </c>
      <c r="F783" s="72">
        <v>1</v>
      </c>
      <c r="G783" s="69">
        <v>2</v>
      </c>
      <c r="H783" s="69">
        <v>2</v>
      </c>
      <c r="I783" s="69"/>
      <c r="J783" s="138">
        <f>'Príloha č.1 - Špecifikácia ceny'!F18</f>
        <v>0</v>
      </c>
      <c r="K783" s="41">
        <f t="shared" si="35"/>
        <v>0</v>
      </c>
      <c r="L783" s="163" t="s">
        <v>889</v>
      </c>
      <c r="M783" s="163" t="s">
        <v>889</v>
      </c>
    </row>
    <row r="784" spans="1:13">
      <c r="A784" s="33">
        <v>26</v>
      </c>
      <c r="B784" s="74" t="s">
        <v>786</v>
      </c>
      <c r="C784" s="81"/>
      <c r="D784" s="72" t="s">
        <v>64</v>
      </c>
      <c r="E784" s="72" t="s">
        <v>66</v>
      </c>
      <c r="F784" s="72">
        <v>1</v>
      </c>
      <c r="G784" s="69">
        <v>2</v>
      </c>
      <c r="H784" s="69">
        <v>2</v>
      </c>
      <c r="I784" s="69"/>
      <c r="J784" s="138">
        <f>'Príloha č.1 - Špecifikácia ceny'!F18</f>
        <v>0</v>
      </c>
      <c r="K784" s="41">
        <f t="shared" si="35"/>
        <v>0</v>
      </c>
      <c r="L784" s="163" t="s">
        <v>889</v>
      </c>
      <c r="M784" s="163" t="s">
        <v>889</v>
      </c>
    </row>
    <row r="785" spans="1:13">
      <c r="A785" s="33">
        <v>27</v>
      </c>
      <c r="B785" s="74" t="s">
        <v>787</v>
      </c>
      <c r="C785" s="81"/>
      <c r="D785" s="72" t="s">
        <v>64</v>
      </c>
      <c r="E785" s="72" t="s">
        <v>66</v>
      </c>
      <c r="F785" s="72">
        <v>1</v>
      </c>
      <c r="G785" s="69">
        <v>2</v>
      </c>
      <c r="H785" s="69">
        <v>2</v>
      </c>
      <c r="I785" s="69"/>
      <c r="J785" s="138">
        <f>'Príloha č.1 - Špecifikácia ceny'!F18</f>
        <v>0</v>
      </c>
      <c r="K785" s="41">
        <f t="shared" si="35"/>
        <v>0</v>
      </c>
      <c r="L785" s="163" t="s">
        <v>889</v>
      </c>
      <c r="M785" s="163" t="s">
        <v>889</v>
      </c>
    </row>
    <row r="786" spans="1:13">
      <c r="A786" s="33">
        <v>28</v>
      </c>
      <c r="B786" s="74" t="s">
        <v>788</v>
      </c>
      <c r="C786" s="81"/>
      <c r="D786" s="72" t="s">
        <v>64</v>
      </c>
      <c r="E786" s="72" t="s">
        <v>66</v>
      </c>
      <c r="F786" s="72">
        <v>1</v>
      </c>
      <c r="G786" s="69">
        <v>2</v>
      </c>
      <c r="H786" s="69">
        <v>2</v>
      </c>
      <c r="I786" s="69"/>
      <c r="J786" s="138">
        <f>'Príloha č.1 - Špecifikácia ceny'!F18</f>
        <v>0</v>
      </c>
      <c r="K786" s="41">
        <f t="shared" si="35"/>
        <v>0</v>
      </c>
      <c r="L786" s="163" t="s">
        <v>889</v>
      </c>
      <c r="M786" s="163" t="s">
        <v>889</v>
      </c>
    </row>
    <row r="787" spans="1:13">
      <c r="A787" s="33">
        <v>29</v>
      </c>
      <c r="B787" s="74" t="s">
        <v>789</v>
      </c>
      <c r="C787" s="81"/>
      <c r="D787" s="72" t="s">
        <v>64</v>
      </c>
      <c r="E787" s="72" t="s">
        <v>66</v>
      </c>
      <c r="F787" s="72">
        <v>1</v>
      </c>
      <c r="G787" s="69">
        <v>2</v>
      </c>
      <c r="H787" s="69">
        <v>2</v>
      </c>
      <c r="I787" s="69"/>
      <c r="J787" s="138">
        <f>'Príloha č.1 - Špecifikácia ceny'!F18</f>
        <v>0</v>
      </c>
      <c r="K787" s="41">
        <f t="shared" si="35"/>
        <v>0</v>
      </c>
      <c r="L787" s="163" t="s">
        <v>889</v>
      </c>
      <c r="M787" s="163" t="s">
        <v>889</v>
      </c>
    </row>
    <row r="788" spans="1:13">
      <c r="A788" s="33">
        <v>30</v>
      </c>
      <c r="B788" s="74" t="s">
        <v>790</v>
      </c>
      <c r="C788" s="81"/>
      <c r="D788" s="72" t="s">
        <v>64</v>
      </c>
      <c r="E788" s="72" t="s">
        <v>66</v>
      </c>
      <c r="F788" s="72">
        <v>1</v>
      </c>
      <c r="G788" s="69">
        <v>2</v>
      </c>
      <c r="H788" s="69">
        <v>2</v>
      </c>
      <c r="I788" s="69"/>
      <c r="J788" s="138">
        <f>'Príloha č.1 - Špecifikácia ceny'!F18</f>
        <v>0</v>
      </c>
      <c r="K788" s="41">
        <f t="shared" si="35"/>
        <v>0</v>
      </c>
      <c r="L788" s="163" t="s">
        <v>889</v>
      </c>
      <c r="M788" s="163" t="s">
        <v>889</v>
      </c>
    </row>
    <row r="789" spans="1:13">
      <c r="A789" s="33">
        <v>31</v>
      </c>
      <c r="B789" s="74" t="s">
        <v>791</v>
      </c>
      <c r="C789" s="81"/>
      <c r="D789" s="72" t="s">
        <v>64</v>
      </c>
      <c r="E789" s="72" t="s">
        <v>66</v>
      </c>
      <c r="F789" s="72">
        <v>1</v>
      </c>
      <c r="G789" s="69">
        <v>2</v>
      </c>
      <c r="H789" s="69">
        <v>2</v>
      </c>
      <c r="I789" s="69"/>
      <c r="J789" s="138">
        <f>'Príloha č.1 - Špecifikácia ceny'!F18</f>
        <v>0</v>
      </c>
      <c r="K789" s="41">
        <f t="shared" si="35"/>
        <v>0</v>
      </c>
      <c r="L789" s="163" t="s">
        <v>889</v>
      </c>
      <c r="M789" s="163" t="s">
        <v>889</v>
      </c>
    </row>
    <row r="790" spans="1:13">
      <c r="A790" s="33">
        <v>32</v>
      </c>
      <c r="B790" s="74" t="s">
        <v>792</v>
      </c>
      <c r="C790" s="81"/>
      <c r="D790" s="72" t="s">
        <v>765</v>
      </c>
      <c r="E790" s="72" t="s">
        <v>66</v>
      </c>
      <c r="F790" s="72">
        <v>1</v>
      </c>
      <c r="G790" s="69">
        <v>2</v>
      </c>
      <c r="H790" s="69">
        <v>2</v>
      </c>
      <c r="I790" s="69"/>
      <c r="J790" s="138">
        <f>'Príloha č.1 - Špecifikácia ceny'!F18</f>
        <v>0</v>
      </c>
      <c r="K790" s="41">
        <f t="shared" si="35"/>
        <v>0</v>
      </c>
      <c r="L790" s="163" t="s">
        <v>889</v>
      </c>
      <c r="M790" s="163" t="s">
        <v>889</v>
      </c>
    </row>
    <row r="791" spans="1:13">
      <c r="A791" s="33">
        <v>33</v>
      </c>
      <c r="B791" s="74" t="s">
        <v>411</v>
      </c>
      <c r="C791" s="81"/>
      <c r="D791" s="72" t="s">
        <v>64</v>
      </c>
      <c r="E791" s="72" t="s">
        <v>66</v>
      </c>
      <c r="F791" s="72">
        <v>1</v>
      </c>
      <c r="G791" s="69">
        <v>2</v>
      </c>
      <c r="H791" s="69">
        <v>2</v>
      </c>
      <c r="I791" s="69"/>
      <c r="J791" s="138">
        <f>'Príloha č.1 - Špecifikácia ceny'!F18</f>
        <v>0</v>
      </c>
      <c r="K791" s="41">
        <f t="shared" si="35"/>
        <v>0</v>
      </c>
      <c r="L791" s="163" t="s">
        <v>889</v>
      </c>
      <c r="M791" s="163" t="s">
        <v>889</v>
      </c>
    </row>
    <row r="792" spans="1:13">
      <c r="A792" s="33">
        <v>34</v>
      </c>
      <c r="B792" s="74" t="s">
        <v>412</v>
      </c>
      <c r="C792" s="81"/>
      <c r="D792" s="72" t="s">
        <v>64</v>
      </c>
      <c r="E792" s="72" t="s">
        <v>66</v>
      </c>
      <c r="F792" s="72">
        <v>1</v>
      </c>
      <c r="G792" s="69">
        <v>2</v>
      </c>
      <c r="H792" s="69">
        <v>2</v>
      </c>
      <c r="I792" s="69"/>
      <c r="J792" s="138">
        <f>'Príloha č.1 - Špecifikácia ceny'!F18</f>
        <v>0</v>
      </c>
      <c r="K792" s="41">
        <f t="shared" si="35"/>
        <v>0</v>
      </c>
      <c r="L792" s="163" t="s">
        <v>889</v>
      </c>
      <c r="M792" s="163" t="s">
        <v>889</v>
      </c>
    </row>
    <row r="793" spans="1:13">
      <c r="A793" s="33">
        <v>35</v>
      </c>
      <c r="B793" s="74" t="s">
        <v>413</v>
      </c>
      <c r="C793" s="81"/>
      <c r="D793" s="72" t="s">
        <v>64</v>
      </c>
      <c r="E793" s="72" t="s">
        <v>66</v>
      </c>
      <c r="F793" s="72">
        <v>1</v>
      </c>
      <c r="G793" s="69">
        <v>2</v>
      </c>
      <c r="H793" s="69">
        <v>2</v>
      </c>
      <c r="I793" s="69"/>
      <c r="J793" s="138">
        <f>'Príloha č.1 - Špecifikácia ceny'!F18</f>
        <v>0</v>
      </c>
      <c r="K793" s="41">
        <f t="shared" si="35"/>
        <v>0</v>
      </c>
      <c r="L793" s="163" t="s">
        <v>889</v>
      </c>
      <c r="M793" s="163" t="s">
        <v>889</v>
      </c>
    </row>
    <row r="794" spans="1:13">
      <c r="A794" s="33">
        <v>36</v>
      </c>
      <c r="B794" s="74" t="s">
        <v>414</v>
      </c>
      <c r="C794" s="81"/>
      <c r="D794" s="72" t="s">
        <v>64</v>
      </c>
      <c r="E794" s="72" t="s">
        <v>66</v>
      </c>
      <c r="F794" s="72">
        <v>1</v>
      </c>
      <c r="G794" s="69">
        <v>2</v>
      </c>
      <c r="H794" s="69">
        <v>2</v>
      </c>
      <c r="I794" s="69"/>
      <c r="J794" s="138">
        <f>'Príloha č.1 - Špecifikácia ceny'!F18</f>
        <v>0</v>
      </c>
      <c r="K794" s="41">
        <f t="shared" si="35"/>
        <v>0</v>
      </c>
      <c r="L794" s="163" t="s">
        <v>889</v>
      </c>
      <c r="M794" s="163" t="s">
        <v>889</v>
      </c>
    </row>
    <row r="795" spans="1:13">
      <c r="A795" s="33">
        <v>37</v>
      </c>
      <c r="B795" s="74" t="s">
        <v>415</v>
      </c>
      <c r="C795" s="81"/>
      <c r="D795" s="72" t="s">
        <v>64</v>
      </c>
      <c r="E795" s="72" t="s">
        <v>66</v>
      </c>
      <c r="F795" s="72">
        <v>1</v>
      </c>
      <c r="G795" s="69">
        <v>2</v>
      </c>
      <c r="H795" s="69">
        <v>2</v>
      </c>
      <c r="I795" s="69"/>
      <c r="J795" s="138">
        <f>'Príloha č.1 - Špecifikácia ceny'!F18</f>
        <v>0</v>
      </c>
      <c r="K795" s="41">
        <f t="shared" si="35"/>
        <v>0</v>
      </c>
      <c r="L795" s="163" t="s">
        <v>889</v>
      </c>
      <c r="M795" s="163" t="s">
        <v>889</v>
      </c>
    </row>
    <row r="796" spans="1:13">
      <c r="A796" s="33">
        <v>38</v>
      </c>
      <c r="B796" s="74" t="s">
        <v>416</v>
      </c>
      <c r="C796" s="81"/>
      <c r="D796" s="72" t="s">
        <v>64</v>
      </c>
      <c r="E796" s="72" t="s">
        <v>66</v>
      </c>
      <c r="F796" s="72">
        <v>1</v>
      </c>
      <c r="G796" s="69">
        <v>2</v>
      </c>
      <c r="H796" s="69">
        <v>2</v>
      </c>
      <c r="I796" s="69"/>
      <c r="J796" s="138">
        <f>'Príloha č.1 - Špecifikácia ceny'!F18</f>
        <v>0</v>
      </c>
      <c r="K796" s="41">
        <f t="shared" si="35"/>
        <v>0</v>
      </c>
      <c r="L796" s="163" t="s">
        <v>889</v>
      </c>
      <c r="M796" s="163" t="s">
        <v>889</v>
      </c>
    </row>
    <row r="797" spans="1:13">
      <c r="A797" s="33">
        <v>39</v>
      </c>
      <c r="B797" s="74" t="s">
        <v>417</v>
      </c>
      <c r="C797" s="81"/>
      <c r="D797" s="72" t="s">
        <v>64</v>
      </c>
      <c r="E797" s="72" t="s">
        <v>66</v>
      </c>
      <c r="F797" s="72">
        <v>1</v>
      </c>
      <c r="G797" s="69">
        <v>2</v>
      </c>
      <c r="H797" s="69">
        <v>2</v>
      </c>
      <c r="I797" s="69"/>
      <c r="J797" s="138">
        <f>'Príloha č.1 - Špecifikácia ceny'!F18</f>
        <v>0</v>
      </c>
      <c r="K797" s="41">
        <f t="shared" si="35"/>
        <v>0</v>
      </c>
      <c r="L797" s="163" t="s">
        <v>889</v>
      </c>
      <c r="M797" s="163" t="s">
        <v>889</v>
      </c>
    </row>
    <row r="798" spans="1:13">
      <c r="A798" s="33">
        <v>40</v>
      </c>
      <c r="B798" s="74" t="s">
        <v>418</v>
      </c>
      <c r="C798" s="81"/>
      <c r="D798" s="72" t="s">
        <v>64</v>
      </c>
      <c r="E798" s="72" t="s">
        <v>66</v>
      </c>
      <c r="F798" s="72">
        <v>1</v>
      </c>
      <c r="G798" s="69">
        <v>2</v>
      </c>
      <c r="H798" s="69">
        <v>2</v>
      </c>
      <c r="I798" s="69"/>
      <c r="J798" s="138">
        <f>'Príloha č.1 - Špecifikácia ceny'!F18</f>
        <v>0</v>
      </c>
      <c r="K798" s="41">
        <f t="shared" si="35"/>
        <v>0</v>
      </c>
      <c r="L798" s="163" t="s">
        <v>889</v>
      </c>
      <c r="M798" s="163" t="s">
        <v>889</v>
      </c>
    </row>
    <row r="799" spans="1:13">
      <c r="A799" s="33">
        <v>41</v>
      </c>
      <c r="B799" s="74" t="s">
        <v>419</v>
      </c>
      <c r="C799" s="81"/>
      <c r="D799" s="72" t="s">
        <v>64</v>
      </c>
      <c r="E799" s="72" t="s">
        <v>66</v>
      </c>
      <c r="F799" s="72">
        <v>1</v>
      </c>
      <c r="G799" s="69">
        <v>2</v>
      </c>
      <c r="H799" s="69">
        <v>2</v>
      </c>
      <c r="I799" s="69"/>
      <c r="J799" s="138">
        <f>'Príloha č.1 - Špecifikácia ceny'!F18</f>
        <v>0</v>
      </c>
      <c r="K799" s="41">
        <f t="shared" si="35"/>
        <v>0</v>
      </c>
      <c r="L799" s="163" t="s">
        <v>889</v>
      </c>
      <c r="M799" s="163" t="s">
        <v>889</v>
      </c>
    </row>
    <row r="800" spans="1:13">
      <c r="A800" s="33">
        <v>42</v>
      </c>
      <c r="B800" s="74" t="s">
        <v>420</v>
      </c>
      <c r="C800" s="81"/>
      <c r="D800" s="72" t="s">
        <v>64</v>
      </c>
      <c r="E800" s="72" t="s">
        <v>66</v>
      </c>
      <c r="F800" s="72">
        <v>1</v>
      </c>
      <c r="G800" s="69">
        <v>2</v>
      </c>
      <c r="H800" s="69">
        <v>2</v>
      </c>
      <c r="I800" s="69"/>
      <c r="J800" s="138">
        <f>'Príloha č.1 - Špecifikácia ceny'!F18</f>
        <v>0</v>
      </c>
      <c r="K800" s="41">
        <f t="shared" si="35"/>
        <v>0</v>
      </c>
      <c r="L800" s="163" t="s">
        <v>889</v>
      </c>
      <c r="M800" s="163" t="s">
        <v>889</v>
      </c>
    </row>
    <row r="801" spans="1:13">
      <c r="A801" s="33">
        <v>43</v>
      </c>
      <c r="B801" s="74" t="s">
        <v>421</v>
      </c>
      <c r="C801" s="81"/>
      <c r="D801" s="72" t="s">
        <v>64</v>
      </c>
      <c r="E801" s="72" t="s">
        <v>66</v>
      </c>
      <c r="F801" s="72">
        <v>1</v>
      </c>
      <c r="G801" s="69">
        <v>2</v>
      </c>
      <c r="H801" s="69">
        <v>2</v>
      </c>
      <c r="I801" s="69"/>
      <c r="J801" s="138">
        <f>'Príloha č.1 - Špecifikácia ceny'!F18</f>
        <v>0</v>
      </c>
      <c r="K801" s="41">
        <f t="shared" si="35"/>
        <v>0</v>
      </c>
      <c r="L801" s="163" t="s">
        <v>889</v>
      </c>
      <c r="M801" s="163" t="s">
        <v>889</v>
      </c>
    </row>
    <row r="802" spans="1:13">
      <c r="A802" s="33">
        <v>44</v>
      </c>
      <c r="B802" s="74" t="s">
        <v>422</v>
      </c>
      <c r="C802" s="81"/>
      <c r="D802" s="72" t="s">
        <v>64</v>
      </c>
      <c r="E802" s="72" t="s">
        <v>66</v>
      </c>
      <c r="F802" s="72">
        <v>1</v>
      </c>
      <c r="G802" s="69">
        <v>2</v>
      </c>
      <c r="H802" s="69">
        <v>2</v>
      </c>
      <c r="I802" s="69"/>
      <c r="J802" s="138">
        <f>'Príloha č.1 - Špecifikácia ceny'!F18</f>
        <v>0</v>
      </c>
      <c r="K802" s="41">
        <f t="shared" si="35"/>
        <v>0</v>
      </c>
      <c r="L802" s="163" t="s">
        <v>889</v>
      </c>
      <c r="M802" s="163" t="s">
        <v>889</v>
      </c>
    </row>
    <row r="803" spans="1:13">
      <c r="J803" s="218" t="s">
        <v>213</v>
      </c>
      <c r="K803" s="218"/>
      <c r="L803" s="163"/>
      <c r="M803" s="163"/>
    </row>
    <row r="804" spans="1:13">
      <c r="J804" s="166"/>
      <c r="K804" s="166" t="s">
        <v>838</v>
      </c>
      <c r="L804" s="163"/>
      <c r="M804" s="163"/>
    </row>
    <row r="805" spans="1:13" ht="18">
      <c r="A805" s="221" t="s">
        <v>868</v>
      </c>
      <c r="B805" s="221"/>
      <c r="C805" s="221"/>
      <c r="D805" s="221"/>
      <c r="E805" s="221"/>
      <c r="F805" s="221"/>
      <c r="G805" s="221"/>
      <c r="H805" s="221"/>
      <c r="I805" s="221"/>
      <c r="J805" s="221"/>
      <c r="K805" s="221"/>
      <c r="L805" s="163"/>
      <c r="M805" s="163"/>
    </row>
    <row r="806" spans="1:13" ht="63.75">
      <c r="A806" s="78" t="s">
        <v>53</v>
      </c>
      <c r="B806" s="75" t="s">
        <v>54</v>
      </c>
      <c r="C806" s="80" t="s">
        <v>55</v>
      </c>
      <c r="D806" s="79" t="s">
        <v>56</v>
      </c>
      <c r="E806" s="79" t="s">
        <v>57</v>
      </c>
      <c r="F806" s="79" t="s">
        <v>58</v>
      </c>
      <c r="G806" s="79" t="s">
        <v>59</v>
      </c>
      <c r="H806" s="79" t="s">
        <v>60</v>
      </c>
      <c r="I806" s="79" t="s">
        <v>61</v>
      </c>
      <c r="J806" s="79" t="s">
        <v>67</v>
      </c>
      <c r="K806" s="79" t="s">
        <v>9</v>
      </c>
      <c r="L806" s="163"/>
      <c r="M806" s="163"/>
    </row>
    <row r="807" spans="1:13">
      <c r="A807" s="33">
        <v>45</v>
      </c>
      <c r="B807" s="74" t="s">
        <v>423</v>
      </c>
      <c r="C807" s="81"/>
      <c r="D807" s="72" t="s">
        <v>64</v>
      </c>
      <c r="E807" s="72" t="s">
        <v>66</v>
      </c>
      <c r="F807" s="72">
        <v>1</v>
      </c>
      <c r="G807" s="69">
        <v>2</v>
      </c>
      <c r="H807" s="69">
        <v>2</v>
      </c>
      <c r="I807" s="69"/>
      <c r="J807" s="138">
        <f>'Príloha č.1 - Špecifikácia ceny'!F18</f>
        <v>0</v>
      </c>
      <c r="K807" s="41">
        <f t="shared" ref="K807:K831" si="36">H807*J807</f>
        <v>0</v>
      </c>
      <c r="L807" s="163" t="s">
        <v>889</v>
      </c>
      <c r="M807" s="163" t="s">
        <v>889</v>
      </c>
    </row>
    <row r="808" spans="1:13">
      <c r="A808" s="33">
        <v>46</v>
      </c>
      <c r="B808" s="74" t="s">
        <v>436</v>
      </c>
      <c r="C808" s="81"/>
      <c r="D808" s="72" t="s">
        <v>64</v>
      </c>
      <c r="E808" s="72" t="s">
        <v>66</v>
      </c>
      <c r="F808" s="72">
        <v>1</v>
      </c>
      <c r="G808" s="69">
        <v>2</v>
      </c>
      <c r="H808" s="69">
        <v>2</v>
      </c>
      <c r="I808" s="69"/>
      <c r="J808" s="138">
        <f>'Príloha č.1 - Špecifikácia ceny'!F18</f>
        <v>0</v>
      </c>
      <c r="K808" s="41">
        <f t="shared" si="36"/>
        <v>0</v>
      </c>
      <c r="L808" s="163" t="s">
        <v>889</v>
      </c>
      <c r="M808" s="163" t="s">
        <v>889</v>
      </c>
    </row>
    <row r="809" spans="1:13">
      <c r="A809" s="33">
        <v>47</v>
      </c>
      <c r="B809" s="74" t="s">
        <v>424</v>
      </c>
      <c r="C809" s="81"/>
      <c r="D809" s="72" t="s">
        <v>64</v>
      </c>
      <c r="E809" s="72" t="s">
        <v>66</v>
      </c>
      <c r="F809" s="72">
        <v>1</v>
      </c>
      <c r="G809" s="69">
        <v>2</v>
      </c>
      <c r="H809" s="69">
        <v>2</v>
      </c>
      <c r="I809" s="69"/>
      <c r="J809" s="138">
        <f>'Príloha č.1 - Špecifikácia ceny'!F18</f>
        <v>0</v>
      </c>
      <c r="K809" s="41">
        <f t="shared" si="36"/>
        <v>0</v>
      </c>
      <c r="L809" s="163" t="s">
        <v>889</v>
      </c>
      <c r="M809" s="163" t="s">
        <v>889</v>
      </c>
    </row>
    <row r="810" spans="1:13">
      <c r="A810" s="33">
        <v>48</v>
      </c>
      <c r="B810" s="74" t="s">
        <v>427</v>
      </c>
      <c r="C810" s="81"/>
      <c r="D810" s="72" t="s">
        <v>64</v>
      </c>
      <c r="E810" s="72" t="s">
        <v>66</v>
      </c>
      <c r="F810" s="72">
        <v>1</v>
      </c>
      <c r="G810" s="69">
        <v>2</v>
      </c>
      <c r="H810" s="69">
        <v>2</v>
      </c>
      <c r="I810" s="69"/>
      <c r="J810" s="138">
        <f>'Príloha č.1 - Špecifikácia ceny'!F18</f>
        <v>0</v>
      </c>
      <c r="K810" s="41">
        <f t="shared" si="36"/>
        <v>0</v>
      </c>
      <c r="L810" s="163" t="s">
        <v>889</v>
      </c>
      <c r="M810" s="163" t="s">
        <v>889</v>
      </c>
    </row>
    <row r="811" spans="1:13">
      <c r="A811" s="33">
        <v>49</v>
      </c>
      <c r="B811" s="74" t="s">
        <v>428</v>
      </c>
      <c r="C811" s="81"/>
      <c r="D811" s="72" t="s">
        <v>64</v>
      </c>
      <c r="E811" s="72" t="s">
        <v>66</v>
      </c>
      <c r="F811" s="72">
        <v>1</v>
      </c>
      <c r="G811" s="69">
        <v>2</v>
      </c>
      <c r="H811" s="69">
        <v>2</v>
      </c>
      <c r="I811" s="69"/>
      <c r="J811" s="138">
        <f>'Príloha č.1 - Špecifikácia ceny'!F18</f>
        <v>0</v>
      </c>
      <c r="K811" s="41">
        <f t="shared" si="36"/>
        <v>0</v>
      </c>
      <c r="L811" s="163" t="s">
        <v>889</v>
      </c>
      <c r="M811" s="163" t="s">
        <v>889</v>
      </c>
    </row>
    <row r="812" spans="1:13">
      <c r="A812" s="33">
        <v>50</v>
      </c>
      <c r="B812" s="74" t="s">
        <v>429</v>
      </c>
      <c r="C812" s="81"/>
      <c r="D812" s="72" t="s">
        <v>64</v>
      </c>
      <c r="E812" s="72" t="s">
        <v>66</v>
      </c>
      <c r="F812" s="72">
        <v>1</v>
      </c>
      <c r="G812" s="69">
        <v>2</v>
      </c>
      <c r="H812" s="69">
        <v>2</v>
      </c>
      <c r="I812" s="69"/>
      <c r="J812" s="138">
        <f>'Príloha č.1 - Špecifikácia ceny'!F18</f>
        <v>0</v>
      </c>
      <c r="K812" s="41">
        <f t="shared" si="36"/>
        <v>0</v>
      </c>
      <c r="L812" s="163" t="s">
        <v>889</v>
      </c>
      <c r="M812" s="163" t="s">
        <v>889</v>
      </c>
    </row>
    <row r="813" spans="1:13">
      <c r="A813" s="33">
        <v>51</v>
      </c>
      <c r="B813" s="74" t="s">
        <v>430</v>
      </c>
      <c r="C813" s="81"/>
      <c r="D813" s="72" t="s">
        <v>64</v>
      </c>
      <c r="E813" s="72" t="s">
        <v>66</v>
      </c>
      <c r="F813" s="72">
        <v>1</v>
      </c>
      <c r="G813" s="69">
        <v>2</v>
      </c>
      <c r="H813" s="69">
        <v>2</v>
      </c>
      <c r="I813" s="69"/>
      <c r="J813" s="138">
        <f>'Príloha č.1 - Špecifikácia ceny'!F18</f>
        <v>0</v>
      </c>
      <c r="K813" s="41">
        <f t="shared" si="36"/>
        <v>0</v>
      </c>
      <c r="L813" s="163" t="s">
        <v>889</v>
      </c>
      <c r="M813" s="163" t="s">
        <v>889</v>
      </c>
    </row>
    <row r="814" spans="1:13">
      <c r="A814" s="33">
        <v>52</v>
      </c>
      <c r="B814" s="74" t="s">
        <v>793</v>
      </c>
      <c r="C814" s="81"/>
      <c r="D814" s="72" t="s">
        <v>64</v>
      </c>
      <c r="E814" s="72" t="s">
        <v>66</v>
      </c>
      <c r="F814" s="72">
        <v>1</v>
      </c>
      <c r="G814" s="69">
        <v>2</v>
      </c>
      <c r="H814" s="69">
        <v>2</v>
      </c>
      <c r="I814" s="69"/>
      <c r="J814" s="138">
        <f>'Príloha č.1 - Špecifikácia ceny'!F18</f>
        <v>0</v>
      </c>
      <c r="K814" s="41">
        <f t="shared" si="36"/>
        <v>0</v>
      </c>
      <c r="L814" s="163" t="s">
        <v>889</v>
      </c>
      <c r="M814" s="163" t="s">
        <v>889</v>
      </c>
    </row>
    <row r="815" spans="1:13">
      <c r="A815" s="33">
        <v>53</v>
      </c>
      <c r="B815" s="74" t="s">
        <v>425</v>
      </c>
      <c r="C815" s="81"/>
      <c r="D815" s="72" t="s">
        <v>64</v>
      </c>
      <c r="E815" s="72" t="s">
        <v>66</v>
      </c>
      <c r="F815" s="72">
        <v>1</v>
      </c>
      <c r="G815" s="69">
        <v>2</v>
      </c>
      <c r="H815" s="69">
        <v>2</v>
      </c>
      <c r="I815" s="69"/>
      <c r="J815" s="138">
        <f>'Príloha č.1 - Špecifikácia ceny'!F18</f>
        <v>0</v>
      </c>
      <c r="K815" s="41">
        <f t="shared" si="36"/>
        <v>0</v>
      </c>
      <c r="L815" s="163" t="s">
        <v>889</v>
      </c>
      <c r="M815" s="163" t="s">
        <v>889</v>
      </c>
    </row>
    <row r="816" spans="1:13">
      <c r="A816" s="33">
        <v>54</v>
      </c>
      <c r="B816" s="74" t="s">
        <v>437</v>
      </c>
      <c r="C816" s="81"/>
      <c r="D816" s="72" t="s">
        <v>64</v>
      </c>
      <c r="E816" s="72" t="s">
        <v>66</v>
      </c>
      <c r="F816" s="72">
        <v>1</v>
      </c>
      <c r="G816" s="69">
        <v>2</v>
      </c>
      <c r="H816" s="69">
        <v>2</v>
      </c>
      <c r="I816" s="69"/>
      <c r="J816" s="138">
        <f>'Príloha č.1 - Špecifikácia ceny'!F18</f>
        <v>0</v>
      </c>
      <c r="K816" s="41">
        <f t="shared" si="36"/>
        <v>0</v>
      </c>
      <c r="L816" s="163" t="s">
        <v>889</v>
      </c>
      <c r="M816" s="163" t="s">
        <v>889</v>
      </c>
    </row>
    <row r="817" spans="1:13">
      <c r="A817" s="33">
        <v>55</v>
      </c>
      <c r="B817" s="74" t="s">
        <v>794</v>
      </c>
      <c r="C817" s="81"/>
      <c r="D817" s="72" t="s">
        <v>64</v>
      </c>
      <c r="E817" s="72" t="s">
        <v>66</v>
      </c>
      <c r="F817" s="72">
        <v>1</v>
      </c>
      <c r="G817" s="69">
        <v>2</v>
      </c>
      <c r="H817" s="69">
        <v>2</v>
      </c>
      <c r="I817" s="69"/>
      <c r="J817" s="138">
        <f>'Príloha č.1 - Špecifikácia ceny'!F18</f>
        <v>0</v>
      </c>
      <c r="K817" s="41">
        <f t="shared" si="36"/>
        <v>0</v>
      </c>
      <c r="L817" s="163" t="s">
        <v>889</v>
      </c>
      <c r="M817" s="163" t="s">
        <v>889</v>
      </c>
    </row>
    <row r="818" spans="1:13">
      <c r="A818" s="33">
        <v>56</v>
      </c>
      <c r="B818" s="74" t="s">
        <v>795</v>
      </c>
      <c r="C818" s="81"/>
      <c r="D818" s="72" t="s">
        <v>64</v>
      </c>
      <c r="E818" s="72" t="s">
        <v>66</v>
      </c>
      <c r="F818" s="72">
        <v>1</v>
      </c>
      <c r="G818" s="69">
        <v>2</v>
      </c>
      <c r="H818" s="69">
        <v>2</v>
      </c>
      <c r="I818" s="69"/>
      <c r="J818" s="138">
        <f>'Príloha č.1 - Špecifikácia ceny'!F18</f>
        <v>0</v>
      </c>
      <c r="K818" s="41">
        <f t="shared" si="36"/>
        <v>0</v>
      </c>
      <c r="L818" s="163" t="s">
        <v>889</v>
      </c>
      <c r="M818" s="163" t="s">
        <v>889</v>
      </c>
    </row>
    <row r="819" spans="1:13">
      <c r="A819" s="33">
        <v>57</v>
      </c>
      <c r="B819" s="74" t="s">
        <v>796</v>
      </c>
      <c r="C819" s="81"/>
      <c r="D819" s="72" t="s">
        <v>64</v>
      </c>
      <c r="E819" s="72" t="s">
        <v>66</v>
      </c>
      <c r="F819" s="72">
        <v>1</v>
      </c>
      <c r="G819" s="69">
        <v>2</v>
      </c>
      <c r="H819" s="69">
        <v>2</v>
      </c>
      <c r="I819" s="69"/>
      <c r="J819" s="138">
        <f>'Príloha č.1 - Špecifikácia ceny'!F18</f>
        <v>0</v>
      </c>
      <c r="K819" s="41">
        <f t="shared" si="36"/>
        <v>0</v>
      </c>
      <c r="L819" s="163" t="s">
        <v>889</v>
      </c>
      <c r="M819" s="163" t="s">
        <v>889</v>
      </c>
    </row>
    <row r="820" spans="1:13">
      <c r="A820" s="33">
        <v>58</v>
      </c>
      <c r="B820" s="74" t="s">
        <v>797</v>
      </c>
      <c r="C820" s="81"/>
      <c r="D820" s="72" t="s">
        <v>64</v>
      </c>
      <c r="E820" s="72" t="s">
        <v>66</v>
      </c>
      <c r="F820" s="72">
        <v>1</v>
      </c>
      <c r="G820" s="69">
        <v>2</v>
      </c>
      <c r="H820" s="69">
        <v>2</v>
      </c>
      <c r="I820" s="69"/>
      <c r="J820" s="138">
        <f>'Príloha č.1 - Špecifikácia ceny'!F18</f>
        <v>0</v>
      </c>
      <c r="K820" s="41">
        <f t="shared" si="36"/>
        <v>0</v>
      </c>
      <c r="L820" s="163" t="s">
        <v>889</v>
      </c>
      <c r="M820" s="163" t="s">
        <v>889</v>
      </c>
    </row>
    <row r="821" spans="1:13">
      <c r="A821" s="33">
        <v>59</v>
      </c>
      <c r="B821" s="74" t="s">
        <v>798</v>
      </c>
      <c r="C821" s="81"/>
      <c r="D821" s="72" t="s">
        <v>64</v>
      </c>
      <c r="E821" s="72" t="s">
        <v>66</v>
      </c>
      <c r="F821" s="72">
        <v>1</v>
      </c>
      <c r="G821" s="69">
        <v>2</v>
      </c>
      <c r="H821" s="69">
        <v>2</v>
      </c>
      <c r="I821" s="69"/>
      <c r="J821" s="138">
        <f>'Príloha č.1 - Špecifikácia ceny'!F18</f>
        <v>0</v>
      </c>
      <c r="K821" s="41">
        <f t="shared" si="36"/>
        <v>0</v>
      </c>
      <c r="L821" s="163" t="s">
        <v>889</v>
      </c>
      <c r="M821" s="163" t="s">
        <v>889</v>
      </c>
    </row>
    <row r="822" spans="1:13" ht="25.5">
      <c r="A822" s="33">
        <v>60</v>
      </c>
      <c r="B822" s="74" t="s">
        <v>799</v>
      </c>
      <c r="C822" s="81"/>
      <c r="D822" s="72" t="s">
        <v>64</v>
      </c>
      <c r="E822" s="72">
        <v>1</v>
      </c>
      <c r="F822" s="72">
        <v>9</v>
      </c>
      <c r="G822" s="69">
        <v>3</v>
      </c>
      <c r="H822" s="69">
        <v>2</v>
      </c>
      <c r="I822" s="69"/>
      <c r="J822" s="138">
        <f>'Príloha č.1 - Špecifikácia ceny'!F13</f>
        <v>0</v>
      </c>
      <c r="K822" s="41">
        <f t="shared" si="36"/>
        <v>0</v>
      </c>
      <c r="L822" s="163" t="s">
        <v>884</v>
      </c>
      <c r="M822" s="163" t="s">
        <v>884</v>
      </c>
    </row>
    <row r="823" spans="1:13">
      <c r="A823" s="33">
        <v>61</v>
      </c>
      <c r="B823" s="74" t="s">
        <v>800</v>
      </c>
      <c r="C823" s="81"/>
      <c r="D823" s="72" t="s">
        <v>387</v>
      </c>
      <c r="E823" s="72" t="s">
        <v>66</v>
      </c>
      <c r="F823" s="72">
        <v>1</v>
      </c>
      <c r="G823" s="69">
        <v>3</v>
      </c>
      <c r="H823" s="69">
        <v>2</v>
      </c>
      <c r="I823" s="69"/>
      <c r="J823" s="138">
        <f>'Príloha č.1 - Špecifikácia ceny'!F13</f>
        <v>0</v>
      </c>
      <c r="K823" s="41">
        <f t="shared" si="36"/>
        <v>0</v>
      </c>
      <c r="L823" s="163" t="s">
        <v>884</v>
      </c>
      <c r="M823" s="163" t="s">
        <v>884</v>
      </c>
    </row>
    <row r="824" spans="1:13" ht="25.5">
      <c r="A824" s="33">
        <v>62</v>
      </c>
      <c r="B824" s="84" t="s">
        <v>801</v>
      </c>
      <c r="C824" s="81"/>
      <c r="D824" s="72" t="s">
        <v>64</v>
      </c>
      <c r="E824" s="72" t="s">
        <v>66</v>
      </c>
      <c r="F824" s="72">
        <v>1</v>
      </c>
      <c r="G824" s="69">
        <v>4</v>
      </c>
      <c r="H824" s="69">
        <v>1</v>
      </c>
      <c r="I824" s="69"/>
      <c r="J824" s="138">
        <f>'Príloha č.1 - Špecifikácia ceny'!F13</f>
        <v>0</v>
      </c>
      <c r="K824" s="41">
        <f t="shared" si="36"/>
        <v>0</v>
      </c>
      <c r="L824" s="163" t="s">
        <v>884</v>
      </c>
      <c r="M824" s="163" t="s">
        <v>884</v>
      </c>
    </row>
    <row r="825" spans="1:13">
      <c r="A825" s="33">
        <v>63</v>
      </c>
      <c r="B825" s="74" t="s">
        <v>802</v>
      </c>
      <c r="C825" s="81"/>
      <c r="D825" s="72" t="s">
        <v>64</v>
      </c>
      <c r="E825" s="72">
        <v>1</v>
      </c>
      <c r="F825" s="72">
        <v>7</v>
      </c>
      <c r="G825" s="69">
        <v>5</v>
      </c>
      <c r="H825" s="69">
        <v>1</v>
      </c>
      <c r="I825" s="69"/>
      <c r="J825" s="138">
        <f>'Príloha č.1 - Špecifikácia ceny'!F13</f>
        <v>0</v>
      </c>
      <c r="K825" s="41">
        <f t="shared" si="36"/>
        <v>0</v>
      </c>
      <c r="L825" s="163" t="s">
        <v>884</v>
      </c>
      <c r="M825" s="163" t="s">
        <v>884</v>
      </c>
    </row>
    <row r="826" spans="1:13">
      <c r="A826" s="33">
        <v>64</v>
      </c>
      <c r="B826" s="74" t="s">
        <v>803</v>
      </c>
      <c r="C826" s="81"/>
      <c r="D826" s="72" t="s">
        <v>64</v>
      </c>
      <c r="E826" s="72">
        <v>1</v>
      </c>
      <c r="F826" s="72">
        <v>9</v>
      </c>
      <c r="G826" s="69">
        <v>5</v>
      </c>
      <c r="H826" s="69">
        <v>1</v>
      </c>
      <c r="I826" s="69"/>
      <c r="J826" s="138">
        <f>'Príloha č.1 - Špecifikácia ceny'!F13</f>
        <v>0</v>
      </c>
      <c r="K826" s="41">
        <f t="shared" si="36"/>
        <v>0</v>
      </c>
      <c r="L826" s="163" t="s">
        <v>884</v>
      </c>
      <c r="M826" s="163" t="s">
        <v>884</v>
      </c>
    </row>
    <row r="827" spans="1:13">
      <c r="A827" s="33">
        <v>65</v>
      </c>
      <c r="B827" s="74" t="s">
        <v>804</v>
      </c>
      <c r="C827" s="81"/>
      <c r="D827" s="72" t="s">
        <v>64</v>
      </c>
      <c r="E827" s="72">
        <v>1</v>
      </c>
      <c r="F827" s="72">
        <v>6</v>
      </c>
      <c r="G827" s="69">
        <v>5</v>
      </c>
      <c r="H827" s="69">
        <v>1</v>
      </c>
      <c r="I827" s="69"/>
      <c r="J827" s="138">
        <f>'Príloha č.1 - Špecifikácia ceny'!F13</f>
        <v>0</v>
      </c>
      <c r="K827" s="41">
        <f t="shared" si="36"/>
        <v>0</v>
      </c>
      <c r="L827" s="163" t="s">
        <v>884</v>
      </c>
      <c r="M827" s="163" t="s">
        <v>884</v>
      </c>
    </row>
    <row r="828" spans="1:13" ht="25.5">
      <c r="A828" s="33">
        <v>66</v>
      </c>
      <c r="B828" s="74" t="s">
        <v>805</v>
      </c>
      <c r="C828" s="81"/>
      <c r="D828" s="72" t="s">
        <v>64</v>
      </c>
      <c r="E828" s="72">
        <v>1</v>
      </c>
      <c r="F828" s="72">
        <v>2</v>
      </c>
      <c r="G828" s="69">
        <v>3</v>
      </c>
      <c r="H828" s="69">
        <v>2</v>
      </c>
      <c r="I828" s="69"/>
      <c r="J828" s="138">
        <f>'Príloha č.1 - Špecifikácia ceny'!F13</f>
        <v>0</v>
      </c>
      <c r="K828" s="41">
        <f t="shared" si="36"/>
        <v>0</v>
      </c>
      <c r="L828" s="163" t="s">
        <v>884</v>
      </c>
      <c r="M828" s="163" t="s">
        <v>884</v>
      </c>
    </row>
    <row r="829" spans="1:13">
      <c r="A829" s="33">
        <v>67</v>
      </c>
      <c r="B829" s="74" t="s">
        <v>806</v>
      </c>
      <c r="C829" s="81"/>
      <c r="D829" s="72" t="s">
        <v>387</v>
      </c>
      <c r="E829" s="72" t="s">
        <v>66</v>
      </c>
      <c r="F829" s="72">
        <v>1</v>
      </c>
      <c r="G829" s="69">
        <v>3</v>
      </c>
      <c r="H829" s="69">
        <v>2</v>
      </c>
      <c r="I829" s="69"/>
      <c r="J829" s="138">
        <f>'Príloha č.1 - Špecifikácia ceny'!F13</f>
        <v>0</v>
      </c>
      <c r="K829" s="41">
        <f t="shared" si="36"/>
        <v>0</v>
      </c>
      <c r="L829" s="163" t="s">
        <v>884</v>
      </c>
      <c r="M829" s="163" t="s">
        <v>884</v>
      </c>
    </row>
    <row r="830" spans="1:13">
      <c r="A830" s="33">
        <v>68</v>
      </c>
      <c r="B830" s="74" t="s">
        <v>807</v>
      </c>
      <c r="C830" s="81"/>
      <c r="D830" s="72" t="s">
        <v>64</v>
      </c>
      <c r="E830" s="72" t="s">
        <v>66</v>
      </c>
      <c r="F830" s="72">
        <v>1</v>
      </c>
      <c r="G830" s="69">
        <v>1</v>
      </c>
      <c r="H830" s="69">
        <v>4</v>
      </c>
      <c r="I830" s="69"/>
      <c r="J830" s="138">
        <f>'Príloha č.1 - Špecifikácia ceny'!F13</f>
        <v>0</v>
      </c>
      <c r="K830" s="41">
        <f t="shared" si="36"/>
        <v>0</v>
      </c>
      <c r="L830" s="163" t="s">
        <v>884</v>
      </c>
      <c r="M830" s="163" t="s">
        <v>884</v>
      </c>
    </row>
    <row r="831" spans="1:13">
      <c r="A831" s="33">
        <v>69</v>
      </c>
      <c r="B831" s="74" t="s">
        <v>808</v>
      </c>
      <c r="C831" s="81"/>
      <c r="D831" s="72" t="s">
        <v>64</v>
      </c>
      <c r="E831" s="72" t="s">
        <v>66</v>
      </c>
      <c r="F831" s="72">
        <v>1</v>
      </c>
      <c r="G831" s="69">
        <v>1</v>
      </c>
      <c r="H831" s="69">
        <v>4</v>
      </c>
      <c r="I831" s="69"/>
      <c r="J831" s="138">
        <f>'Príloha č.1 - Špecifikácia ceny'!F13</f>
        <v>0</v>
      </c>
      <c r="K831" s="41">
        <f t="shared" si="36"/>
        <v>0</v>
      </c>
      <c r="L831" s="163" t="s">
        <v>884</v>
      </c>
      <c r="M831" s="163" t="s">
        <v>884</v>
      </c>
    </row>
    <row r="832" spans="1:13" ht="63.75">
      <c r="A832" s="78" t="s">
        <v>53</v>
      </c>
      <c r="B832" s="75" t="s">
        <v>54</v>
      </c>
      <c r="C832" s="80" t="s">
        <v>55</v>
      </c>
      <c r="D832" s="79" t="s">
        <v>56</v>
      </c>
      <c r="E832" s="79" t="s">
        <v>57</v>
      </c>
      <c r="F832" s="79" t="s">
        <v>58</v>
      </c>
      <c r="G832" s="79" t="s">
        <v>59</v>
      </c>
      <c r="H832" s="79" t="s">
        <v>60</v>
      </c>
      <c r="I832" s="79" t="s">
        <v>61</v>
      </c>
      <c r="J832" s="79" t="s">
        <v>67</v>
      </c>
      <c r="K832" s="79" t="s">
        <v>9</v>
      </c>
      <c r="L832" s="163"/>
      <c r="M832" s="163"/>
    </row>
    <row r="833" spans="1:13">
      <c r="A833" s="33"/>
      <c r="B833" s="220" t="s">
        <v>445</v>
      </c>
      <c r="C833" s="220"/>
      <c r="D833" s="220"/>
      <c r="E833" s="220"/>
      <c r="F833" s="220"/>
      <c r="G833" s="220"/>
      <c r="H833" s="220"/>
      <c r="I833" s="220"/>
      <c r="J833" s="220"/>
      <c r="K833" s="220"/>
      <c r="L833" s="163"/>
      <c r="M833" s="163"/>
    </row>
    <row r="834" spans="1:13">
      <c r="A834" s="33">
        <v>70</v>
      </c>
      <c r="B834" s="121" t="s">
        <v>762</v>
      </c>
      <c r="C834" s="81"/>
      <c r="D834" s="72" t="s">
        <v>65</v>
      </c>
      <c r="E834" s="72">
        <v>1</v>
      </c>
      <c r="F834" s="72">
        <v>8</v>
      </c>
      <c r="G834" s="69">
        <v>10</v>
      </c>
      <c r="H834" s="69">
        <v>1</v>
      </c>
      <c r="I834" s="69"/>
      <c r="J834" s="138">
        <f>'Príloha č.1 - Špecifikácia ceny'!F30</f>
        <v>0</v>
      </c>
      <c r="K834" s="41">
        <f t="shared" ref="K834" si="37">H834*J834</f>
        <v>0</v>
      </c>
      <c r="L834" s="163" t="s">
        <v>900</v>
      </c>
      <c r="M834" s="163" t="s">
        <v>900</v>
      </c>
    </row>
    <row r="835" spans="1:13">
      <c r="A835" s="33">
        <v>71</v>
      </c>
      <c r="B835" s="121" t="s">
        <v>809</v>
      </c>
      <c r="C835" s="81"/>
      <c r="D835" s="72" t="s">
        <v>65</v>
      </c>
      <c r="E835" s="72" t="s">
        <v>66</v>
      </c>
      <c r="F835" s="72">
        <v>1</v>
      </c>
      <c r="G835" s="69">
        <v>10</v>
      </c>
      <c r="H835" s="69">
        <v>1</v>
      </c>
      <c r="I835" s="69"/>
      <c r="J835" s="138">
        <f>'Príloha č.1 - Špecifikácia ceny'!F30</f>
        <v>0</v>
      </c>
      <c r="K835" s="41">
        <f t="shared" ref="K835:K836" si="38">H835*J835</f>
        <v>0</v>
      </c>
      <c r="L835" s="163" t="s">
        <v>900</v>
      </c>
      <c r="M835" s="163" t="s">
        <v>900</v>
      </c>
    </row>
    <row r="836" spans="1:13">
      <c r="A836" s="33">
        <v>72</v>
      </c>
      <c r="B836" s="121" t="s">
        <v>810</v>
      </c>
      <c r="C836" s="81"/>
      <c r="D836" s="72" t="s">
        <v>65</v>
      </c>
      <c r="E836" s="72" t="s">
        <v>66</v>
      </c>
      <c r="F836" s="72">
        <v>1</v>
      </c>
      <c r="G836" s="69">
        <v>10</v>
      </c>
      <c r="H836" s="69">
        <v>1</v>
      </c>
      <c r="I836" s="69"/>
      <c r="J836" s="138">
        <f>'Príloha č.1 - Špecifikácia ceny'!F30</f>
        <v>0</v>
      </c>
      <c r="K836" s="41">
        <f t="shared" si="38"/>
        <v>0</v>
      </c>
      <c r="L836" s="163" t="s">
        <v>900</v>
      </c>
      <c r="M836" s="163" t="s">
        <v>900</v>
      </c>
    </row>
    <row r="837" spans="1:13" ht="63.75">
      <c r="A837" s="78" t="s">
        <v>53</v>
      </c>
      <c r="B837" s="75" t="s">
        <v>54</v>
      </c>
      <c r="C837" s="80" t="s">
        <v>55</v>
      </c>
      <c r="D837" s="79" t="s">
        <v>127</v>
      </c>
      <c r="E837" s="79" t="s">
        <v>63</v>
      </c>
      <c r="F837" s="79" t="s">
        <v>63</v>
      </c>
      <c r="G837" s="79" t="s">
        <v>59</v>
      </c>
      <c r="H837" s="79" t="s">
        <v>60</v>
      </c>
      <c r="I837" s="79" t="s">
        <v>61</v>
      </c>
      <c r="J837" s="79" t="s">
        <v>67</v>
      </c>
      <c r="K837" s="79" t="s">
        <v>9</v>
      </c>
      <c r="L837" s="163"/>
      <c r="M837" s="163"/>
    </row>
    <row r="838" spans="1:13">
      <c r="A838" s="76"/>
      <c r="B838" s="220" t="s">
        <v>128</v>
      </c>
      <c r="C838" s="220"/>
      <c r="D838" s="220"/>
      <c r="E838" s="220"/>
      <c r="F838" s="220"/>
      <c r="G838" s="220"/>
      <c r="H838" s="220"/>
      <c r="I838" s="220"/>
      <c r="J838" s="220"/>
      <c r="K838" s="220"/>
      <c r="L838" s="163"/>
      <c r="M838" s="163"/>
    </row>
    <row r="839" spans="1:13">
      <c r="A839" s="33">
        <v>73</v>
      </c>
      <c r="B839" s="71" t="s">
        <v>811</v>
      </c>
      <c r="C839" s="81"/>
      <c r="D839" s="44">
        <v>13</v>
      </c>
      <c r="E839" s="45"/>
      <c r="F839" s="45"/>
      <c r="G839" s="45">
        <v>1</v>
      </c>
      <c r="H839" s="45">
        <v>4</v>
      </c>
      <c r="I839" s="45"/>
      <c r="J839" s="138">
        <f>'Príloha č.1 - Špecifikácia ceny'!F22</f>
        <v>0</v>
      </c>
      <c r="K839" s="41">
        <f t="shared" ref="K839:K843" si="39">H839*J839</f>
        <v>0</v>
      </c>
      <c r="L839" s="163" t="s">
        <v>893</v>
      </c>
      <c r="M839" s="163" t="s">
        <v>893</v>
      </c>
    </row>
    <row r="840" spans="1:13">
      <c r="A840" s="33">
        <v>74</v>
      </c>
      <c r="B840" s="71" t="s">
        <v>812</v>
      </c>
      <c r="C840" s="81"/>
      <c r="D840" s="88">
        <v>7</v>
      </c>
      <c r="E840" s="69"/>
      <c r="F840" s="69"/>
      <c r="G840" s="69">
        <v>4</v>
      </c>
      <c r="H840" s="69">
        <v>1</v>
      </c>
      <c r="I840" s="69"/>
      <c r="J840" s="138">
        <f>'Príloha č.1 - Špecifikácia ceny'!F21</f>
        <v>0</v>
      </c>
      <c r="K840" s="41">
        <f t="shared" si="39"/>
        <v>0</v>
      </c>
      <c r="L840" s="163" t="s">
        <v>892</v>
      </c>
      <c r="M840" s="163" t="s">
        <v>892</v>
      </c>
    </row>
    <row r="841" spans="1:13">
      <c r="A841" s="33">
        <v>75</v>
      </c>
      <c r="B841" s="71" t="s">
        <v>813</v>
      </c>
      <c r="C841" s="81"/>
      <c r="D841" s="88">
        <v>8</v>
      </c>
      <c r="E841" s="69"/>
      <c r="F841" s="69"/>
      <c r="G841" s="69">
        <v>4</v>
      </c>
      <c r="H841" s="69">
        <v>1</v>
      </c>
      <c r="I841" s="69"/>
      <c r="J841" s="138">
        <f>'Príloha č.1 - Špecifikácia ceny'!F21</f>
        <v>0</v>
      </c>
      <c r="K841" s="41">
        <f t="shared" si="39"/>
        <v>0</v>
      </c>
      <c r="L841" s="163" t="s">
        <v>892</v>
      </c>
      <c r="M841" s="163" t="s">
        <v>892</v>
      </c>
    </row>
    <row r="842" spans="1:13">
      <c r="A842" s="33">
        <v>76</v>
      </c>
      <c r="B842" s="95" t="s">
        <v>814</v>
      </c>
      <c r="C842" s="81"/>
      <c r="D842" s="88">
        <v>4</v>
      </c>
      <c r="E842" s="69"/>
      <c r="F842" s="69"/>
      <c r="G842" s="69">
        <v>4</v>
      </c>
      <c r="H842" s="69">
        <v>1</v>
      </c>
      <c r="I842" s="69"/>
      <c r="J842" s="138">
        <f>'Príloha č.1 - Špecifikácia ceny'!F20</f>
        <v>0</v>
      </c>
      <c r="K842" s="41">
        <f t="shared" si="39"/>
        <v>0</v>
      </c>
      <c r="L842" s="163" t="s">
        <v>891</v>
      </c>
      <c r="M842" s="163" t="s">
        <v>891</v>
      </c>
    </row>
    <row r="843" spans="1:13">
      <c r="A843" s="67">
        <v>77</v>
      </c>
      <c r="B843" s="71" t="s">
        <v>816</v>
      </c>
      <c r="C843" s="90" t="s">
        <v>763</v>
      </c>
      <c r="D843" s="88">
        <v>2</v>
      </c>
      <c r="E843" s="69"/>
      <c r="F843" s="69"/>
      <c r="G843" s="69">
        <v>1</v>
      </c>
      <c r="H843" s="69">
        <v>4</v>
      </c>
      <c r="I843" s="69"/>
      <c r="J843" s="138">
        <f>'Príloha č.1 - Špecifikácia ceny'!F20</f>
        <v>0</v>
      </c>
      <c r="K843" s="41">
        <f t="shared" si="39"/>
        <v>0</v>
      </c>
      <c r="L843" s="163" t="s">
        <v>891</v>
      </c>
      <c r="M843" s="163" t="s">
        <v>891</v>
      </c>
    </row>
    <row r="844" spans="1:13">
      <c r="J844" s="218" t="s">
        <v>213</v>
      </c>
      <c r="K844" s="218"/>
      <c r="L844" s="163"/>
      <c r="M844" s="163"/>
    </row>
    <row r="845" spans="1:13">
      <c r="J845" s="166"/>
      <c r="K845" s="166" t="s">
        <v>838</v>
      </c>
      <c r="L845" s="163"/>
      <c r="M845" s="163"/>
    </row>
    <row r="846" spans="1:13" ht="18">
      <c r="A846" s="221" t="s">
        <v>868</v>
      </c>
      <c r="B846" s="221"/>
      <c r="C846" s="221"/>
      <c r="D846" s="221"/>
      <c r="E846" s="221"/>
      <c r="F846" s="221"/>
      <c r="G846" s="221"/>
      <c r="H846" s="221"/>
      <c r="I846" s="221"/>
      <c r="J846" s="221"/>
      <c r="K846" s="221"/>
      <c r="L846" s="163"/>
      <c r="M846" s="163"/>
    </row>
    <row r="847" spans="1:13" ht="63.75">
      <c r="A847" s="78" t="s">
        <v>53</v>
      </c>
      <c r="B847" s="75" t="s">
        <v>54</v>
      </c>
      <c r="C847" s="80" t="s">
        <v>55</v>
      </c>
      <c r="D847" s="79" t="s">
        <v>127</v>
      </c>
      <c r="E847" s="79" t="s">
        <v>63</v>
      </c>
      <c r="F847" s="79" t="s">
        <v>63</v>
      </c>
      <c r="G847" s="79" t="s">
        <v>59</v>
      </c>
      <c r="H847" s="79" t="s">
        <v>60</v>
      </c>
      <c r="I847" s="79" t="s">
        <v>61</v>
      </c>
      <c r="J847" s="79" t="s">
        <v>67</v>
      </c>
      <c r="K847" s="79" t="s">
        <v>9</v>
      </c>
      <c r="L847" s="163"/>
      <c r="M847" s="163"/>
    </row>
    <row r="848" spans="1:13" ht="30" customHeight="1">
      <c r="A848" s="33">
        <v>78</v>
      </c>
      <c r="B848" s="71" t="s">
        <v>815</v>
      </c>
      <c r="C848" s="90" t="s">
        <v>763</v>
      </c>
      <c r="D848" s="88">
        <v>4</v>
      </c>
      <c r="E848" s="69"/>
      <c r="F848" s="69"/>
      <c r="G848" s="69">
        <v>1</v>
      </c>
      <c r="H848" s="69">
        <v>4</v>
      </c>
      <c r="I848" s="69"/>
      <c r="J848" s="138">
        <f>'Príloha č.1 - Špecifikácia ceny'!F20</f>
        <v>0</v>
      </c>
      <c r="K848" s="41">
        <f t="shared" ref="K848:K857" si="40">H848*J848</f>
        <v>0</v>
      </c>
      <c r="L848" s="163" t="s">
        <v>891</v>
      </c>
      <c r="M848" s="163" t="s">
        <v>891</v>
      </c>
    </row>
    <row r="849" spans="1:13">
      <c r="A849" s="33">
        <v>79</v>
      </c>
      <c r="B849" s="71" t="s">
        <v>817</v>
      </c>
      <c r="C849" s="81"/>
      <c r="D849" s="88">
        <v>4</v>
      </c>
      <c r="E849" s="69"/>
      <c r="F849" s="69"/>
      <c r="G849" s="69">
        <v>4</v>
      </c>
      <c r="H849" s="69">
        <v>1</v>
      </c>
      <c r="I849" s="69"/>
      <c r="J849" s="138">
        <f>'Príloha č.1 - Špecifikácia ceny'!F20</f>
        <v>0</v>
      </c>
      <c r="K849" s="41">
        <f t="shared" si="40"/>
        <v>0</v>
      </c>
      <c r="L849" s="163" t="s">
        <v>891</v>
      </c>
      <c r="M849" s="163" t="s">
        <v>891</v>
      </c>
    </row>
    <row r="850" spans="1:13">
      <c r="A850" s="33">
        <v>80</v>
      </c>
      <c r="B850" s="71" t="s">
        <v>818</v>
      </c>
      <c r="C850" s="81"/>
      <c r="D850" s="88">
        <v>4</v>
      </c>
      <c r="E850" s="69"/>
      <c r="F850" s="69"/>
      <c r="G850" s="69">
        <v>4</v>
      </c>
      <c r="H850" s="69">
        <v>1</v>
      </c>
      <c r="I850" s="69"/>
      <c r="J850" s="138">
        <f>'Príloha č.1 - Špecifikácia ceny'!F20</f>
        <v>0</v>
      </c>
      <c r="K850" s="41">
        <f t="shared" si="40"/>
        <v>0</v>
      </c>
      <c r="L850" s="163" t="s">
        <v>891</v>
      </c>
      <c r="M850" s="163" t="s">
        <v>891</v>
      </c>
    </row>
    <row r="851" spans="1:13">
      <c r="A851" s="33">
        <v>81</v>
      </c>
      <c r="B851" s="71" t="s">
        <v>819</v>
      </c>
      <c r="C851" s="81"/>
      <c r="D851" s="88">
        <v>8</v>
      </c>
      <c r="E851" s="69"/>
      <c r="F851" s="69"/>
      <c r="G851" s="69">
        <v>1</v>
      </c>
      <c r="H851" s="69">
        <v>4</v>
      </c>
      <c r="I851" s="69"/>
      <c r="J851" s="138">
        <f>'Príloha č.1 - Špecifikácia ceny'!F21</f>
        <v>0</v>
      </c>
      <c r="K851" s="41">
        <f t="shared" si="40"/>
        <v>0</v>
      </c>
      <c r="L851" s="163" t="s">
        <v>892</v>
      </c>
      <c r="M851" s="163" t="s">
        <v>892</v>
      </c>
    </row>
    <row r="852" spans="1:13">
      <c r="A852" s="33">
        <v>82</v>
      </c>
      <c r="B852" s="71" t="s">
        <v>820</v>
      </c>
      <c r="C852" s="81"/>
      <c r="D852" s="88">
        <v>10</v>
      </c>
      <c r="E852" s="69"/>
      <c r="F852" s="69"/>
      <c r="G852" s="69">
        <v>2</v>
      </c>
      <c r="H852" s="69">
        <v>2</v>
      </c>
      <c r="I852" s="69"/>
      <c r="J852" s="138">
        <f>'Príloha č.1 - Špecifikácia ceny'!F21</f>
        <v>0</v>
      </c>
      <c r="K852" s="41">
        <f t="shared" si="40"/>
        <v>0</v>
      </c>
      <c r="L852" s="163" t="s">
        <v>892</v>
      </c>
      <c r="M852" s="163" t="s">
        <v>892</v>
      </c>
    </row>
    <row r="853" spans="1:13">
      <c r="A853" s="33">
        <v>83</v>
      </c>
      <c r="B853" s="95" t="s">
        <v>821</v>
      </c>
      <c r="C853" s="81"/>
      <c r="D853" s="88">
        <v>3</v>
      </c>
      <c r="E853" s="69"/>
      <c r="F853" s="69"/>
      <c r="G853" s="69">
        <v>4</v>
      </c>
      <c r="H853" s="69">
        <v>1</v>
      </c>
      <c r="I853" s="69"/>
      <c r="J853" s="138">
        <f>'Príloha č.1 - Špecifikácia ceny'!F20</f>
        <v>0</v>
      </c>
      <c r="K853" s="41">
        <f t="shared" si="40"/>
        <v>0</v>
      </c>
      <c r="L853" s="163" t="s">
        <v>891</v>
      </c>
      <c r="M853" s="163" t="s">
        <v>891</v>
      </c>
    </row>
    <row r="854" spans="1:13">
      <c r="A854" s="33">
        <v>84</v>
      </c>
      <c r="B854" s="95" t="s">
        <v>822</v>
      </c>
      <c r="C854" s="81"/>
      <c r="D854" s="88">
        <v>6</v>
      </c>
      <c r="E854" s="69"/>
      <c r="F854" s="69"/>
      <c r="G854" s="69">
        <v>1</v>
      </c>
      <c r="H854" s="69">
        <v>4</v>
      </c>
      <c r="I854" s="69"/>
      <c r="J854" s="138">
        <f>'Príloha č.1 - Špecifikácia ceny'!F21</f>
        <v>0</v>
      </c>
      <c r="K854" s="41">
        <f t="shared" si="40"/>
        <v>0</v>
      </c>
      <c r="L854" s="163" t="s">
        <v>892</v>
      </c>
      <c r="M854" s="163" t="s">
        <v>892</v>
      </c>
    </row>
    <row r="855" spans="1:13">
      <c r="A855" s="33">
        <v>85</v>
      </c>
      <c r="B855" s="95" t="s">
        <v>823</v>
      </c>
      <c r="C855" s="81"/>
      <c r="D855" s="88">
        <v>1</v>
      </c>
      <c r="E855" s="69"/>
      <c r="F855" s="69"/>
      <c r="G855" s="69">
        <v>4</v>
      </c>
      <c r="H855" s="69">
        <v>1</v>
      </c>
      <c r="I855" s="69"/>
      <c r="J855" s="138">
        <f>'Príloha č.1 - Špecifikácia ceny'!F20</f>
        <v>0</v>
      </c>
      <c r="K855" s="41">
        <f t="shared" si="40"/>
        <v>0</v>
      </c>
      <c r="L855" s="163" t="s">
        <v>891</v>
      </c>
      <c r="M855" s="163" t="s">
        <v>891</v>
      </c>
    </row>
    <row r="856" spans="1:13">
      <c r="A856" s="33">
        <v>86</v>
      </c>
      <c r="B856" s="95" t="s">
        <v>824</v>
      </c>
      <c r="C856" s="81"/>
      <c r="D856" s="88">
        <v>1</v>
      </c>
      <c r="E856" s="69"/>
      <c r="F856" s="69"/>
      <c r="G856" s="69">
        <v>4</v>
      </c>
      <c r="H856" s="69">
        <v>1</v>
      </c>
      <c r="I856" s="69"/>
      <c r="J856" s="138">
        <f>'Príloha č.1 - Špecifikácia ceny'!F20</f>
        <v>0</v>
      </c>
      <c r="K856" s="41">
        <f t="shared" si="40"/>
        <v>0</v>
      </c>
      <c r="L856" s="163" t="s">
        <v>891</v>
      </c>
      <c r="M856" s="163" t="s">
        <v>891</v>
      </c>
    </row>
    <row r="857" spans="1:13">
      <c r="A857" s="33">
        <v>87</v>
      </c>
      <c r="B857" s="95" t="s">
        <v>825</v>
      </c>
      <c r="C857" s="81"/>
      <c r="D857" s="88">
        <v>1</v>
      </c>
      <c r="E857" s="69"/>
      <c r="F857" s="69"/>
      <c r="G857" s="69">
        <v>4</v>
      </c>
      <c r="H857" s="69">
        <v>1</v>
      </c>
      <c r="I857" s="69"/>
      <c r="J857" s="138">
        <f>'Príloha č.1 - Špecifikácia ceny'!F20</f>
        <v>0</v>
      </c>
      <c r="K857" s="41">
        <f t="shared" si="40"/>
        <v>0</v>
      </c>
      <c r="L857" s="163" t="s">
        <v>891</v>
      </c>
      <c r="M857" s="163" t="s">
        <v>891</v>
      </c>
    </row>
    <row r="858" spans="1:13" ht="63.75">
      <c r="A858" s="78" t="s">
        <v>53</v>
      </c>
      <c r="B858" s="75" t="s">
        <v>54</v>
      </c>
      <c r="C858" s="80" t="s">
        <v>55</v>
      </c>
      <c r="D858" s="79" t="s">
        <v>145</v>
      </c>
      <c r="E858" s="79" t="s">
        <v>146</v>
      </c>
      <c r="F858" s="79" t="s">
        <v>147</v>
      </c>
      <c r="G858" s="79" t="s">
        <v>59</v>
      </c>
      <c r="H858" s="79" t="s">
        <v>60</v>
      </c>
      <c r="I858" s="79" t="s">
        <v>61</v>
      </c>
      <c r="J858" s="79" t="s">
        <v>67</v>
      </c>
      <c r="K858" s="79" t="s">
        <v>9</v>
      </c>
      <c r="L858" s="163"/>
      <c r="M858" s="163"/>
    </row>
    <row r="859" spans="1:13">
      <c r="A859" s="77"/>
      <c r="B859" s="220" t="s">
        <v>148</v>
      </c>
      <c r="C859" s="220"/>
      <c r="D859" s="220"/>
      <c r="E859" s="220"/>
      <c r="F859" s="220"/>
      <c r="G859" s="220"/>
      <c r="H859" s="220"/>
      <c r="I859" s="220"/>
      <c r="J859" s="220"/>
      <c r="K859" s="220"/>
      <c r="L859" s="163"/>
      <c r="M859" s="163"/>
    </row>
    <row r="860" spans="1:13">
      <c r="A860" s="33">
        <v>88</v>
      </c>
      <c r="B860" s="70" t="s">
        <v>826</v>
      </c>
      <c r="C860" s="83" t="s">
        <v>150</v>
      </c>
      <c r="D860" s="82" t="s">
        <v>157</v>
      </c>
      <c r="E860" s="46" t="s">
        <v>827</v>
      </c>
      <c r="F860" s="46" t="s">
        <v>321</v>
      </c>
      <c r="G860" s="128">
        <v>1</v>
      </c>
      <c r="H860" s="128">
        <v>4</v>
      </c>
      <c r="I860" s="46"/>
      <c r="J860" s="138">
        <f>'Príloha č.1 - Špecifikácia ceny'!F24</f>
        <v>0</v>
      </c>
      <c r="K860" s="41">
        <f t="shared" ref="K860:K862" si="41">H860*J860</f>
        <v>0</v>
      </c>
      <c r="L860" s="163" t="s">
        <v>895</v>
      </c>
      <c r="M860" s="163" t="s">
        <v>895</v>
      </c>
    </row>
    <row r="861" spans="1:13">
      <c r="A861" s="33">
        <v>89</v>
      </c>
      <c r="B861" s="70" t="s">
        <v>826</v>
      </c>
      <c r="C861" s="83" t="s">
        <v>154</v>
      </c>
      <c r="D861" s="82" t="s">
        <v>157</v>
      </c>
      <c r="E861" s="46" t="s">
        <v>827</v>
      </c>
      <c r="F861" s="46" t="s">
        <v>321</v>
      </c>
      <c r="G861" s="128">
        <v>5</v>
      </c>
      <c r="H861" s="128">
        <v>1</v>
      </c>
      <c r="I861" s="46"/>
      <c r="J861" s="138">
        <f>'Príloha č.1 - Špecifikácia ceny'!F25</f>
        <v>0</v>
      </c>
      <c r="K861" s="41">
        <f t="shared" si="41"/>
        <v>0</v>
      </c>
      <c r="L861" s="163" t="s">
        <v>896</v>
      </c>
      <c r="M861" s="163" t="s">
        <v>896</v>
      </c>
    </row>
    <row r="862" spans="1:13">
      <c r="A862" s="33">
        <v>90</v>
      </c>
      <c r="B862" s="70" t="s">
        <v>826</v>
      </c>
      <c r="C862" s="83" t="s">
        <v>155</v>
      </c>
      <c r="D862" s="82" t="s">
        <v>157</v>
      </c>
      <c r="E862" s="46" t="s">
        <v>827</v>
      </c>
      <c r="F862" s="46" t="s">
        <v>321</v>
      </c>
      <c r="G862" s="128">
        <v>10</v>
      </c>
      <c r="H862" s="128">
        <v>1</v>
      </c>
      <c r="I862" s="46"/>
      <c r="J862" s="138">
        <f>'Príloha č.1 - Špecifikácia ceny'!F31</f>
        <v>0</v>
      </c>
      <c r="K862" s="41">
        <f t="shared" si="41"/>
        <v>0</v>
      </c>
      <c r="L862" s="163" t="s">
        <v>901</v>
      </c>
      <c r="M862" s="163" t="s">
        <v>901</v>
      </c>
    </row>
    <row r="863" spans="1:13" ht="63.75">
      <c r="A863" s="78" t="s">
        <v>53</v>
      </c>
      <c r="B863" s="75" t="s">
        <v>54</v>
      </c>
      <c r="C863" s="80" t="s">
        <v>55</v>
      </c>
      <c r="D863" s="79" t="s">
        <v>159</v>
      </c>
      <c r="E863" s="79" t="s">
        <v>160</v>
      </c>
      <c r="F863" s="79" t="s">
        <v>63</v>
      </c>
      <c r="G863" s="79" t="s">
        <v>59</v>
      </c>
      <c r="H863" s="79" t="s">
        <v>60</v>
      </c>
      <c r="I863" s="79" t="s">
        <v>61</v>
      </c>
      <c r="J863" s="79" t="s">
        <v>67</v>
      </c>
      <c r="K863" s="79" t="s">
        <v>9</v>
      </c>
      <c r="L863" s="163"/>
      <c r="M863" s="163"/>
    </row>
    <row r="864" spans="1:13">
      <c r="A864" s="33"/>
      <c r="B864" s="220" t="s">
        <v>161</v>
      </c>
      <c r="C864" s="220"/>
      <c r="D864" s="220"/>
      <c r="E864" s="220"/>
      <c r="F864" s="220"/>
      <c r="G864" s="220"/>
      <c r="H864" s="220"/>
      <c r="I864" s="220"/>
      <c r="J864" s="220"/>
      <c r="K864" s="220"/>
      <c r="L864" s="163"/>
      <c r="M864" s="163"/>
    </row>
    <row r="865" spans="1:13">
      <c r="A865" s="33">
        <v>91</v>
      </c>
      <c r="B865" s="68" t="s">
        <v>828</v>
      </c>
      <c r="C865" s="87" t="s">
        <v>829</v>
      </c>
      <c r="D865" s="69" t="s">
        <v>66</v>
      </c>
      <c r="E865" s="69" t="s">
        <v>165</v>
      </c>
      <c r="F865" s="69"/>
      <c r="G865" s="69">
        <v>1</v>
      </c>
      <c r="H865" s="69">
        <v>4</v>
      </c>
      <c r="I865" s="69"/>
      <c r="J865" s="138">
        <f>'Príloha č.1 - Špecifikácia ceny'!F26</f>
        <v>0</v>
      </c>
      <c r="K865" s="41">
        <f t="shared" ref="K865:K868" si="42">H865*J865</f>
        <v>0</v>
      </c>
      <c r="L865" s="163" t="s">
        <v>897</v>
      </c>
      <c r="M865" s="163" t="s">
        <v>897</v>
      </c>
    </row>
    <row r="866" spans="1:13">
      <c r="A866" s="33">
        <v>92</v>
      </c>
      <c r="B866" s="68" t="s">
        <v>830</v>
      </c>
      <c r="C866" s="87" t="s">
        <v>831</v>
      </c>
      <c r="D866" s="69" t="s">
        <v>187</v>
      </c>
      <c r="E866" s="69" t="s">
        <v>165</v>
      </c>
      <c r="F866" s="69"/>
      <c r="G866" s="69">
        <v>3</v>
      </c>
      <c r="H866" s="69">
        <v>2</v>
      </c>
      <c r="I866" s="69"/>
      <c r="J866" s="138">
        <f>'Príloha č.1 - Špecifikácia ceny'!F26</f>
        <v>0</v>
      </c>
      <c r="K866" s="41">
        <f t="shared" si="42"/>
        <v>0</v>
      </c>
      <c r="L866" s="163" t="s">
        <v>897</v>
      </c>
      <c r="M866" s="163" t="s">
        <v>897</v>
      </c>
    </row>
    <row r="867" spans="1:13">
      <c r="A867" s="33">
        <v>93</v>
      </c>
      <c r="B867" s="68" t="s">
        <v>830</v>
      </c>
      <c r="C867" s="87" t="s">
        <v>832</v>
      </c>
      <c r="D867" s="69" t="s">
        <v>187</v>
      </c>
      <c r="E867" s="69" t="s">
        <v>165</v>
      </c>
      <c r="F867" s="69"/>
      <c r="G867" s="69">
        <v>3</v>
      </c>
      <c r="H867" s="69">
        <v>2</v>
      </c>
      <c r="I867" s="69"/>
      <c r="J867" s="138">
        <f>'Príloha č.1 - Špecifikácia ceny'!F26</f>
        <v>0</v>
      </c>
      <c r="K867" s="41">
        <f t="shared" si="42"/>
        <v>0</v>
      </c>
      <c r="L867" s="163" t="s">
        <v>897</v>
      </c>
      <c r="M867" s="163" t="s">
        <v>897</v>
      </c>
    </row>
    <row r="868" spans="1:13">
      <c r="A868" s="33">
        <v>94</v>
      </c>
      <c r="B868" s="68" t="s">
        <v>162</v>
      </c>
      <c r="C868" s="87" t="s">
        <v>833</v>
      </c>
      <c r="D868" s="69" t="s">
        <v>834</v>
      </c>
      <c r="E868" s="69" t="s">
        <v>165</v>
      </c>
      <c r="F868" s="69"/>
      <c r="G868" s="69">
        <v>1</v>
      </c>
      <c r="H868" s="69">
        <v>4</v>
      </c>
      <c r="I868" s="69"/>
      <c r="J868" s="138">
        <f>'Príloha č.1 - Špecifikácia ceny'!F26</f>
        <v>0</v>
      </c>
      <c r="K868" s="41">
        <f t="shared" si="42"/>
        <v>0</v>
      </c>
      <c r="L868" s="163" t="s">
        <v>897</v>
      </c>
      <c r="M868" s="163" t="s">
        <v>897</v>
      </c>
    </row>
    <row r="869" spans="1:13" ht="63.75">
      <c r="A869" s="78" t="s">
        <v>53</v>
      </c>
      <c r="B869" s="75" t="s">
        <v>54</v>
      </c>
      <c r="C869" s="80" t="s">
        <v>55</v>
      </c>
      <c r="D869" s="79" t="s">
        <v>63</v>
      </c>
      <c r="E869" s="79" t="s">
        <v>63</v>
      </c>
      <c r="F869" s="79" t="s">
        <v>63</v>
      </c>
      <c r="G869" s="79" t="s">
        <v>59</v>
      </c>
      <c r="H869" s="79" t="s">
        <v>60</v>
      </c>
      <c r="I869" s="79" t="s">
        <v>61</v>
      </c>
      <c r="J869" s="79" t="s">
        <v>67</v>
      </c>
      <c r="K869" s="79" t="s">
        <v>9</v>
      </c>
      <c r="L869" s="163"/>
      <c r="M869" s="163"/>
    </row>
    <row r="870" spans="1:13">
      <c r="A870" s="33"/>
      <c r="B870" s="220" t="s">
        <v>905</v>
      </c>
      <c r="C870" s="220"/>
      <c r="D870" s="220"/>
      <c r="E870" s="220"/>
      <c r="F870" s="220"/>
      <c r="G870" s="220"/>
      <c r="H870" s="220"/>
      <c r="I870" s="220"/>
      <c r="J870" s="220"/>
      <c r="K870" s="220"/>
      <c r="L870" s="163"/>
      <c r="M870" s="163"/>
    </row>
    <row r="871" spans="1:13">
      <c r="A871" s="33">
        <v>95</v>
      </c>
      <c r="B871" s="71" t="s">
        <v>835</v>
      </c>
      <c r="C871" s="81"/>
      <c r="D871" s="69"/>
      <c r="E871" s="69" t="s">
        <v>63</v>
      </c>
      <c r="F871" s="69" t="s">
        <v>63</v>
      </c>
      <c r="G871" s="69">
        <v>4</v>
      </c>
      <c r="H871" s="69">
        <v>1</v>
      </c>
      <c r="I871" s="69"/>
      <c r="J871" s="138">
        <f>'Príloha č.1 - Špecifikácia ceny'!F28</f>
        <v>0</v>
      </c>
      <c r="K871" s="41">
        <f t="shared" ref="K871:K873" si="43">H871*J871</f>
        <v>0</v>
      </c>
      <c r="L871" s="163" t="s">
        <v>898</v>
      </c>
      <c r="M871" s="163" t="s">
        <v>898</v>
      </c>
    </row>
    <row r="872" spans="1:13">
      <c r="A872" s="33">
        <v>96</v>
      </c>
      <c r="B872" s="71" t="s">
        <v>836</v>
      </c>
      <c r="C872" s="81"/>
      <c r="D872" s="69"/>
      <c r="E872" s="69" t="s">
        <v>63</v>
      </c>
      <c r="F872" s="69" t="s">
        <v>63</v>
      </c>
      <c r="G872" s="69">
        <v>4</v>
      </c>
      <c r="H872" s="69">
        <v>1</v>
      </c>
      <c r="I872" s="69"/>
      <c r="J872" s="138">
        <f>'Príloha č.1 - Špecifikácia ceny'!F28</f>
        <v>0</v>
      </c>
      <c r="K872" s="41">
        <f t="shared" si="43"/>
        <v>0</v>
      </c>
      <c r="L872" s="163" t="s">
        <v>898</v>
      </c>
      <c r="M872" s="163" t="s">
        <v>898</v>
      </c>
    </row>
    <row r="873" spans="1:13">
      <c r="A873" s="33">
        <v>97</v>
      </c>
      <c r="B873" s="71" t="s">
        <v>837</v>
      </c>
      <c r="C873" s="81"/>
      <c r="D873" s="69"/>
      <c r="E873" s="69" t="s">
        <v>63</v>
      </c>
      <c r="F873" s="69" t="s">
        <v>63</v>
      </c>
      <c r="G873" s="69">
        <v>4</v>
      </c>
      <c r="H873" s="69">
        <v>1</v>
      </c>
      <c r="I873" s="69"/>
      <c r="J873" s="138">
        <f>'Príloha č.1 - Špecifikácia ceny'!F28</f>
        <v>0</v>
      </c>
      <c r="K873" s="41">
        <f t="shared" si="43"/>
        <v>0</v>
      </c>
      <c r="L873" s="163" t="s">
        <v>898</v>
      </c>
      <c r="M873" s="163" t="s">
        <v>898</v>
      </c>
    </row>
    <row r="874" spans="1:13">
      <c r="L874" s="163"/>
      <c r="M874" s="163"/>
    </row>
    <row r="875" spans="1:13" ht="41.25" customHeight="1">
      <c r="I875" s="209" t="s">
        <v>68</v>
      </c>
      <c r="J875" s="210"/>
      <c r="K875" s="41">
        <f>SUM(K759:K873)</f>
        <v>0</v>
      </c>
      <c r="L875" s="163"/>
      <c r="M875" s="163"/>
    </row>
    <row r="876" spans="1:13">
      <c r="L876" s="163"/>
      <c r="M876" s="163"/>
    </row>
    <row r="877" spans="1:13">
      <c r="L877" s="163"/>
      <c r="M877" s="163"/>
    </row>
    <row r="878" spans="1:13">
      <c r="L878" s="163"/>
      <c r="M878" s="163"/>
    </row>
    <row r="879" spans="1:13">
      <c r="L879" s="163"/>
      <c r="M879" s="163"/>
    </row>
    <row r="880" spans="1:13">
      <c r="L880" s="163"/>
      <c r="M880" s="163"/>
    </row>
    <row r="881" spans="1:13">
      <c r="L881" s="163"/>
      <c r="M881" s="163"/>
    </row>
    <row r="882" spans="1:13">
      <c r="J882" s="218" t="s">
        <v>213</v>
      </c>
      <c r="K882" s="218"/>
      <c r="L882" s="163"/>
      <c r="M882" s="163"/>
    </row>
    <row r="883" spans="1:13">
      <c r="J883" s="166"/>
      <c r="K883" s="166" t="s">
        <v>855</v>
      </c>
      <c r="L883" s="163"/>
      <c r="M883" s="163"/>
    </row>
    <row r="884" spans="1:13" ht="18">
      <c r="A884" s="221" t="s">
        <v>867</v>
      </c>
      <c r="B884" s="221"/>
      <c r="C884" s="221"/>
      <c r="D884" s="221"/>
      <c r="E884" s="221"/>
      <c r="F884" s="221"/>
      <c r="G884" s="221"/>
      <c r="H884" s="221"/>
      <c r="I884" s="221"/>
      <c r="J884" s="221"/>
      <c r="K884" s="221"/>
      <c r="L884" s="163"/>
      <c r="M884" s="163"/>
    </row>
    <row r="885" spans="1:13" ht="63.75" customHeight="1">
      <c r="A885" s="78" t="s">
        <v>53</v>
      </c>
      <c r="B885" s="75" t="s">
        <v>54</v>
      </c>
      <c r="C885" s="80" t="s">
        <v>55</v>
      </c>
      <c r="D885" s="79" t="s">
        <v>56</v>
      </c>
      <c r="E885" s="79" t="s">
        <v>57</v>
      </c>
      <c r="F885" s="79" t="s">
        <v>58</v>
      </c>
      <c r="G885" s="79" t="s">
        <v>59</v>
      </c>
      <c r="H885" s="79" t="s">
        <v>60</v>
      </c>
      <c r="I885" s="79" t="s">
        <v>61</v>
      </c>
      <c r="J885" s="79" t="s">
        <v>67</v>
      </c>
      <c r="K885" s="79" t="s">
        <v>9</v>
      </c>
      <c r="L885" s="163"/>
      <c r="M885" s="163"/>
    </row>
    <row r="886" spans="1:13">
      <c r="A886" s="33"/>
      <c r="B886" s="220" t="s">
        <v>62</v>
      </c>
      <c r="C886" s="220"/>
      <c r="D886" s="220"/>
      <c r="E886" s="220"/>
      <c r="F886" s="220"/>
      <c r="G886" s="220"/>
      <c r="H886" s="220"/>
      <c r="I886" s="220"/>
      <c r="J886" s="220"/>
      <c r="K886" s="220"/>
      <c r="L886" s="163"/>
      <c r="M886" s="163"/>
    </row>
    <row r="887" spans="1:13">
      <c r="A887" s="33">
        <v>1</v>
      </c>
      <c r="B887" s="124" t="s">
        <v>839</v>
      </c>
      <c r="C887" s="123" t="s">
        <v>877</v>
      </c>
      <c r="D887" s="125" t="s">
        <v>64</v>
      </c>
      <c r="E887" s="125">
        <v>1</v>
      </c>
      <c r="F887" s="125">
        <v>8</v>
      </c>
      <c r="G887" s="126">
        <v>4</v>
      </c>
      <c r="H887" s="126">
        <v>1</v>
      </c>
      <c r="I887" s="123"/>
      <c r="J887" s="138">
        <f>'Príloha č.1 - Špecifikácia ceny'!F17</f>
        <v>0</v>
      </c>
      <c r="K887" s="41">
        <f t="shared" ref="K887:K891" si="44">H887*J887</f>
        <v>0</v>
      </c>
      <c r="L887" s="163" t="s">
        <v>888</v>
      </c>
      <c r="M887" s="163" t="s">
        <v>888</v>
      </c>
    </row>
    <row r="888" spans="1:13">
      <c r="A888" s="33">
        <v>2</v>
      </c>
      <c r="B888" s="74" t="s">
        <v>840</v>
      </c>
      <c r="C888" s="81"/>
      <c r="D888" s="72" t="s">
        <v>64</v>
      </c>
      <c r="E888" s="72">
        <v>2</v>
      </c>
      <c r="F888" s="72">
        <v>9</v>
      </c>
      <c r="G888" s="69">
        <v>3</v>
      </c>
      <c r="H888" s="69">
        <v>2</v>
      </c>
      <c r="I888" s="69" t="s">
        <v>841</v>
      </c>
      <c r="J888" s="138">
        <f>'Príloha č.1 - Špecifikácia ceny'!F13</f>
        <v>0</v>
      </c>
      <c r="K888" s="41">
        <f t="shared" si="44"/>
        <v>0</v>
      </c>
      <c r="L888" s="163" t="s">
        <v>884</v>
      </c>
      <c r="M888" s="163" t="s">
        <v>884</v>
      </c>
    </row>
    <row r="889" spans="1:13">
      <c r="A889" s="33">
        <v>3</v>
      </c>
      <c r="B889" s="74" t="s">
        <v>842</v>
      </c>
      <c r="C889" s="81"/>
      <c r="D889" s="72" t="s">
        <v>64</v>
      </c>
      <c r="E889" s="72">
        <v>19</v>
      </c>
      <c r="F889" s="72">
        <v>269</v>
      </c>
      <c r="G889" s="69">
        <v>5</v>
      </c>
      <c r="H889" s="69">
        <v>1</v>
      </c>
      <c r="I889" s="69"/>
      <c r="J889" s="138">
        <f>'Príloha č.1 - Špecifikácia ceny'!F15</f>
        <v>0</v>
      </c>
      <c r="K889" s="41">
        <f t="shared" si="44"/>
        <v>0</v>
      </c>
      <c r="L889" s="163" t="s">
        <v>886</v>
      </c>
      <c r="M889" s="163" t="s">
        <v>886</v>
      </c>
    </row>
    <row r="890" spans="1:13">
      <c r="A890" s="33">
        <v>4</v>
      </c>
      <c r="B890" s="74" t="s">
        <v>843</v>
      </c>
      <c r="C890" s="81" t="s">
        <v>844</v>
      </c>
      <c r="D890" s="72" t="s">
        <v>215</v>
      </c>
      <c r="E890" s="72">
        <v>1</v>
      </c>
      <c r="F890" s="72">
        <v>1</v>
      </c>
      <c r="G890" s="69">
        <v>1</v>
      </c>
      <c r="H890" s="69">
        <v>4</v>
      </c>
      <c r="I890" s="69"/>
      <c r="J890" s="138">
        <f>'Príloha č.1 - Špecifikácia ceny'!F16</f>
        <v>0</v>
      </c>
      <c r="K890" s="41">
        <f t="shared" si="44"/>
        <v>0</v>
      </c>
      <c r="L890" s="163" t="s">
        <v>887</v>
      </c>
      <c r="M890" s="163" t="s">
        <v>887</v>
      </c>
    </row>
    <row r="891" spans="1:13" ht="25.5">
      <c r="A891" s="33">
        <v>5</v>
      </c>
      <c r="B891" s="96" t="s">
        <v>845</v>
      </c>
      <c r="C891" s="88"/>
      <c r="D891" s="69" t="s">
        <v>64</v>
      </c>
      <c r="E891" s="69">
        <v>2</v>
      </c>
      <c r="F891" s="69">
        <v>3</v>
      </c>
      <c r="G891" s="69">
        <v>2</v>
      </c>
      <c r="H891" s="69">
        <v>2</v>
      </c>
      <c r="I891" s="69"/>
      <c r="J891" s="138">
        <f>'Príloha č.1 - Špecifikácia ceny'!F13</f>
        <v>0</v>
      </c>
      <c r="K891" s="41">
        <f t="shared" si="44"/>
        <v>0</v>
      </c>
      <c r="L891" s="163" t="s">
        <v>884</v>
      </c>
      <c r="M891" s="163" t="s">
        <v>884</v>
      </c>
    </row>
    <row r="892" spans="1:13" ht="63.75">
      <c r="A892" s="78" t="s">
        <v>53</v>
      </c>
      <c r="B892" s="75" t="s">
        <v>54</v>
      </c>
      <c r="C892" s="80" t="s">
        <v>55</v>
      </c>
      <c r="D892" s="79" t="s">
        <v>56</v>
      </c>
      <c r="E892" s="79" t="s">
        <v>57</v>
      </c>
      <c r="F892" s="79" t="s">
        <v>58</v>
      </c>
      <c r="G892" s="79" t="s">
        <v>59</v>
      </c>
      <c r="H892" s="79" t="s">
        <v>60</v>
      </c>
      <c r="I892" s="79" t="s">
        <v>61</v>
      </c>
      <c r="J892" s="79" t="s">
        <v>67</v>
      </c>
      <c r="K892" s="79" t="s">
        <v>9</v>
      </c>
      <c r="L892" s="163"/>
      <c r="M892" s="163"/>
    </row>
    <row r="893" spans="1:13">
      <c r="A893" s="33"/>
      <c r="B893" s="220" t="s">
        <v>445</v>
      </c>
      <c r="C893" s="220"/>
      <c r="D893" s="220"/>
      <c r="E893" s="220"/>
      <c r="F893" s="220"/>
      <c r="G893" s="220"/>
      <c r="H893" s="220"/>
      <c r="I893" s="220"/>
      <c r="J893" s="220"/>
      <c r="K893" s="220"/>
      <c r="L893" s="163"/>
      <c r="M893" s="163"/>
    </row>
    <row r="894" spans="1:13">
      <c r="A894" s="33">
        <v>6</v>
      </c>
      <c r="B894" s="122" t="s">
        <v>843</v>
      </c>
      <c r="C894" s="35" t="s">
        <v>844</v>
      </c>
      <c r="D894" s="36" t="s">
        <v>215</v>
      </c>
      <c r="E894" s="36">
        <v>1</v>
      </c>
      <c r="F894" s="36">
        <v>1</v>
      </c>
      <c r="G894" s="37">
        <v>10</v>
      </c>
      <c r="H894" s="37">
        <v>1</v>
      </c>
      <c r="I894" s="37"/>
      <c r="J894" s="138">
        <f>'Príloha č.1 - Špecifikácia ceny'!F30</f>
        <v>0</v>
      </c>
      <c r="K894" s="41">
        <f t="shared" ref="K894" si="45">H894*J894</f>
        <v>0</v>
      </c>
      <c r="L894" s="163" t="s">
        <v>900</v>
      </c>
      <c r="M894" s="163" t="s">
        <v>900</v>
      </c>
    </row>
    <row r="895" spans="1:13" ht="63.75">
      <c r="A895" s="78" t="s">
        <v>53</v>
      </c>
      <c r="B895" s="75" t="s">
        <v>54</v>
      </c>
      <c r="C895" s="80" t="s">
        <v>55</v>
      </c>
      <c r="D895" s="79" t="s">
        <v>56</v>
      </c>
      <c r="E895" s="79" t="s">
        <v>127</v>
      </c>
      <c r="F895" s="79" t="s">
        <v>63</v>
      </c>
      <c r="G895" s="79" t="s">
        <v>59</v>
      </c>
      <c r="H895" s="79" t="s">
        <v>60</v>
      </c>
      <c r="I895" s="79" t="s">
        <v>61</v>
      </c>
      <c r="J895" s="79" t="s">
        <v>67</v>
      </c>
      <c r="K895" s="79" t="s">
        <v>9</v>
      </c>
      <c r="L895" s="163"/>
      <c r="M895" s="163"/>
    </row>
    <row r="896" spans="1:13">
      <c r="A896" s="76"/>
      <c r="B896" s="220" t="s">
        <v>128</v>
      </c>
      <c r="C896" s="220"/>
      <c r="D896" s="220"/>
      <c r="E896" s="220"/>
      <c r="F896" s="220"/>
      <c r="G896" s="220"/>
      <c r="H896" s="220"/>
      <c r="I896" s="220"/>
      <c r="J896" s="220"/>
      <c r="K896" s="220"/>
      <c r="L896" s="163"/>
      <c r="M896" s="163"/>
    </row>
    <row r="897" spans="1:13">
      <c r="A897" s="33">
        <v>7</v>
      </c>
      <c r="B897" s="117" t="s">
        <v>846</v>
      </c>
      <c r="C897" s="35" t="s">
        <v>307</v>
      </c>
      <c r="D897" s="118" t="s">
        <v>64</v>
      </c>
      <c r="E897" s="119">
        <v>5</v>
      </c>
      <c r="F897" s="119"/>
      <c r="G897" s="119">
        <v>1</v>
      </c>
      <c r="H897" s="119">
        <v>4</v>
      </c>
      <c r="I897" s="119" t="s">
        <v>847</v>
      </c>
      <c r="J897" s="138">
        <f>'Príloha č.1 - Špecifikácia ceny'!F19</f>
        <v>0</v>
      </c>
      <c r="K897" s="41">
        <f t="shared" ref="K897:K898" si="46">H897*J897</f>
        <v>0</v>
      </c>
      <c r="L897" s="163" t="s">
        <v>890</v>
      </c>
      <c r="M897" s="163" t="s">
        <v>890</v>
      </c>
    </row>
    <row r="898" spans="1:13">
      <c r="A898" s="33">
        <v>8</v>
      </c>
      <c r="B898" s="71" t="s">
        <v>846</v>
      </c>
      <c r="C898" s="81" t="s">
        <v>307</v>
      </c>
      <c r="D898" s="69" t="s">
        <v>64</v>
      </c>
      <c r="E898" s="69">
        <v>5</v>
      </c>
      <c r="F898" s="69"/>
      <c r="G898" s="69">
        <v>2</v>
      </c>
      <c r="H898" s="69">
        <v>2</v>
      </c>
      <c r="I898" s="69" t="s">
        <v>848</v>
      </c>
      <c r="J898" s="138">
        <f>'Príloha č.1 - Špecifikácia ceny'!F19</f>
        <v>0</v>
      </c>
      <c r="K898" s="41">
        <f t="shared" si="46"/>
        <v>0</v>
      </c>
      <c r="L898" s="163" t="s">
        <v>890</v>
      </c>
      <c r="M898" s="163" t="s">
        <v>890</v>
      </c>
    </row>
    <row r="899" spans="1:13" ht="63.75">
      <c r="A899" s="78" t="s">
        <v>53</v>
      </c>
      <c r="B899" s="75" t="s">
        <v>54</v>
      </c>
      <c r="C899" s="80" t="s">
        <v>55</v>
      </c>
      <c r="D899" s="79" t="s">
        <v>145</v>
      </c>
      <c r="E899" s="79" t="s">
        <v>146</v>
      </c>
      <c r="F899" s="79" t="s">
        <v>147</v>
      </c>
      <c r="G899" s="79" t="s">
        <v>59</v>
      </c>
      <c r="H899" s="79" t="s">
        <v>60</v>
      </c>
      <c r="I899" s="79" t="s">
        <v>61</v>
      </c>
      <c r="J899" s="79" t="s">
        <v>67</v>
      </c>
      <c r="K899" s="79" t="s">
        <v>9</v>
      </c>
      <c r="L899" s="163"/>
      <c r="M899" s="163"/>
    </row>
    <row r="900" spans="1:13">
      <c r="A900" s="77"/>
      <c r="B900" s="220" t="s">
        <v>148</v>
      </c>
      <c r="C900" s="220"/>
      <c r="D900" s="220"/>
      <c r="E900" s="220"/>
      <c r="F900" s="220"/>
      <c r="G900" s="220"/>
      <c r="H900" s="220"/>
      <c r="I900" s="220"/>
      <c r="J900" s="220"/>
      <c r="K900" s="220"/>
      <c r="L900" s="163"/>
      <c r="M900" s="163"/>
    </row>
    <row r="901" spans="1:13">
      <c r="A901" s="33">
        <v>9</v>
      </c>
      <c r="B901" s="100" t="s">
        <v>849</v>
      </c>
      <c r="C901" s="101" t="s">
        <v>150</v>
      </c>
      <c r="D901" s="102" t="s">
        <v>850</v>
      </c>
      <c r="E901" s="104" t="s">
        <v>851</v>
      </c>
      <c r="F901" s="104" t="s">
        <v>852</v>
      </c>
      <c r="G901" s="127">
        <v>1</v>
      </c>
      <c r="H901" s="127">
        <v>4</v>
      </c>
      <c r="I901" s="104"/>
      <c r="J901" s="138">
        <f>'Príloha č.1 - Špecifikácia ceny'!F24</f>
        <v>0</v>
      </c>
      <c r="K901" s="41">
        <f t="shared" ref="K901:K903" si="47">H901*J901</f>
        <v>0</v>
      </c>
      <c r="L901" s="163" t="s">
        <v>895</v>
      </c>
      <c r="M901" s="163" t="s">
        <v>895</v>
      </c>
    </row>
    <row r="902" spans="1:13">
      <c r="A902" s="33">
        <v>10</v>
      </c>
      <c r="B902" s="70" t="s">
        <v>849</v>
      </c>
      <c r="C902" s="83" t="s">
        <v>154</v>
      </c>
      <c r="D902" s="97" t="s">
        <v>850</v>
      </c>
      <c r="E902" s="46" t="s">
        <v>851</v>
      </c>
      <c r="F902" s="46" t="s">
        <v>852</v>
      </c>
      <c r="G902" s="128">
        <v>5</v>
      </c>
      <c r="H902" s="128">
        <v>1</v>
      </c>
      <c r="I902" s="46"/>
      <c r="J902" s="138">
        <f>'Príloha č.1 - Špecifikácia ceny'!F25</f>
        <v>0</v>
      </c>
      <c r="K902" s="41">
        <f t="shared" si="47"/>
        <v>0</v>
      </c>
      <c r="L902" s="163" t="s">
        <v>896</v>
      </c>
      <c r="M902" s="163" t="s">
        <v>896</v>
      </c>
    </row>
    <row r="903" spans="1:13">
      <c r="A903" s="33">
        <v>11</v>
      </c>
      <c r="B903" s="70" t="s">
        <v>849</v>
      </c>
      <c r="C903" s="83" t="s">
        <v>155</v>
      </c>
      <c r="D903" s="97" t="s">
        <v>850</v>
      </c>
      <c r="E903" s="46" t="s">
        <v>851</v>
      </c>
      <c r="F903" s="46" t="s">
        <v>852</v>
      </c>
      <c r="G903" s="128">
        <v>10</v>
      </c>
      <c r="H903" s="128">
        <v>1</v>
      </c>
      <c r="I903" s="46"/>
      <c r="J903" s="138">
        <f>'Príloha č.1 - Špecifikácia ceny'!F31</f>
        <v>0</v>
      </c>
      <c r="K903" s="41">
        <f t="shared" si="47"/>
        <v>0</v>
      </c>
      <c r="L903" s="163" t="s">
        <v>901</v>
      </c>
      <c r="M903" s="163" t="s">
        <v>901</v>
      </c>
    </row>
    <row r="904" spans="1:13" ht="63.75">
      <c r="A904" s="78" t="s">
        <v>53</v>
      </c>
      <c r="B904" s="75" t="s">
        <v>54</v>
      </c>
      <c r="C904" s="80" t="s">
        <v>55</v>
      </c>
      <c r="D904" s="79" t="s">
        <v>63</v>
      </c>
      <c r="E904" s="79" t="s">
        <v>63</v>
      </c>
      <c r="F904" s="79" t="s">
        <v>63</v>
      </c>
      <c r="G904" s="79" t="s">
        <v>59</v>
      </c>
      <c r="H904" s="79" t="s">
        <v>60</v>
      </c>
      <c r="I904" s="79" t="s">
        <v>61</v>
      </c>
      <c r="J904" s="79" t="s">
        <v>67</v>
      </c>
      <c r="K904" s="79" t="s">
        <v>9</v>
      </c>
      <c r="L904" s="163"/>
      <c r="M904" s="163"/>
    </row>
    <row r="905" spans="1:13">
      <c r="A905" s="33"/>
      <c r="B905" s="220" t="s">
        <v>46</v>
      </c>
      <c r="C905" s="220"/>
      <c r="D905" s="220"/>
      <c r="E905" s="220"/>
      <c r="F905" s="220"/>
      <c r="G905" s="220"/>
      <c r="H905" s="220"/>
      <c r="I905" s="220"/>
      <c r="J905" s="220"/>
      <c r="K905" s="220"/>
      <c r="L905" s="163"/>
      <c r="M905" s="163"/>
    </row>
    <row r="906" spans="1:13">
      <c r="A906" s="33">
        <v>12</v>
      </c>
      <c r="B906" s="117" t="s">
        <v>840</v>
      </c>
      <c r="C906" s="35" t="s">
        <v>853</v>
      </c>
      <c r="D906" s="120"/>
      <c r="E906" s="37"/>
      <c r="F906" s="37"/>
      <c r="G906" s="37">
        <v>1</v>
      </c>
      <c r="H906" s="37">
        <v>4</v>
      </c>
      <c r="I906" s="37" t="s">
        <v>854</v>
      </c>
      <c r="J906" s="138">
        <f>'Príloha č.1 - Špecifikácia ceny'!F28</f>
        <v>0</v>
      </c>
      <c r="K906" s="41">
        <f t="shared" ref="K906" si="48">H906*J906</f>
        <v>0</v>
      </c>
      <c r="L906" s="163" t="s">
        <v>898</v>
      </c>
      <c r="M906" s="163" t="s">
        <v>898</v>
      </c>
    </row>
    <row r="907" spans="1:13">
      <c r="L907" s="163"/>
      <c r="M907" s="163"/>
    </row>
    <row r="908" spans="1:13" ht="41.25" customHeight="1">
      <c r="I908" s="209" t="s">
        <v>68</v>
      </c>
      <c r="J908" s="210"/>
      <c r="K908" s="41">
        <f>SUM(K887:K906)</f>
        <v>0</v>
      </c>
      <c r="L908" s="163"/>
      <c r="M908" s="163"/>
    </row>
    <row r="909" spans="1:13">
      <c r="L909" s="163"/>
      <c r="M909" s="163"/>
    </row>
    <row r="910" spans="1:13">
      <c r="L910" s="163"/>
      <c r="M910" s="163"/>
    </row>
    <row r="911" spans="1:13">
      <c r="L911" s="163"/>
      <c r="M911" s="163"/>
    </row>
    <row r="912" spans="1:13">
      <c r="L912" s="163"/>
      <c r="M912" s="163"/>
    </row>
    <row r="913" spans="1:13">
      <c r="L913" s="163"/>
      <c r="M913" s="163"/>
    </row>
    <row r="914" spans="1:13">
      <c r="L914" s="163"/>
      <c r="M914" s="163"/>
    </row>
    <row r="915" spans="1:13">
      <c r="L915" s="163"/>
      <c r="M915" s="163"/>
    </row>
    <row r="916" spans="1:13">
      <c r="L916" s="163"/>
      <c r="M916" s="163"/>
    </row>
    <row r="917" spans="1:13">
      <c r="J917" s="218" t="s">
        <v>213</v>
      </c>
      <c r="K917" s="218"/>
      <c r="L917" s="163"/>
      <c r="M917" s="163"/>
    </row>
    <row r="918" spans="1:13">
      <c r="J918" s="166"/>
      <c r="K918" s="166" t="s">
        <v>862</v>
      </c>
      <c r="L918" s="163"/>
      <c r="M918" s="163"/>
    </row>
    <row r="919" spans="1:13" ht="18">
      <c r="A919" s="221" t="s">
        <v>866</v>
      </c>
      <c r="B919" s="221"/>
      <c r="C919" s="221"/>
      <c r="D919" s="221"/>
      <c r="E919" s="221"/>
      <c r="F919" s="221"/>
      <c r="G919" s="221"/>
      <c r="H919" s="221"/>
      <c r="I919" s="221"/>
      <c r="J919" s="221"/>
      <c r="K919" s="221"/>
      <c r="L919" s="163"/>
      <c r="M919" s="163"/>
    </row>
    <row r="920" spans="1:13" ht="63.75" customHeight="1">
      <c r="A920" s="78" t="s">
        <v>53</v>
      </c>
      <c r="B920" s="75" t="s">
        <v>54</v>
      </c>
      <c r="C920" s="80" t="s">
        <v>55</v>
      </c>
      <c r="D920" s="79" t="s">
        <v>56</v>
      </c>
      <c r="E920" s="79" t="s">
        <v>57</v>
      </c>
      <c r="F920" s="79" t="s">
        <v>58</v>
      </c>
      <c r="G920" s="79" t="s">
        <v>59</v>
      </c>
      <c r="H920" s="79" t="s">
        <v>60</v>
      </c>
      <c r="I920" s="79" t="s">
        <v>61</v>
      </c>
      <c r="J920" s="79" t="s">
        <v>67</v>
      </c>
      <c r="K920" s="79" t="s">
        <v>9</v>
      </c>
      <c r="L920" s="163"/>
      <c r="M920" s="163"/>
    </row>
    <row r="921" spans="1:13">
      <c r="A921" s="33"/>
      <c r="B921" s="220" t="s">
        <v>62</v>
      </c>
      <c r="C921" s="220"/>
      <c r="D921" s="220"/>
      <c r="E921" s="220"/>
      <c r="F921" s="220"/>
      <c r="G921" s="220"/>
      <c r="H921" s="220"/>
      <c r="I921" s="220"/>
      <c r="J921" s="220"/>
      <c r="K921" s="220"/>
      <c r="L921" s="163"/>
      <c r="M921" s="163"/>
    </row>
    <row r="922" spans="1:13">
      <c r="A922" s="33">
        <v>1</v>
      </c>
      <c r="B922" s="42" t="s">
        <v>856</v>
      </c>
      <c r="C922" s="35"/>
      <c r="D922" s="36" t="s">
        <v>64</v>
      </c>
      <c r="E922" s="36">
        <v>1</v>
      </c>
      <c r="F922" s="36">
        <v>1</v>
      </c>
      <c r="G922" s="37">
        <v>2</v>
      </c>
      <c r="H922" s="37">
        <v>2</v>
      </c>
      <c r="I922" s="37"/>
      <c r="J922" s="138">
        <f>'Príloha č.1 - Špecifikácia ceny'!F13</f>
        <v>0</v>
      </c>
      <c r="K922" s="41">
        <f t="shared" ref="K922:K925" si="49">H922*J922</f>
        <v>0</v>
      </c>
      <c r="L922" s="163" t="s">
        <v>884</v>
      </c>
      <c r="M922" s="163" t="s">
        <v>884</v>
      </c>
    </row>
    <row r="923" spans="1:13">
      <c r="A923" s="33">
        <v>2</v>
      </c>
      <c r="B923" s="74" t="s">
        <v>44</v>
      </c>
      <c r="C923" s="69" t="s">
        <v>876</v>
      </c>
      <c r="D923" s="72" t="s">
        <v>64</v>
      </c>
      <c r="E923" s="72">
        <v>1</v>
      </c>
      <c r="F923" s="72">
        <v>9</v>
      </c>
      <c r="G923" s="69">
        <v>4</v>
      </c>
      <c r="H923" s="69">
        <v>1</v>
      </c>
      <c r="I923" s="69"/>
      <c r="J923" s="138">
        <f>'Príloha č.1 - Špecifikácia ceny'!F17</f>
        <v>0</v>
      </c>
      <c r="K923" s="41">
        <f t="shared" si="49"/>
        <v>0</v>
      </c>
      <c r="L923" s="163" t="s">
        <v>888</v>
      </c>
      <c r="M923" s="163" t="s">
        <v>888</v>
      </c>
    </row>
    <row r="924" spans="1:13">
      <c r="A924" s="33">
        <v>3</v>
      </c>
      <c r="B924" s="74" t="s">
        <v>857</v>
      </c>
      <c r="C924" s="81"/>
      <c r="D924" s="72" t="s">
        <v>64</v>
      </c>
      <c r="E924" s="72">
        <v>31</v>
      </c>
      <c r="F924" s="72">
        <v>642</v>
      </c>
      <c r="G924" s="69">
        <v>5</v>
      </c>
      <c r="H924" s="69">
        <v>1</v>
      </c>
      <c r="I924" s="69"/>
      <c r="J924" s="138">
        <f>'Príloha č.1 - Špecifikácia ceny'!F15</f>
        <v>0</v>
      </c>
      <c r="K924" s="41">
        <f t="shared" si="49"/>
        <v>0</v>
      </c>
      <c r="L924" s="163" t="s">
        <v>886</v>
      </c>
      <c r="M924" s="163" t="s">
        <v>886</v>
      </c>
    </row>
    <row r="925" spans="1:13">
      <c r="A925" s="33">
        <v>4</v>
      </c>
      <c r="B925" s="74" t="s">
        <v>858</v>
      </c>
      <c r="C925" s="81"/>
      <c r="D925" s="72" t="s">
        <v>64</v>
      </c>
      <c r="E925" s="72">
        <v>5</v>
      </c>
      <c r="F925" s="72">
        <v>13</v>
      </c>
      <c r="G925" s="69">
        <v>1</v>
      </c>
      <c r="H925" s="69">
        <v>4</v>
      </c>
      <c r="I925" s="69" t="s">
        <v>859</v>
      </c>
      <c r="J925" s="138">
        <f>'Príloha č.1 - Špecifikácia ceny'!F13</f>
        <v>0</v>
      </c>
      <c r="K925" s="41">
        <f t="shared" si="49"/>
        <v>0</v>
      </c>
      <c r="L925" s="163" t="s">
        <v>884</v>
      </c>
      <c r="M925" s="163" t="s">
        <v>884</v>
      </c>
    </row>
    <row r="926" spans="1:13" ht="63.75">
      <c r="A926" s="78" t="s">
        <v>53</v>
      </c>
      <c r="B926" s="75" t="s">
        <v>54</v>
      </c>
      <c r="C926" s="80" t="s">
        <v>55</v>
      </c>
      <c r="D926" s="79" t="s">
        <v>56</v>
      </c>
      <c r="E926" s="79" t="s">
        <v>127</v>
      </c>
      <c r="F926" s="79" t="s">
        <v>63</v>
      </c>
      <c r="G926" s="79" t="s">
        <v>59</v>
      </c>
      <c r="H926" s="79" t="s">
        <v>60</v>
      </c>
      <c r="I926" s="79" t="s">
        <v>61</v>
      </c>
      <c r="J926" s="79" t="s">
        <v>67</v>
      </c>
      <c r="K926" s="79" t="s">
        <v>9</v>
      </c>
      <c r="L926" s="163"/>
      <c r="M926" s="163"/>
    </row>
    <row r="927" spans="1:13">
      <c r="A927" s="76"/>
      <c r="B927" s="220" t="s">
        <v>128</v>
      </c>
      <c r="C927" s="220"/>
      <c r="D927" s="220"/>
      <c r="E927" s="220"/>
      <c r="F927" s="220"/>
      <c r="G927" s="220"/>
      <c r="H927" s="220"/>
      <c r="I927" s="220"/>
      <c r="J927" s="220"/>
      <c r="K927" s="220"/>
      <c r="L927" s="163"/>
      <c r="M927" s="163"/>
    </row>
    <row r="928" spans="1:13">
      <c r="A928" s="33">
        <v>5</v>
      </c>
      <c r="B928" s="117" t="s">
        <v>860</v>
      </c>
      <c r="C928" s="35"/>
      <c r="D928" s="118" t="s">
        <v>64</v>
      </c>
      <c r="E928" s="119">
        <v>15</v>
      </c>
      <c r="F928" s="119"/>
      <c r="G928" s="119">
        <v>1</v>
      </c>
      <c r="H928" s="119">
        <v>4</v>
      </c>
      <c r="I928" s="119"/>
      <c r="J928" s="138">
        <f>'Príloha č.1 - Špecifikácia ceny'!F22</f>
        <v>0</v>
      </c>
      <c r="K928" s="41">
        <f t="shared" ref="K928" si="50">H928*J928</f>
        <v>0</v>
      </c>
      <c r="L928" s="163" t="s">
        <v>893</v>
      </c>
      <c r="M928" s="163" t="s">
        <v>893</v>
      </c>
    </row>
    <row r="929" spans="1:13" ht="63.75">
      <c r="A929" s="78" t="s">
        <v>53</v>
      </c>
      <c r="B929" s="75" t="s">
        <v>54</v>
      </c>
      <c r="C929" s="80" t="s">
        <v>55</v>
      </c>
      <c r="D929" s="79" t="s">
        <v>145</v>
      </c>
      <c r="E929" s="79" t="s">
        <v>146</v>
      </c>
      <c r="F929" s="79" t="s">
        <v>147</v>
      </c>
      <c r="G929" s="79" t="s">
        <v>59</v>
      </c>
      <c r="H929" s="79" t="s">
        <v>60</v>
      </c>
      <c r="I929" s="79" t="s">
        <v>61</v>
      </c>
      <c r="J929" s="79" t="s">
        <v>67</v>
      </c>
      <c r="K929" s="79" t="s">
        <v>9</v>
      </c>
      <c r="L929" s="163"/>
      <c r="M929" s="163"/>
    </row>
    <row r="930" spans="1:13">
      <c r="A930" s="77"/>
      <c r="B930" s="220" t="s">
        <v>148</v>
      </c>
      <c r="C930" s="220"/>
      <c r="D930" s="220"/>
      <c r="E930" s="220"/>
      <c r="F930" s="220"/>
      <c r="G930" s="220"/>
      <c r="H930" s="220"/>
      <c r="I930" s="220"/>
      <c r="J930" s="220"/>
      <c r="K930" s="220"/>
      <c r="L930" s="163"/>
      <c r="M930" s="163"/>
    </row>
    <row r="931" spans="1:13">
      <c r="A931" s="33">
        <v>6</v>
      </c>
      <c r="B931" s="100" t="s">
        <v>861</v>
      </c>
      <c r="C931" s="101" t="s">
        <v>150</v>
      </c>
      <c r="D931" s="102" t="s">
        <v>850</v>
      </c>
      <c r="E931" s="104"/>
      <c r="F931" s="104" t="s">
        <v>852</v>
      </c>
      <c r="G931" s="127">
        <v>1</v>
      </c>
      <c r="H931" s="127">
        <v>4</v>
      </c>
      <c r="I931" s="104"/>
      <c r="J931" s="138">
        <f>'Príloha č.1 - Špecifikácia ceny'!F24</f>
        <v>0</v>
      </c>
      <c r="K931" s="41">
        <f t="shared" ref="K931:K933" si="51">H931*J931</f>
        <v>0</v>
      </c>
      <c r="L931" s="163" t="s">
        <v>895</v>
      </c>
      <c r="M931" s="163" t="s">
        <v>895</v>
      </c>
    </row>
    <row r="932" spans="1:13">
      <c r="A932" s="33">
        <v>7</v>
      </c>
      <c r="B932" s="70" t="s">
        <v>861</v>
      </c>
      <c r="C932" s="83" t="s">
        <v>154</v>
      </c>
      <c r="D932" s="97" t="s">
        <v>850</v>
      </c>
      <c r="E932" s="46"/>
      <c r="F932" s="46" t="s">
        <v>852</v>
      </c>
      <c r="G932" s="128">
        <v>5</v>
      </c>
      <c r="H932" s="128">
        <v>1</v>
      </c>
      <c r="I932" s="46"/>
      <c r="J932" s="138">
        <f>'Príloha č.1 - Špecifikácia ceny'!F25</f>
        <v>0</v>
      </c>
      <c r="K932" s="41">
        <f t="shared" si="51"/>
        <v>0</v>
      </c>
      <c r="L932" s="163" t="s">
        <v>896</v>
      </c>
      <c r="M932" s="163" t="s">
        <v>896</v>
      </c>
    </row>
    <row r="933" spans="1:13">
      <c r="A933" s="33">
        <v>8</v>
      </c>
      <c r="B933" s="70" t="s">
        <v>861</v>
      </c>
      <c r="C933" s="83" t="s">
        <v>155</v>
      </c>
      <c r="D933" s="97" t="s">
        <v>850</v>
      </c>
      <c r="E933" s="46"/>
      <c r="F933" s="46" t="s">
        <v>852</v>
      </c>
      <c r="G933" s="128">
        <v>10</v>
      </c>
      <c r="H933" s="128">
        <v>1</v>
      </c>
      <c r="I933" s="46"/>
      <c r="J933" s="138">
        <f>'Príloha č.1 - Špecifikácia ceny'!F31</f>
        <v>0</v>
      </c>
      <c r="K933" s="41">
        <f t="shared" si="51"/>
        <v>0</v>
      </c>
      <c r="L933" s="163" t="s">
        <v>901</v>
      </c>
      <c r="M933" s="163" t="s">
        <v>901</v>
      </c>
    </row>
    <row r="934" spans="1:13">
      <c r="L934" s="163"/>
      <c r="M934" s="163"/>
    </row>
    <row r="935" spans="1:13" ht="41.25" customHeight="1">
      <c r="I935" s="209" t="s">
        <v>68</v>
      </c>
      <c r="J935" s="210"/>
      <c r="K935" s="41">
        <f>SUM(K922:K933)</f>
        <v>0</v>
      </c>
      <c r="L935" s="163"/>
      <c r="M935" s="163"/>
    </row>
  </sheetData>
  <sheetProtection algorithmName="SHA-512" hashValue="lS7SU3H49sAlmz5SJTxnzabpjcsKZ/wjBm7TW04tlBpGUUNi+6aVZu2c/qOYL54X1VYeNn8hWL/GoEZZkboqTw==" saltValue="pOCohxTehrhIIo7kA/5+bA==" spinCount="100000" sheet="1" objects="1" scenarios="1"/>
  <autoFilter ref="M1:M935" xr:uid="{D38F27C1-3F33-4EF9-AD45-0BAD30613DEB}"/>
  <mergeCells count="82">
    <mergeCell ref="A672:K672"/>
    <mergeCell ref="B674:K674"/>
    <mergeCell ref="J708:K708"/>
    <mergeCell ref="A710:K710"/>
    <mergeCell ref="B905:K905"/>
    <mergeCell ref="J803:K803"/>
    <mergeCell ref="A756:K756"/>
    <mergeCell ref="B758:K758"/>
    <mergeCell ref="A805:K805"/>
    <mergeCell ref="B833:K833"/>
    <mergeCell ref="B838:K838"/>
    <mergeCell ref="J844:K844"/>
    <mergeCell ref="A846:K846"/>
    <mergeCell ref="B870:K870"/>
    <mergeCell ref="B864:K864"/>
    <mergeCell ref="B859:K859"/>
    <mergeCell ref="B896:K896"/>
    <mergeCell ref="B900:K900"/>
    <mergeCell ref="J882:K882"/>
    <mergeCell ref="I875:J875"/>
    <mergeCell ref="J754:K754"/>
    <mergeCell ref="A884:K884"/>
    <mergeCell ref="B886:K886"/>
    <mergeCell ref="B893:K893"/>
    <mergeCell ref="I935:J935"/>
    <mergeCell ref="I908:J908"/>
    <mergeCell ref="J917:K917"/>
    <mergeCell ref="A919:K919"/>
    <mergeCell ref="B921:K921"/>
    <mergeCell ref="B927:K927"/>
    <mergeCell ref="B930:K930"/>
    <mergeCell ref="J460:K460"/>
    <mergeCell ref="I716:J716"/>
    <mergeCell ref="A462:K462"/>
    <mergeCell ref="B464:K464"/>
    <mergeCell ref="J495:K495"/>
    <mergeCell ref="A497:K497"/>
    <mergeCell ref="J625:K625"/>
    <mergeCell ref="A627:K627"/>
    <mergeCell ref="B639:K639"/>
    <mergeCell ref="B609:K609"/>
    <mergeCell ref="B605:K605"/>
    <mergeCell ref="J536:K536"/>
    <mergeCell ref="A538:K538"/>
    <mergeCell ref="J583:K583"/>
    <mergeCell ref="A585:K585"/>
    <mergeCell ref="J670:K670"/>
    <mergeCell ref="J323:K323"/>
    <mergeCell ref="I440:J440"/>
    <mergeCell ref="A325:K325"/>
    <mergeCell ref="B327:K327"/>
    <mergeCell ref="B394:K394"/>
    <mergeCell ref="B404:K404"/>
    <mergeCell ref="J372:K372"/>
    <mergeCell ref="A374:K374"/>
    <mergeCell ref="B420:K420"/>
    <mergeCell ref="J416:K416"/>
    <mergeCell ref="A418:K418"/>
    <mergeCell ref="J138:K138"/>
    <mergeCell ref="I296:J296"/>
    <mergeCell ref="A140:K140"/>
    <mergeCell ref="B142:K142"/>
    <mergeCell ref="J188:K188"/>
    <mergeCell ref="A190:K190"/>
    <mergeCell ref="B213:K213"/>
    <mergeCell ref="B224:K224"/>
    <mergeCell ref="J230:K230"/>
    <mergeCell ref="A232:K232"/>
    <mergeCell ref="B266:K266"/>
    <mergeCell ref="J275:K275"/>
    <mergeCell ref="A277:K277"/>
    <mergeCell ref="I104:J104"/>
    <mergeCell ref="A3:K3"/>
    <mergeCell ref="B5:K5"/>
    <mergeCell ref="J1:K1"/>
    <mergeCell ref="B54:K54"/>
    <mergeCell ref="J50:K50"/>
    <mergeCell ref="A52:K52"/>
    <mergeCell ref="B71:K71"/>
    <mergeCell ref="B79:K79"/>
    <mergeCell ref="A93:K93"/>
    <mergeCell ref="J91:K91"/>
  </mergeCells>
  <conditionalFormatting sqref="K47:K49">
    <cfRule type="cellIs" dxfId="0" priority="287" operator="greaterThan">
      <formula>0</formula>
    </cfRule>
  </conditionalFormatting>
  <pageMargins left="0.51181102362204722" right="0.51181102362204722" top="0.6692913385826772" bottom="0.39370078740157483" header="0.31496062992125984" footer="0.31496062992125984"/>
  <pageSetup paperSize="9" scale="66" fitToHeight="0" orientation="landscape" r:id="rId1"/>
  <ignoredErrors>
    <ignoredError sqref="J774 J761:J762 J573:J574 J552:J553 J550 J542 J533 J531 J529 J527 J491:J493 J487 J483:J485 J475:J477 J471 J202 J182 J158:J160 J152 J145 J25:J31 J22 J20 J14:J16 J703 J677:J678 J271 J281 J853:J854 J219 J68 J58 J430 J33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Príloha č.1 - Špecifikácia ceny</vt:lpstr>
      <vt:lpstr>Príloha č.1 - Návrh na plnenie</vt:lpstr>
      <vt:lpstr>Špecifikácia položiek-Región ZS</vt:lpstr>
      <vt:lpstr>'Príloha č.1 - Návrh na plnenie'!Oblasť_tlače</vt:lpstr>
      <vt:lpstr>'Príloha č.1 - Špecifikácia ceny'!Oblasť_tlače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Martinka Július</dc:creator>
  <cp:lastModifiedBy>Jantošová Jana</cp:lastModifiedBy>
  <cp:lastPrinted>2026-07-02T09:01:35Z</cp:lastPrinted>
  <dcterms:created xsi:type="dcterms:W3CDTF">2022-08-24T11:59:58Z</dcterms:created>
  <dcterms:modified xsi:type="dcterms:W3CDTF">2026-07-03T11:52:30Z</dcterms:modified>
</cp:coreProperties>
</file>