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 1\Documents\0_OBSTARÁVATEĽ SK\AMETYST Továrne\6 Potraviny 2027\zoznam pozad.tovaru 2027\"/>
    </mc:Choice>
  </mc:AlternateContent>
  <xr:revisionPtr revIDLastSave="0" documentId="13_ncr:1_{7E1E8D76-CCB5-477F-B9FA-CEB61E1FAB9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ČASŤ 1" sheetId="2" r:id="rId1"/>
  </sheets>
  <definedNames>
    <definedName name="_xlnm.Print_Titles" localSheetId="0">'ČASŤ 1'!$5:$6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2" i="2" l="1"/>
  <c r="I52" i="2" s="1"/>
  <c r="G52" i="2"/>
  <c r="H51" i="2"/>
  <c r="I51" i="2" s="1"/>
  <c r="G51" i="2"/>
  <c r="H50" i="2"/>
  <c r="I50" i="2" s="1"/>
  <c r="G50" i="2"/>
  <c r="H49" i="2"/>
  <c r="I49" i="2" s="1"/>
  <c r="G49" i="2"/>
  <c r="G53" i="2"/>
  <c r="H53" i="2" s="1"/>
  <c r="I53" i="2" s="1"/>
  <c r="G48" i="2"/>
  <c r="H48" i="2" s="1"/>
  <c r="I48" i="2" s="1"/>
  <c r="G47" i="2"/>
  <c r="H47" i="2" s="1"/>
  <c r="I47" i="2" s="1"/>
  <c r="G46" i="2"/>
  <c r="H46" i="2" s="1"/>
  <c r="I46" i="2" s="1"/>
  <c r="G45" i="2"/>
  <c r="H45" i="2" s="1"/>
  <c r="I45" i="2" s="1"/>
  <c r="G44" i="2"/>
  <c r="H44" i="2" s="1"/>
  <c r="I44" i="2" s="1"/>
  <c r="G43" i="2"/>
  <c r="H43" i="2" s="1"/>
  <c r="I43" i="2" s="1"/>
  <c r="G42" i="2"/>
  <c r="G41" i="2"/>
  <c r="H41" i="2" s="1"/>
  <c r="I41" i="2" s="1"/>
  <c r="G40" i="2"/>
  <c r="H40" i="2" s="1"/>
  <c r="I40" i="2" s="1"/>
  <c r="G39" i="2"/>
  <c r="G38" i="2"/>
  <c r="H38" i="2" s="1"/>
  <c r="I38" i="2" s="1"/>
  <c r="G37" i="2"/>
  <c r="H37" i="2" s="1"/>
  <c r="I37" i="2" s="1"/>
  <c r="G36" i="2"/>
  <c r="H36" i="2" s="1"/>
  <c r="I36" i="2" s="1"/>
  <c r="G35" i="2"/>
  <c r="H35" i="2" s="1"/>
  <c r="I35" i="2" s="1"/>
  <c r="G34" i="2"/>
  <c r="G33" i="2"/>
  <c r="H33" i="2" s="1"/>
  <c r="I33" i="2" s="1"/>
  <c r="G32" i="2"/>
  <c r="H32" i="2" s="1"/>
  <c r="I32" i="2" s="1"/>
  <c r="G31" i="2"/>
  <c r="H31" i="2" s="1"/>
  <c r="I31" i="2" s="1"/>
  <c r="G30" i="2"/>
  <c r="H30" i="2" s="1"/>
  <c r="I30" i="2" s="1"/>
  <c r="G29" i="2"/>
  <c r="H29" i="2" s="1"/>
  <c r="I29" i="2" s="1"/>
  <c r="G28" i="2"/>
  <c r="H28" i="2" s="1"/>
  <c r="I28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G20" i="2"/>
  <c r="H20" i="2" s="1"/>
  <c r="I20" i="2" s="1"/>
  <c r="G19" i="2"/>
  <c r="H19" i="2" s="1"/>
  <c r="I19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H42" i="2" l="1"/>
  <c r="I42" i="2" s="1"/>
  <c r="H21" i="2"/>
  <c r="I21" i="2" s="1"/>
  <c r="H34" i="2"/>
  <c r="I34" i="2" s="1"/>
  <c r="H39" i="2"/>
  <c r="I39" i="2" s="1"/>
  <c r="G14" i="2"/>
  <c r="H14" i="2" s="1"/>
  <c r="I14" i="2" s="1"/>
  <c r="G13" i="2"/>
  <c r="H13" i="2" s="1"/>
  <c r="I13" i="2" s="1"/>
  <c r="G12" i="2"/>
  <c r="H12" i="2" s="1"/>
  <c r="I12" i="2" s="1"/>
  <c r="G11" i="2"/>
  <c r="H11" i="2" s="1"/>
  <c r="I11" i="2" s="1"/>
  <c r="G7" i="2" l="1"/>
  <c r="G8" i="2"/>
  <c r="H8" i="2" s="1"/>
  <c r="G9" i="2"/>
  <c r="H9" i="2" s="1"/>
  <c r="G10" i="2"/>
  <c r="H10" i="2" s="1"/>
  <c r="G54" i="2" l="1"/>
  <c r="I9" i="2"/>
  <c r="I8" i="2"/>
  <c r="I10" i="2"/>
  <c r="H7" i="2"/>
  <c r="H54" i="2" s="1"/>
  <c r="I7" i="2" l="1"/>
  <c r="I54" i="2" s="1"/>
</calcChain>
</file>

<file path=xl/sharedStrings.xml><?xml version="1.0" encoding="utf-8"?>
<sst xmlns="http://schemas.openxmlformats.org/spreadsheetml/2006/main" count="117" uniqueCount="72">
  <si>
    <t>Názov položky</t>
  </si>
  <si>
    <t>Cena celkom v EUR bez DPH</t>
  </si>
  <si>
    <t>Sadzba DPH v %</t>
  </si>
  <si>
    <t>Výška DPH v EUR</t>
  </si>
  <si>
    <t>Cena celkom v EUR s DPH</t>
  </si>
  <si>
    <t>Maximálna cena celkom za dodanie požadovaného predmetu zákazky :</t>
  </si>
  <si>
    <t>x</t>
  </si>
  <si>
    <t>MJ</t>
  </si>
  <si>
    <t>JC v EUR bez DPH</t>
  </si>
  <si>
    <t>Predpokl. množstvo</t>
  </si>
  <si>
    <t>Zákazka:</t>
  </si>
  <si>
    <t>Uchádzač:</t>
  </si>
  <si>
    <t>Sídlo:</t>
  </si>
  <si>
    <t xml:space="preserve">IČO: </t>
  </si>
  <si>
    <t>IČ DPH:</t>
  </si>
  <si>
    <t xml:space="preserve">Verejný obstarávateľ: </t>
  </si>
  <si>
    <t>Pol.č.</t>
  </si>
  <si>
    <t>Dátum:</t>
  </si>
  <si>
    <t>Meno oprávnenej osoby:</t>
  </si>
  <si>
    <t>Podpis:</t>
  </si>
  <si>
    <t>Meno:</t>
  </si>
  <si>
    <t>ks</t>
  </si>
  <si>
    <t>Centrum sociálnych služieb AMETYST, 094 01 Tovarné 117</t>
  </si>
  <si>
    <t>kg</t>
  </si>
  <si>
    <t xml:space="preserve">Chlieb tmavý krájaný, min. 900g balený - zloženie: pšeničná múka 46%, pitná voda, ražná múka 11%, jedlá soľ, droždie, pšeničný škrob, zemiaková múka, jačmenný slad, sójová múka, jačmeň, rasca </t>
  </si>
  <si>
    <t>Žemľa malá, min.50g - zloženie: pšeničná múka, droždie, rastlinný tuk</t>
  </si>
  <si>
    <t>Žemľa grahamová, min.50g  - zloženie: pšeničná múka, graham, voda, droždie, rastlinný tuk</t>
  </si>
  <si>
    <t>Žemľa  veľká min.100g - zloženie: pšeničná múka, droždie, rastlinný tuk</t>
  </si>
  <si>
    <t>Biely koláč krájaný, balený, min.700g - zloženie: pšeničná múka, pitná voda, cukor, rastlinný tuk</t>
  </si>
  <si>
    <t>Sendvič krájaný, min.350g - zloženie:  pšeničná múka, pitná voda, droždie, rastlinný tuk, jedlá soľ, cukor</t>
  </si>
  <si>
    <t>Vianočka krájaná, min. 400g balená - zloženie: pšeničná múka, pitná voda, cukor, rastlinný tuk, droždie, soľ, vajcia</t>
  </si>
  <si>
    <t>Opekance min. 200g balené -zloženie: pšeničná múka, pitná voda, cukor, rastlinný olej repkový,  droždie, jedlá soľ</t>
  </si>
  <si>
    <t>Veľkonočná pascha, min. 120g - zloženie: pšeničná múka, voda, cukor, rastlinný tuk</t>
  </si>
  <si>
    <t xml:space="preserve">Bageta, min. 100g -zloženie: pšeničná múka, pitná voda, droždie, jedlá soľ </t>
  </si>
  <si>
    <t>Rožok graham, min. 50g - zloženie: pšeničná múka,  graham, voda, droždie, rastlinný tuk</t>
  </si>
  <si>
    <t>Rožok tukový, min. 50g - zloženie: pšeničná múka, voda, droždie, rastlinný tuk</t>
  </si>
  <si>
    <t>Rožok tukový, min. 100g - zloženie: pšeničná múka, voda, droždie, rastlinný tuk</t>
  </si>
  <si>
    <t>Rožok sladký (lúpačka,makovka), min. 80g -zloženie: pšeničná múka, pitná voda, cukor, droždie, rastlinný tuk, mak</t>
  </si>
  <si>
    <t>Slaninkový rožok, min. 65g- zloženie: pšeničná múka, pitná voda, soľ, droždie, rastlinný tuk, slanina</t>
  </si>
  <si>
    <t>Čokoládový croissant, min. 50g - zloženie: kysnuté cesto sladké, náplň: čokoláda</t>
  </si>
  <si>
    <t>Šatôčka lekvárová, 70g min. 70g balená - zloženie: kysnuté cesto, náplň: lekvár</t>
  </si>
  <si>
    <t>Šatôčka tvarohová, min. 70g balená - zloženie: kysnuté cesto, náplň: tvaroh</t>
  </si>
  <si>
    <t>Závin ovocný/tvar.višňa/tvar.marh, min. 300g - zloženie: pšeničná múka, ovocná náplň, cukor, pitná voda, droždie</t>
  </si>
  <si>
    <t>Šiška lekvárová min.  50g -zloženie:  kysnuté cesto sladké, náplň: lekvár</t>
  </si>
  <si>
    <t>Pľund. taštička ovocná, min. 70g - zloženie: pľundrové cesto sladké, náplň: marmeláda70g</t>
  </si>
  <si>
    <t>Šiška nugátová, min. 50g - zloženie: kysnuté cesto sladké, náplň: nugát</t>
  </si>
  <si>
    <t>Tlačený koláč s náplňou, min. 60g - zloženie: pšeničná múka, voda, cukor, soľ, náplň: tvaroh, lekvár, posýpka</t>
  </si>
  <si>
    <t>Osie hniezdo škoricové, min. 80g - zloženie: kysnuté cesto sladké, náplň: škorica, kakao</t>
  </si>
  <si>
    <t>Strúhanka  min. 400g - zloženie: pšeničná múka, pitná voda, droždie, rastlinný olej, jedlá soľ</t>
  </si>
  <si>
    <t>Bábovka min. 400g balená -zloženie:  pšeničná múka, cukor, soľ, vajcia</t>
  </si>
  <si>
    <t>Kaiserka biela min. 50g -zloženie:  pšeničná múka, pitná voda, droždie, bravčová masť</t>
  </si>
  <si>
    <t>Pletenka  tuková min. 100g -zloženie:  pšeničná múka, voda, droždie, rastlinný tuk</t>
  </si>
  <si>
    <t>Veľkonočný mazanec tukový min. 380g balený, zloženie: pšeničná múka, voda, cukor, rastlinný tuk</t>
  </si>
  <si>
    <t>Bezlepkový chlieb min. 210g -zloženie:  bezgluténová zmes, voda, droždie</t>
  </si>
  <si>
    <t>Bezlepkové  rožky min. 100g - zloženie:  bezgluténová zmes, voda, droždie</t>
  </si>
  <si>
    <t>Bezlepková vianočka min. 200g - zloženie: bezgluténová zmes, voda, droždie</t>
  </si>
  <si>
    <t>Muffiny balené rôzne druhy, min. 60g - zloženie: pšeničná múka, cukor, vajcia, mlieko, kypriace látky</t>
  </si>
  <si>
    <t>Mini závin rôzne druhy, balený min. 100g - zloženie: pšeničná múka, vajcia, droždie, mlieko</t>
  </si>
  <si>
    <t>Kváskový chlieb krájaný, min. 500 g - zloženie: pšeničná múka,ražná múka,voda,soľ,rasca</t>
  </si>
  <si>
    <t>Špaldový chlieb, min. 500g - zloženie: špaldová múka, voda, soľ, droždie</t>
  </si>
  <si>
    <t>Chlieb biely krájaný, min. 900g , balený- zloženie: pšeničná múka, pitná voda, droždie, jedlá soľ, ražný kvas</t>
  </si>
  <si>
    <r>
      <t xml:space="preserve"> Nákup potravín pre CSS AMETYST na rok 2027, </t>
    </r>
    <r>
      <rPr>
        <b/>
        <i/>
        <sz val="10"/>
        <color theme="1"/>
        <rFont val="Calibri"/>
        <family val="2"/>
        <charset val="238"/>
        <scheme val="minor"/>
      </rPr>
      <t>časť 1: Chlieb a pečivo</t>
    </r>
  </si>
  <si>
    <t>Rožok viaczrný, min. 50g - zloženie: pšeničná múka, pitná voda, 13% cereálna zmes, pšeničná celozrná múka, jač.slad.múka, soľ</t>
  </si>
  <si>
    <t>Štrúdľa - jabková, tvaroh-višňa, mak-višňa, orechová, 1000 g, zloženie: 75% náplň podľa druhu štrudlí, pšen. múka, voda, tuk, vajce, cukor,ocot</t>
  </si>
  <si>
    <t>Pľundra cereálna 70g</t>
  </si>
  <si>
    <t>Slimák pizza 80g, zloženie - pšen.múka, voda, tuk, pšen.kvas, jač. sladová múka</t>
  </si>
  <si>
    <t xml:space="preserve">Škvarkový pagáč 100g, zloženie: múka, bravčové oškvarky(32,5%), smotana 33%, vajíčka, droždie, soľ, rasca, sušené kvasnice, </t>
  </si>
  <si>
    <t>Pirohy s kapust. nápňou 120g, zloženie: pšeničná  múka, 29% kap. náplň, (85% kyslá kapustas,cibuľa,olej repkový,mrkva, cukor, soľ, zmes korenín, konz.látka sorban dras. E202), mlieko, smotana kyslá, droždie, soľ jedlá, sóda bicarbóna, olej na vyp. - palmový olej</t>
  </si>
  <si>
    <t>Rožok pizza, min. 1000g - zloženie: pšeničná múka, pitná voda, soľ, droždie, rastlinný tuk, pizza zmes</t>
  </si>
  <si>
    <t>Liatý koláč - ovocný, zloženie: pšeničná múka,srvátkový produkt,  mlieko, 38% jablkovo-škoricová náplň</t>
  </si>
  <si>
    <t>Kakaovo-kokosový pletenec 100g - zloženie:pšeničná múka,22,3%  kokosová náplň, mlieko, vajcia, droždie</t>
  </si>
  <si>
    <t>Škoricové trubičky s vanilkovým krémom, 260g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</si>
</sst>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theme="1"/>
      <name val="Cambria"/>
      <family val="1"/>
      <charset val="238"/>
      <scheme val="major"/>
    </font>
    <font>
      <b/>
      <sz val="1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6" fillId="2" borderId="0" xfId="0" applyFont="1" applyFill="1" applyProtection="1">
      <protection hidden="1"/>
    </xf>
    <xf numFmtId="0" fontId="7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12" fillId="2" borderId="0" xfId="0" applyFont="1" applyFill="1" applyProtection="1">
      <protection hidden="1"/>
    </xf>
    <xf numFmtId="0" fontId="0" fillId="2" borderId="0" xfId="0" applyFill="1" applyAlignment="1" applyProtection="1">
      <alignment vertical="top"/>
      <protection hidden="1"/>
    </xf>
    <xf numFmtId="0" fontId="10" fillId="2" borderId="1" xfId="0" applyFont="1" applyFill="1" applyBorder="1" applyAlignment="1" applyProtection="1">
      <alignment horizontal="center" vertical="center"/>
      <protection hidden="1"/>
    </xf>
    <xf numFmtId="4" fontId="6" fillId="0" borderId="1" xfId="0" applyNumberFormat="1" applyFont="1" applyBorder="1" applyAlignment="1" applyProtection="1">
      <alignment horizontal="right" vertical="center"/>
      <protection hidden="1"/>
    </xf>
    <xf numFmtId="4" fontId="6" fillId="2" borderId="3" xfId="0" applyNumberFormat="1" applyFont="1" applyFill="1" applyBorder="1" applyAlignment="1" applyProtection="1">
      <alignment horizontal="right" vertical="center"/>
      <protection hidden="1"/>
    </xf>
    <xf numFmtId="10" fontId="11" fillId="0" borderId="3" xfId="0" applyNumberFormat="1" applyFont="1" applyBorder="1" applyAlignment="1" applyProtection="1">
      <alignment horizontal="center" vertical="center" wrapText="1"/>
      <protection hidden="1"/>
    </xf>
    <xf numFmtId="4" fontId="9" fillId="5" borderId="3" xfId="0" applyNumberFormat="1" applyFont="1" applyFill="1" applyBorder="1" applyAlignment="1" applyProtection="1">
      <alignment horizontal="right" vertical="center"/>
      <protection hidden="1"/>
    </xf>
    <xf numFmtId="49" fontId="7" fillId="2" borderId="0" xfId="0" applyNumberFormat="1" applyFont="1" applyFill="1" applyProtection="1">
      <protection hidden="1"/>
    </xf>
    <xf numFmtId="49" fontId="13" fillId="2" borderId="0" xfId="0" applyNumberFormat="1" applyFont="1" applyFill="1" applyAlignment="1" applyProtection="1">
      <alignment vertical="top" wrapText="1"/>
      <protection hidden="1"/>
    </xf>
    <xf numFmtId="49" fontId="0" fillId="2" borderId="0" xfId="0" applyNumberFormat="1" applyFill="1" applyProtection="1">
      <protection hidden="1"/>
    </xf>
    <xf numFmtId="0" fontId="6" fillId="2" borderId="0" xfId="0" applyFont="1" applyFill="1" applyAlignment="1" applyProtection="1">
      <alignment wrapText="1"/>
      <protection hidden="1"/>
    </xf>
    <xf numFmtId="0" fontId="0" fillId="2" borderId="0" xfId="0" applyFill="1" applyAlignment="1" applyProtection="1">
      <alignment wrapText="1"/>
      <protection hidden="1"/>
    </xf>
    <xf numFmtId="0" fontId="14" fillId="2" borderId="7" xfId="0" applyFont="1" applyFill="1" applyBorder="1" applyAlignment="1" applyProtection="1">
      <alignment horizontal="center"/>
      <protection hidden="1"/>
    </xf>
    <xf numFmtId="0" fontId="6" fillId="4" borderId="1" xfId="0" applyFont="1" applyFill="1" applyBorder="1" applyAlignment="1" applyProtection="1">
      <alignment horizontal="center" vertical="center" wrapText="1"/>
      <protection hidden="1"/>
    </xf>
    <xf numFmtId="49" fontId="6" fillId="2" borderId="15" xfId="0" applyNumberFormat="1" applyFont="1" applyFill="1" applyBorder="1" applyAlignment="1" applyProtection="1">
      <alignment horizontal="right" vertical="center"/>
      <protection hidden="1"/>
    </xf>
    <xf numFmtId="49" fontId="6" fillId="2" borderId="14" xfId="0" applyNumberFormat="1" applyFont="1" applyFill="1" applyBorder="1" applyAlignment="1" applyProtection="1">
      <alignment horizontal="right" vertical="center"/>
      <protection hidden="1"/>
    </xf>
    <xf numFmtId="49" fontId="6" fillId="2" borderId="3" xfId="0" applyNumberFormat="1" applyFont="1" applyFill="1" applyBorder="1" applyAlignment="1" applyProtection="1">
      <alignment horizontal="right" vertical="center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4" fillId="0" borderId="12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vertical="center" wrapText="1"/>
      <protection hidden="1"/>
    </xf>
    <xf numFmtId="0" fontId="3" fillId="0" borderId="2" xfId="0" applyFont="1" applyBorder="1" applyAlignment="1" applyProtection="1">
      <alignment vertical="center" wrapText="1"/>
      <protection hidden="1"/>
    </xf>
    <xf numFmtId="0" fontId="2" fillId="0" borderId="2" xfId="0" applyFont="1" applyBorder="1" applyAlignment="1" applyProtection="1">
      <alignment vertical="center" wrapText="1"/>
      <protection hidden="1"/>
    </xf>
    <xf numFmtId="3" fontId="2" fillId="0" borderId="3" xfId="0" applyNumberFormat="1" applyFont="1" applyBorder="1" applyAlignment="1" applyProtection="1">
      <alignment vertical="center"/>
      <protection hidden="1"/>
    </xf>
    <xf numFmtId="3" fontId="2" fillId="0" borderId="1" xfId="0" applyNumberFormat="1" applyFont="1" applyBorder="1" applyAlignment="1" applyProtection="1">
      <alignment vertical="center"/>
      <protection hidden="1"/>
    </xf>
    <xf numFmtId="0" fontId="1" fillId="0" borderId="2" xfId="0" applyFont="1" applyBorder="1" applyAlignment="1" applyProtection="1">
      <alignment vertical="center" wrapText="1"/>
      <protection hidden="1"/>
    </xf>
    <xf numFmtId="0" fontId="15" fillId="2" borderId="12" xfId="0" applyFont="1" applyFill="1" applyBorder="1" applyAlignment="1" applyProtection="1">
      <alignment horizontal="center"/>
      <protection hidden="1"/>
    </xf>
    <xf numFmtId="0" fontId="15" fillId="2" borderId="13" xfId="0" applyFont="1" applyFill="1" applyBorder="1" applyAlignment="1" applyProtection="1">
      <alignment horizontal="center"/>
      <protection hidden="1"/>
    </xf>
    <xf numFmtId="0" fontId="15" fillId="2" borderId="2" xfId="0" applyFont="1" applyFill="1" applyBorder="1" applyAlignment="1" applyProtection="1">
      <alignment horizontal="center"/>
      <protection hidden="1"/>
    </xf>
    <xf numFmtId="0" fontId="15" fillId="2" borderId="4" xfId="0" applyFont="1" applyFill="1" applyBorder="1" applyAlignment="1" applyProtection="1">
      <alignment horizontal="center" vertical="center"/>
      <protection hidden="1"/>
    </xf>
    <xf numFmtId="0" fontId="15" fillId="2" borderId="5" xfId="0" applyFont="1" applyFill="1" applyBorder="1" applyAlignment="1" applyProtection="1">
      <alignment horizontal="center" vertical="center"/>
      <protection hidden="1"/>
    </xf>
    <xf numFmtId="0" fontId="15" fillId="2" borderId="6" xfId="0" applyFont="1" applyFill="1" applyBorder="1" applyAlignment="1" applyProtection="1">
      <alignment horizontal="center" vertical="center"/>
      <protection hidden="1"/>
    </xf>
    <xf numFmtId="0" fontId="15" fillId="2" borderId="7" xfId="0" applyFont="1" applyFill="1" applyBorder="1" applyAlignment="1" applyProtection="1">
      <alignment horizontal="center" vertical="center"/>
      <protection hidden="1"/>
    </xf>
    <xf numFmtId="0" fontId="15" fillId="2" borderId="0" xfId="0" applyFont="1" applyFill="1" applyAlignment="1" applyProtection="1">
      <alignment horizontal="center" vertical="center"/>
      <protection hidden="1"/>
    </xf>
    <xf numFmtId="0" fontId="15" fillId="2" borderId="8" xfId="0" applyFont="1" applyFill="1" applyBorder="1" applyAlignment="1" applyProtection="1">
      <alignment horizontal="center" vertical="center"/>
      <protection hidden="1"/>
    </xf>
    <xf numFmtId="0" fontId="15" fillId="2" borderId="9" xfId="0" applyFont="1" applyFill="1" applyBorder="1" applyAlignment="1" applyProtection="1">
      <alignment horizontal="center" vertical="center"/>
      <protection hidden="1"/>
    </xf>
    <xf numFmtId="0" fontId="15" fillId="2" borderId="10" xfId="0" applyFont="1" applyFill="1" applyBorder="1" applyAlignment="1" applyProtection="1">
      <alignment horizontal="center" vertical="center"/>
      <protection hidden="1"/>
    </xf>
    <xf numFmtId="0" fontId="15" fillId="2" borderId="11" xfId="0" applyFont="1" applyFill="1" applyBorder="1" applyAlignment="1" applyProtection="1">
      <alignment horizontal="center" vertical="center"/>
      <protection hidden="1"/>
    </xf>
    <xf numFmtId="0" fontId="8" fillId="2" borderId="4" xfId="0" applyFont="1" applyFill="1" applyBorder="1" applyAlignment="1" applyProtection="1">
      <alignment horizontal="center" vertical="center" wrapText="1"/>
      <protection hidden="1"/>
    </xf>
    <xf numFmtId="0" fontId="8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8" fillId="2" borderId="7" xfId="0" applyFont="1" applyFill="1" applyBorder="1" applyAlignment="1" applyProtection="1">
      <alignment horizontal="center" vertical="center" wrapText="1"/>
      <protection hidden="1"/>
    </xf>
    <xf numFmtId="0" fontId="8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9" xfId="0" applyFont="1" applyFill="1" applyBorder="1" applyAlignment="1" applyProtection="1">
      <alignment horizontal="center" vertical="center" wrapText="1"/>
      <protection hidden="1"/>
    </xf>
    <xf numFmtId="0" fontId="6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4" xfId="0" applyFont="1" applyFill="1" applyBorder="1" applyAlignment="1" applyProtection="1">
      <alignment horizontal="center" vertical="center"/>
      <protection hidden="1"/>
    </xf>
    <xf numFmtId="0" fontId="8" fillId="2" borderId="5" xfId="0" applyFont="1" applyFill="1" applyBorder="1" applyAlignment="1" applyProtection="1">
      <alignment horizontal="center" vertical="center"/>
      <protection hidden="1"/>
    </xf>
    <xf numFmtId="0" fontId="8" fillId="2" borderId="6" xfId="0" applyFont="1" applyFill="1" applyBorder="1" applyAlignment="1" applyProtection="1">
      <alignment horizontal="center" vertical="center"/>
      <protection hidden="1"/>
    </xf>
    <xf numFmtId="0" fontId="8" fillId="3" borderId="9" xfId="0" applyFont="1" applyFill="1" applyBorder="1" applyAlignment="1" applyProtection="1">
      <alignment horizontal="left" vertical="center"/>
      <protection hidden="1"/>
    </xf>
    <xf numFmtId="0" fontId="8" fillId="3" borderId="10" xfId="0" applyFont="1" applyFill="1" applyBorder="1" applyAlignment="1" applyProtection="1">
      <alignment horizontal="left" vertical="center"/>
      <protection hidden="1"/>
    </xf>
    <xf numFmtId="0" fontId="8" fillId="3" borderId="2" xfId="0" applyFont="1" applyFill="1" applyBorder="1" applyAlignment="1" applyProtection="1">
      <alignment horizontal="left" vertical="center"/>
      <protection hidden="1"/>
    </xf>
    <xf numFmtId="0" fontId="17" fillId="0" borderId="1" xfId="0" applyFont="1" applyBorder="1" applyAlignment="1" applyProtection="1">
      <alignment vertical="center" wrapText="1"/>
      <protection hidden="1"/>
    </xf>
    <xf numFmtId="0" fontId="17" fillId="0" borderId="1" xfId="0" applyFont="1" applyBorder="1" applyAlignment="1" applyProtection="1">
      <alignment horizontal="center" vertical="center"/>
      <protection hidden="1"/>
    </xf>
    <xf numFmtId="3" fontId="16" fillId="0" borderId="1" xfId="0" applyNumberFormat="1" applyFont="1" applyBorder="1" applyAlignment="1" applyProtection="1">
      <alignment horizontal="right" vertical="center"/>
      <protection hidden="1"/>
    </xf>
    <xf numFmtId="0" fontId="20" fillId="0" borderId="1" xfId="0" applyFont="1" applyBorder="1" applyAlignment="1" applyProtection="1">
      <alignment vertical="center" wrapText="1"/>
      <protection hidden="1"/>
    </xf>
    <xf numFmtId="0" fontId="18" fillId="0" borderId="1" xfId="0" applyFont="1" applyBorder="1" applyAlignment="1" applyProtection="1">
      <alignment horizontal="center" vertical="center"/>
      <protection hidden="1"/>
    </xf>
    <xf numFmtId="49" fontId="6" fillId="6" borderId="12" xfId="0" applyNumberFormat="1" applyFont="1" applyFill="1" applyBorder="1" applyAlignment="1" applyProtection="1">
      <alignment vertical="center"/>
      <protection locked="0"/>
    </xf>
    <xf numFmtId="49" fontId="6" fillId="6" borderId="13" xfId="0" applyNumberFormat="1" applyFont="1" applyFill="1" applyBorder="1" applyAlignment="1" applyProtection="1">
      <alignment vertical="center"/>
      <protection locked="0"/>
    </xf>
    <xf numFmtId="49" fontId="6" fillId="6" borderId="2" xfId="0" applyNumberFormat="1" applyFont="1" applyFill="1" applyBorder="1" applyAlignment="1" applyProtection="1">
      <alignment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4" fontId="6" fillId="6" borderId="2" xfId="0" applyNumberFormat="1" applyFont="1" applyFill="1" applyBorder="1" applyAlignment="1" applyProtection="1">
      <alignment horizontal="right" vertical="center"/>
      <protection locked="0"/>
    </xf>
    <xf numFmtId="9" fontId="6" fillId="6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4" fontId="0" fillId="6" borderId="12" xfId="0" applyNumberFormat="1" applyFill="1" applyBorder="1" applyAlignment="1" applyProtection="1">
      <alignment horizontal="left" vertical="center"/>
      <protection locked="0"/>
    </xf>
    <xf numFmtId="0" fontId="0" fillId="6" borderId="13" xfId="0" applyFill="1" applyBorder="1" applyAlignment="1" applyProtection="1">
      <alignment horizontal="left" vertical="center"/>
      <protection locked="0"/>
    </xf>
    <xf numFmtId="0" fontId="0" fillId="6" borderId="2" xfId="0" applyFill="1" applyBorder="1" applyAlignment="1" applyProtection="1">
      <alignment horizontal="left" vertical="center"/>
      <protection locked="0"/>
    </xf>
    <xf numFmtId="0" fontId="0" fillId="6" borderId="12" xfId="0" applyFill="1" applyBorder="1" applyAlignment="1" applyProtection="1">
      <alignment horizontal="left" vertical="center"/>
      <protection locked="0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FFD9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showGridLines="0" tabSelected="1" showRuler="0" view="pageLayout" zoomScaleNormal="120" workbookViewId="0">
      <selection activeCell="E7" sqref="E7"/>
    </sheetView>
  </sheetViews>
  <sheetFormatPr defaultColWidth="9.109375" defaultRowHeight="13.2" x14ac:dyDescent="0.25"/>
  <cols>
    <col min="1" max="1" width="5.33203125" style="3" customWidth="1"/>
    <col min="2" max="2" width="65.44140625" style="15" customWidth="1"/>
    <col min="3" max="3" width="6.33203125" style="3" customWidth="1"/>
    <col min="4" max="5" width="10.6640625" style="3" customWidth="1"/>
    <col min="6" max="6" width="7.33203125" style="3" customWidth="1"/>
    <col min="7" max="9" width="12.6640625" style="3" customWidth="1"/>
    <col min="10" max="16384" width="9.109375" style="3"/>
  </cols>
  <sheetData>
    <row r="1" spans="1:9" ht="15" customHeight="1" x14ac:dyDescent="0.3">
      <c r="A1" s="41" t="s">
        <v>15</v>
      </c>
      <c r="B1" s="42"/>
      <c r="C1" s="16"/>
      <c r="D1" s="49" t="s">
        <v>11</v>
      </c>
      <c r="E1" s="50"/>
      <c r="F1" s="50"/>
      <c r="G1" s="50"/>
      <c r="H1" s="50"/>
      <c r="I1" s="51"/>
    </row>
    <row r="2" spans="1:9" ht="15" customHeight="1" x14ac:dyDescent="0.3">
      <c r="A2" s="43" t="s">
        <v>22</v>
      </c>
      <c r="B2" s="44"/>
      <c r="C2" s="1"/>
      <c r="D2" s="18" t="s">
        <v>20</v>
      </c>
      <c r="E2" s="60"/>
      <c r="F2" s="61"/>
      <c r="G2" s="61"/>
      <c r="H2" s="61"/>
      <c r="I2" s="62"/>
    </row>
    <row r="3" spans="1:9" ht="15" customHeight="1" x14ac:dyDescent="0.3">
      <c r="A3" s="45" t="s">
        <v>10</v>
      </c>
      <c r="B3" s="46"/>
      <c r="C3" s="1"/>
      <c r="D3" s="19" t="s">
        <v>12</v>
      </c>
      <c r="E3" s="60"/>
      <c r="F3" s="61"/>
      <c r="G3" s="61"/>
      <c r="H3" s="61"/>
      <c r="I3" s="62"/>
    </row>
    <row r="4" spans="1:9" ht="15" customHeight="1" x14ac:dyDescent="0.3">
      <c r="A4" s="47" t="s">
        <v>61</v>
      </c>
      <c r="B4" s="48"/>
      <c r="C4" s="1"/>
      <c r="D4" s="20" t="s">
        <v>13</v>
      </c>
      <c r="E4" s="60"/>
      <c r="F4" s="62"/>
      <c r="G4" s="63" t="s">
        <v>14</v>
      </c>
      <c r="H4" s="60"/>
      <c r="I4" s="62"/>
    </row>
    <row r="5" spans="1:9" ht="11.25" customHeight="1" x14ac:dyDescent="0.3">
      <c r="A5" s="4"/>
      <c r="B5" s="14"/>
      <c r="C5" s="1"/>
      <c r="D5" s="2"/>
      <c r="E5" s="2"/>
      <c r="F5" s="2"/>
      <c r="G5" s="2"/>
      <c r="H5" s="2"/>
      <c r="I5" s="2"/>
    </row>
    <row r="6" spans="1:9" s="5" customFormat="1" ht="41.4" x14ac:dyDescent="0.25">
      <c r="A6" s="17" t="s">
        <v>16</v>
      </c>
      <c r="B6" s="17" t="s">
        <v>0</v>
      </c>
      <c r="C6" s="17" t="s">
        <v>7</v>
      </c>
      <c r="D6" s="17" t="s">
        <v>9</v>
      </c>
      <c r="E6" s="17" t="s">
        <v>8</v>
      </c>
      <c r="F6" s="17" t="s">
        <v>2</v>
      </c>
      <c r="G6" s="17" t="s">
        <v>1</v>
      </c>
      <c r="H6" s="17" t="s">
        <v>3</v>
      </c>
      <c r="I6" s="17" t="s">
        <v>4</v>
      </c>
    </row>
    <row r="7" spans="1:9" ht="43.2" x14ac:dyDescent="0.25">
      <c r="A7" s="6">
        <v>1</v>
      </c>
      <c r="B7" s="55" t="s">
        <v>24</v>
      </c>
      <c r="C7" s="56" t="s">
        <v>21</v>
      </c>
      <c r="D7" s="57">
        <v>7000</v>
      </c>
      <c r="E7" s="64"/>
      <c r="F7" s="65"/>
      <c r="G7" s="7" t="str">
        <f t="shared" ref="G7:G37" si="0">IF(E7="","",ROUND(D7*E7,2))</f>
        <v/>
      </c>
      <c r="H7" s="7" t="str">
        <f t="shared" ref="H7:H37" si="1">IF(F7="","",ROUND(G7*F7,2))</f>
        <v/>
      </c>
      <c r="I7" s="7" t="str">
        <f t="shared" ref="I7:I37" si="2">IF(F7="","",G7+H7)</f>
        <v/>
      </c>
    </row>
    <row r="8" spans="1:9" ht="28.8" x14ac:dyDescent="0.25">
      <c r="A8" s="6">
        <v>2</v>
      </c>
      <c r="B8" s="58" t="s">
        <v>60</v>
      </c>
      <c r="C8" s="56" t="s">
        <v>21</v>
      </c>
      <c r="D8" s="57">
        <v>1000</v>
      </c>
      <c r="E8" s="64"/>
      <c r="F8" s="65"/>
      <c r="G8" s="7" t="str">
        <f t="shared" si="0"/>
        <v/>
      </c>
      <c r="H8" s="7" t="str">
        <f t="shared" si="1"/>
        <v/>
      </c>
      <c r="I8" s="7" t="str">
        <f t="shared" si="2"/>
        <v/>
      </c>
    </row>
    <row r="9" spans="1:9" ht="14.4" x14ac:dyDescent="0.25">
      <c r="A9" s="6">
        <v>3</v>
      </c>
      <c r="B9" s="55" t="s">
        <v>25</v>
      </c>
      <c r="C9" s="56" t="s">
        <v>21</v>
      </c>
      <c r="D9" s="57">
        <v>3000</v>
      </c>
      <c r="E9" s="64"/>
      <c r="F9" s="65"/>
      <c r="G9" s="7" t="str">
        <f t="shared" si="0"/>
        <v/>
      </c>
      <c r="H9" s="7" t="str">
        <f t="shared" si="1"/>
        <v/>
      </c>
      <c r="I9" s="7" t="str">
        <f t="shared" si="2"/>
        <v/>
      </c>
    </row>
    <row r="10" spans="1:9" ht="28.8" x14ac:dyDescent="0.25">
      <c r="A10" s="6">
        <v>4</v>
      </c>
      <c r="B10" s="55" t="s">
        <v>26</v>
      </c>
      <c r="C10" s="56" t="s">
        <v>21</v>
      </c>
      <c r="D10" s="57">
        <v>60</v>
      </c>
      <c r="E10" s="64"/>
      <c r="F10" s="65"/>
      <c r="G10" s="7" t="str">
        <f t="shared" si="0"/>
        <v/>
      </c>
      <c r="H10" s="7" t="str">
        <f t="shared" si="1"/>
        <v/>
      </c>
      <c r="I10" s="7" t="str">
        <f t="shared" si="2"/>
        <v/>
      </c>
    </row>
    <row r="11" spans="1:9" ht="15.6" x14ac:dyDescent="0.25">
      <c r="A11" s="6">
        <v>5</v>
      </c>
      <c r="B11" s="55" t="s">
        <v>27</v>
      </c>
      <c r="C11" s="59" t="s">
        <v>21</v>
      </c>
      <c r="D11" s="57">
        <v>100</v>
      </c>
      <c r="E11" s="64"/>
      <c r="F11" s="65"/>
      <c r="G11" s="7" t="str">
        <f t="shared" si="0"/>
        <v/>
      </c>
      <c r="H11" s="7" t="str">
        <f t="shared" si="1"/>
        <v/>
      </c>
      <c r="I11" s="7" t="str">
        <f t="shared" si="2"/>
        <v/>
      </c>
    </row>
    <row r="12" spans="1:9" ht="28.8" x14ac:dyDescent="0.25">
      <c r="A12" s="6">
        <v>6</v>
      </c>
      <c r="B12" s="55" t="s">
        <v>28</v>
      </c>
      <c r="C12" s="56" t="s">
        <v>21</v>
      </c>
      <c r="D12" s="57">
        <v>1100</v>
      </c>
      <c r="E12" s="64"/>
      <c r="F12" s="65"/>
      <c r="G12" s="7" t="str">
        <f t="shared" si="0"/>
        <v/>
      </c>
      <c r="H12" s="7" t="str">
        <f t="shared" si="1"/>
        <v/>
      </c>
      <c r="I12" s="7" t="str">
        <f t="shared" si="2"/>
        <v/>
      </c>
    </row>
    <row r="13" spans="1:9" ht="28.8" x14ac:dyDescent="0.25">
      <c r="A13" s="6">
        <v>7</v>
      </c>
      <c r="B13" s="55" t="s">
        <v>29</v>
      </c>
      <c r="C13" s="56" t="s">
        <v>21</v>
      </c>
      <c r="D13" s="57">
        <v>1800</v>
      </c>
      <c r="E13" s="64"/>
      <c r="F13" s="65"/>
      <c r="G13" s="7" t="str">
        <f t="shared" si="0"/>
        <v/>
      </c>
      <c r="H13" s="7" t="str">
        <f t="shared" si="1"/>
        <v/>
      </c>
      <c r="I13" s="7" t="str">
        <f t="shared" si="2"/>
        <v/>
      </c>
    </row>
    <row r="14" spans="1:9" ht="28.8" x14ac:dyDescent="0.25">
      <c r="A14" s="6">
        <v>8</v>
      </c>
      <c r="B14" s="55" t="s">
        <v>30</v>
      </c>
      <c r="C14" s="56" t="s">
        <v>21</v>
      </c>
      <c r="D14" s="57">
        <v>700</v>
      </c>
      <c r="E14" s="64"/>
      <c r="F14" s="65"/>
      <c r="G14" s="7" t="str">
        <f t="shared" si="0"/>
        <v/>
      </c>
      <c r="H14" s="7" t="str">
        <f t="shared" si="1"/>
        <v/>
      </c>
      <c r="I14" s="7" t="str">
        <f t="shared" si="2"/>
        <v/>
      </c>
    </row>
    <row r="15" spans="1:9" ht="28.8" x14ac:dyDescent="0.25">
      <c r="A15" s="6">
        <v>9</v>
      </c>
      <c r="B15" s="55" t="s">
        <v>31</v>
      </c>
      <c r="C15" s="56" t="s">
        <v>23</v>
      </c>
      <c r="D15" s="57">
        <v>15</v>
      </c>
      <c r="E15" s="64"/>
      <c r="F15" s="65"/>
      <c r="G15" s="7" t="str">
        <f t="shared" si="0"/>
        <v/>
      </c>
      <c r="H15" s="7" t="str">
        <f t="shared" si="1"/>
        <v/>
      </c>
      <c r="I15" s="7" t="str">
        <f t="shared" si="2"/>
        <v/>
      </c>
    </row>
    <row r="16" spans="1:9" ht="28.8" x14ac:dyDescent="0.25">
      <c r="A16" s="6">
        <v>10</v>
      </c>
      <c r="B16" s="55" t="s">
        <v>32</v>
      </c>
      <c r="C16" s="56" t="s">
        <v>21</v>
      </c>
      <c r="D16" s="57">
        <v>150</v>
      </c>
      <c r="E16" s="64"/>
      <c r="F16" s="65"/>
      <c r="G16" s="7" t="str">
        <f t="shared" si="0"/>
        <v/>
      </c>
      <c r="H16" s="7" t="str">
        <f t="shared" si="1"/>
        <v/>
      </c>
      <c r="I16" s="7" t="str">
        <f t="shared" si="2"/>
        <v/>
      </c>
    </row>
    <row r="17" spans="1:9" ht="14.4" x14ac:dyDescent="0.25">
      <c r="A17" s="6">
        <v>11</v>
      </c>
      <c r="B17" s="55" t="s">
        <v>33</v>
      </c>
      <c r="C17" s="56" t="s">
        <v>21</v>
      </c>
      <c r="D17" s="57">
        <v>30</v>
      </c>
      <c r="E17" s="64"/>
      <c r="F17" s="65"/>
      <c r="G17" s="7" t="str">
        <f t="shared" si="0"/>
        <v/>
      </c>
      <c r="H17" s="7" t="str">
        <f t="shared" si="1"/>
        <v/>
      </c>
      <c r="I17" s="7" t="str">
        <f t="shared" si="2"/>
        <v/>
      </c>
    </row>
    <row r="18" spans="1:9" ht="28.8" x14ac:dyDescent="0.25">
      <c r="A18" s="6">
        <v>12</v>
      </c>
      <c r="B18" s="55" t="s">
        <v>34</v>
      </c>
      <c r="C18" s="56" t="s">
        <v>21</v>
      </c>
      <c r="D18" s="57">
        <v>4000</v>
      </c>
      <c r="E18" s="64"/>
      <c r="F18" s="65"/>
      <c r="G18" s="7" t="str">
        <f t="shared" si="0"/>
        <v/>
      </c>
      <c r="H18" s="7" t="str">
        <f t="shared" si="1"/>
        <v/>
      </c>
      <c r="I18" s="7" t="str">
        <f t="shared" si="2"/>
        <v/>
      </c>
    </row>
    <row r="19" spans="1:9" ht="14.4" x14ac:dyDescent="0.25">
      <c r="A19" s="6">
        <v>13</v>
      </c>
      <c r="B19" s="55" t="s">
        <v>35</v>
      </c>
      <c r="C19" s="56" t="s">
        <v>21</v>
      </c>
      <c r="D19" s="57">
        <v>7000</v>
      </c>
      <c r="E19" s="64"/>
      <c r="F19" s="65"/>
      <c r="G19" s="7" t="str">
        <f t="shared" si="0"/>
        <v/>
      </c>
      <c r="H19" s="7" t="str">
        <f t="shared" si="1"/>
        <v/>
      </c>
      <c r="I19" s="7" t="str">
        <f t="shared" si="2"/>
        <v/>
      </c>
    </row>
    <row r="20" spans="1:9" ht="28.8" x14ac:dyDescent="0.25">
      <c r="A20" s="6">
        <v>14</v>
      </c>
      <c r="B20" s="55" t="s">
        <v>36</v>
      </c>
      <c r="C20" s="56" t="s">
        <v>21</v>
      </c>
      <c r="D20" s="57">
        <v>1600</v>
      </c>
      <c r="E20" s="64"/>
      <c r="F20" s="65"/>
      <c r="G20" s="7" t="str">
        <f t="shared" si="0"/>
        <v/>
      </c>
      <c r="H20" s="7" t="str">
        <f t="shared" si="1"/>
        <v/>
      </c>
      <c r="I20" s="7" t="str">
        <f t="shared" si="2"/>
        <v/>
      </c>
    </row>
    <row r="21" spans="1:9" ht="32.25" customHeight="1" x14ac:dyDescent="0.25">
      <c r="A21" s="6">
        <v>15</v>
      </c>
      <c r="B21" s="55" t="s">
        <v>62</v>
      </c>
      <c r="C21" s="56" t="s">
        <v>21</v>
      </c>
      <c r="D21" s="57">
        <v>100</v>
      </c>
      <c r="E21" s="64"/>
      <c r="F21" s="65"/>
      <c r="G21" s="7" t="str">
        <f t="shared" si="0"/>
        <v/>
      </c>
      <c r="H21" s="7" t="str">
        <f t="shared" si="1"/>
        <v/>
      </c>
      <c r="I21" s="7" t="str">
        <f t="shared" si="2"/>
        <v/>
      </c>
    </row>
    <row r="22" spans="1:9" ht="28.8" x14ac:dyDescent="0.25">
      <c r="A22" s="6">
        <v>16</v>
      </c>
      <c r="B22" s="55" t="s">
        <v>37</v>
      </c>
      <c r="C22" s="56" t="s">
        <v>21</v>
      </c>
      <c r="D22" s="57">
        <v>200</v>
      </c>
      <c r="E22" s="64"/>
      <c r="F22" s="65"/>
      <c r="G22" s="7" t="str">
        <f t="shared" si="0"/>
        <v/>
      </c>
      <c r="H22" s="7" t="str">
        <f t="shared" si="1"/>
        <v/>
      </c>
      <c r="I22" s="7" t="str">
        <f t="shared" si="2"/>
        <v/>
      </c>
    </row>
    <row r="23" spans="1:9" ht="28.8" x14ac:dyDescent="0.25">
      <c r="A23" s="6">
        <v>17</v>
      </c>
      <c r="B23" s="55" t="s">
        <v>68</v>
      </c>
      <c r="C23" s="56" t="s">
        <v>21</v>
      </c>
      <c r="D23" s="57">
        <v>500</v>
      </c>
      <c r="E23" s="64"/>
      <c r="F23" s="65"/>
      <c r="G23" s="7" t="str">
        <f t="shared" si="0"/>
        <v/>
      </c>
      <c r="H23" s="7" t="str">
        <f t="shared" si="1"/>
        <v/>
      </c>
      <c r="I23" s="7" t="str">
        <f t="shared" si="2"/>
        <v/>
      </c>
    </row>
    <row r="24" spans="1:9" ht="28.8" x14ac:dyDescent="0.25">
      <c r="A24" s="6">
        <v>18</v>
      </c>
      <c r="B24" s="55" t="s">
        <v>38</v>
      </c>
      <c r="C24" s="56" t="s">
        <v>21</v>
      </c>
      <c r="D24" s="57">
        <v>1000</v>
      </c>
      <c r="E24" s="64"/>
      <c r="F24" s="65"/>
      <c r="G24" s="7" t="str">
        <f t="shared" si="0"/>
        <v/>
      </c>
      <c r="H24" s="7" t="str">
        <f t="shared" si="1"/>
        <v/>
      </c>
      <c r="I24" s="7" t="str">
        <f t="shared" si="2"/>
        <v/>
      </c>
    </row>
    <row r="25" spans="1:9" ht="28.8" x14ac:dyDescent="0.25">
      <c r="A25" s="6">
        <v>19</v>
      </c>
      <c r="B25" s="55" t="s">
        <v>39</v>
      </c>
      <c r="C25" s="56" t="s">
        <v>21</v>
      </c>
      <c r="D25" s="57">
        <v>1500</v>
      </c>
      <c r="E25" s="64"/>
      <c r="F25" s="65"/>
      <c r="G25" s="7" t="str">
        <f t="shared" si="0"/>
        <v/>
      </c>
      <c r="H25" s="7" t="str">
        <f t="shared" si="1"/>
        <v/>
      </c>
      <c r="I25" s="7" t="str">
        <f t="shared" si="2"/>
        <v/>
      </c>
    </row>
    <row r="26" spans="1:9" ht="28.8" x14ac:dyDescent="0.25">
      <c r="A26" s="6">
        <v>20</v>
      </c>
      <c r="B26" s="55" t="s">
        <v>40</v>
      </c>
      <c r="C26" s="56" t="s">
        <v>21</v>
      </c>
      <c r="D26" s="57">
        <v>1500</v>
      </c>
      <c r="E26" s="64"/>
      <c r="F26" s="65"/>
      <c r="G26" s="7" t="str">
        <f t="shared" si="0"/>
        <v/>
      </c>
      <c r="H26" s="7" t="str">
        <f t="shared" si="1"/>
        <v/>
      </c>
      <c r="I26" s="7" t="str">
        <f t="shared" si="2"/>
        <v/>
      </c>
    </row>
    <row r="27" spans="1:9" ht="14.4" x14ac:dyDescent="0.25">
      <c r="A27" s="6">
        <v>21</v>
      </c>
      <c r="B27" s="55" t="s">
        <v>41</v>
      </c>
      <c r="C27" s="56" t="s">
        <v>21</v>
      </c>
      <c r="D27" s="57">
        <v>1500</v>
      </c>
      <c r="E27" s="64"/>
      <c r="F27" s="65"/>
      <c r="G27" s="7" t="str">
        <f t="shared" si="0"/>
        <v/>
      </c>
      <c r="H27" s="7" t="str">
        <f t="shared" si="1"/>
        <v/>
      </c>
      <c r="I27" s="7" t="str">
        <f t="shared" si="2"/>
        <v/>
      </c>
    </row>
    <row r="28" spans="1:9" ht="28.8" x14ac:dyDescent="0.25">
      <c r="A28" s="6">
        <v>22</v>
      </c>
      <c r="B28" s="55" t="s">
        <v>42</v>
      </c>
      <c r="C28" s="56" t="s">
        <v>21</v>
      </c>
      <c r="D28" s="57">
        <v>100</v>
      </c>
      <c r="E28" s="64"/>
      <c r="F28" s="65"/>
      <c r="G28" s="7" t="str">
        <f t="shared" si="0"/>
        <v/>
      </c>
      <c r="H28" s="7" t="str">
        <f t="shared" si="1"/>
        <v/>
      </c>
      <c r="I28" s="7" t="str">
        <f t="shared" si="2"/>
        <v/>
      </c>
    </row>
    <row r="29" spans="1:9" ht="39.75" customHeight="1" x14ac:dyDescent="0.25">
      <c r="A29" s="6">
        <v>23</v>
      </c>
      <c r="B29" s="55" t="s">
        <v>63</v>
      </c>
      <c r="C29" s="56" t="s">
        <v>21</v>
      </c>
      <c r="D29" s="57">
        <v>100</v>
      </c>
      <c r="E29" s="64"/>
      <c r="F29" s="65"/>
      <c r="G29" s="7" t="str">
        <f t="shared" si="0"/>
        <v/>
      </c>
      <c r="H29" s="7" t="str">
        <f t="shared" si="1"/>
        <v/>
      </c>
      <c r="I29" s="7" t="str">
        <f t="shared" si="2"/>
        <v/>
      </c>
    </row>
    <row r="30" spans="1:9" ht="28.8" x14ac:dyDescent="0.25">
      <c r="A30" s="6">
        <v>24</v>
      </c>
      <c r="B30" s="55" t="s">
        <v>44</v>
      </c>
      <c r="C30" s="56" t="s">
        <v>21</v>
      </c>
      <c r="D30" s="57">
        <v>500</v>
      </c>
      <c r="E30" s="64"/>
      <c r="F30" s="65"/>
      <c r="G30" s="7" t="str">
        <f t="shared" si="0"/>
        <v/>
      </c>
      <c r="H30" s="7" t="str">
        <f t="shared" si="1"/>
        <v/>
      </c>
      <c r="I30" s="7" t="str">
        <f t="shared" si="2"/>
        <v/>
      </c>
    </row>
    <row r="31" spans="1:9" ht="14.4" x14ac:dyDescent="0.25">
      <c r="A31" s="6">
        <v>25</v>
      </c>
      <c r="B31" s="55" t="s">
        <v>45</v>
      </c>
      <c r="C31" s="56" t="s">
        <v>21</v>
      </c>
      <c r="D31" s="57">
        <v>1300</v>
      </c>
      <c r="E31" s="64"/>
      <c r="F31" s="65"/>
      <c r="G31" s="7" t="str">
        <f t="shared" si="0"/>
        <v/>
      </c>
      <c r="H31" s="7" t="str">
        <f t="shared" si="1"/>
        <v/>
      </c>
      <c r="I31" s="7" t="str">
        <f t="shared" si="2"/>
        <v/>
      </c>
    </row>
    <row r="32" spans="1:9" ht="28.8" x14ac:dyDescent="0.25">
      <c r="A32" s="6">
        <v>26</v>
      </c>
      <c r="B32" s="55" t="s">
        <v>46</v>
      </c>
      <c r="C32" s="56" t="s">
        <v>21</v>
      </c>
      <c r="D32" s="57">
        <v>500</v>
      </c>
      <c r="E32" s="64"/>
      <c r="F32" s="65"/>
      <c r="G32" s="7" t="str">
        <f t="shared" si="0"/>
        <v/>
      </c>
      <c r="H32" s="7" t="str">
        <f t="shared" si="1"/>
        <v/>
      </c>
      <c r="I32" s="7" t="str">
        <f t="shared" si="2"/>
        <v/>
      </c>
    </row>
    <row r="33" spans="1:9" ht="28.8" x14ac:dyDescent="0.25">
      <c r="A33" s="6">
        <v>27</v>
      </c>
      <c r="B33" s="55" t="s">
        <v>47</v>
      </c>
      <c r="C33" s="56" t="s">
        <v>21</v>
      </c>
      <c r="D33" s="57">
        <v>500</v>
      </c>
      <c r="E33" s="64"/>
      <c r="F33" s="65"/>
      <c r="G33" s="7" t="str">
        <f t="shared" si="0"/>
        <v/>
      </c>
      <c r="H33" s="7" t="str">
        <f t="shared" si="1"/>
        <v/>
      </c>
      <c r="I33" s="7" t="str">
        <f t="shared" si="2"/>
        <v/>
      </c>
    </row>
    <row r="34" spans="1:9" ht="28.8" x14ac:dyDescent="0.25">
      <c r="A34" s="6">
        <v>28</v>
      </c>
      <c r="B34" s="55" t="s">
        <v>48</v>
      </c>
      <c r="C34" s="56" t="s">
        <v>21</v>
      </c>
      <c r="D34" s="57">
        <v>800</v>
      </c>
      <c r="E34" s="64"/>
      <c r="F34" s="65"/>
      <c r="G34" s="7" t="str">
        <f t="shared" si="0"/>
        <v/>
      </c>
      <c r="H34" s="7" t="str">
        <f t="shared" si="1"/>
        <v/>
      </c>
      <c r="I34" s="7" t="str">
        <f t="shared" si="2"/>
        <v/>
      </c>
    </row>
    <row r="35" spans="1:9" ht="14.4" x14ac:dyDescent="0.25">
      <c r="A35" s="6">
        <v>29</v>
      </c>
      <c r="B35" s="55" t="s">
        <v>49</v>
      </c>
      <c r="C35" s="56" t="s">
        <v>21</v>
      </c>
      <c r="D35" s="57">
        <v>700</v>
      </c>
      <c r="E35" s="64"/>
      <c r="F35" s="65"/>
      <c r="G35" s="7" t="str">
        <f t="shared" si="0"/>
        <v/>
      </c>
      <c r="H35" s="7" t="str">
        <f t="shared" si="1"/>
        <v/>
      </c>
      <c r="I35" s="7" t="str">
        <f t="shared" si="2"/>
        <v/>
      </c>
    </row>
    <row r="36" spans="1:9" ht="28.8" x14ac:dyDescent="0.25">
      <c r="A36" s="6">
        <v>30</v>
      </c>
      <c r="B36" s="55" t="s">
        <v>50</v>
      </c>
      <c r="C36" s="56" t="s">
        <v>21</v>
      </c>
      <c r="D36" s="57">
        <v>50</v>
      </c>
      <c r="E36" s="64"/>
      <c r="F36" s="65"/>
      <c r="G36" s="7" t="str">
        <f t="shared" si="0"/>
        <v/>
      </c>
      <c r="H36" s="7" t="str">
        <f t="shared" si="1"/>
        <v/>
      </c>
      <c r="I36" s="7" t="str">
        <f t="shared" si="2"/>
        <v/>
      </c>
    </row>
    <row r="37" spans="1:9" ht="28.8" x14ac:dyDescent="0.25">
      <c r="A37" s="6">
        <v>31</v>
      </c>
      <c r="B37" s="55" t="s">
        <v>51</v>
      </c>
      <c r="C37" s="56" t="s">
        <v>21</v>
      </c>
      <c r="D37" s="57">
        <v>60</v>
      </c>
      <c r="E37" s="64"/>
      <c r="F37" s="65"/>
      <c r="G37" s="7" t="str">
        <f t="shared" si="0"/>
        <v/>
      </c>
      <c r="H37" s="7" t="str">
        <f t="shared" si="1"/>
        <v/>
      </c>
      <c r="I37" s="7" t="str">
        <f t="shared" si="2"/>
        <v/>
      </c>
    </row>
    <row r="38" spans="1:9" ht="14.4" x14ac:dyDescent="0.25">
      <c r="A38" s="6">
        <v>32</v>
      </c>
      <c r="B38" s="55" t="s">
        <v>71</v>
      </c>
      <c r="C38" s="56" t="s">
        <v>21</v>
      </c>
      <c r="D38" s="57">
        <v>100</v>
      </c>
      <c r="E38" s="64"/>
      <c r="F38" s="65"/>
      <c r="G38" s="7" t="str">
        <f t="shared" ref="G38:G53" si="3">IF(E38="","",ROUND(D38*E38,2))</f>
        <v/>
      </c>
      <c r="H38" s="7" t="str">
        <f t="shared" ref="H38:H53" si="4">IF(F38="","",ROUND(G38*F38,2))</f>
        <v/>
      </c>
      <c r="I38" s="7" t="str">
        <f t="shared" ref="I38:I53" si="5">IF(F38="","",G38+H38)</f>
        <v/>
      </c>
    </row>
    <row r="39" spans="1:9" ht="28.8" x14ac:dyDescent="0.25">
      <c r="A39" s="6">
        <v>33</v>
      </c>
      <c r="B39" s="55" t="s">
        <v>52</v>
      </c>
      <c r="C39" s="56" t="s">
        <v>21</v>
      </c>
      <c r="D39" s="57">
        <v>40</v>
      </c>
      <c r="E39" s="64"/>
      <c r="F39" s="65"/>
      <c r="G39" s="7" t="str">
        <f t="shared" si="3"/>
        <v/>
      </c>
      <c r="H39" s="7" t="str">
        <f t="shared" si="4"/>
        <v/>
      </c>
      <c r="I39" s="7" t="str">
        <f t="shared" si="5"/>
        <v/>
      </c>
    </row>
    <row r="40" spans="1:9" ht="14.4" x14ac:dyDescent="0.25">
      <c r="A40" s="6">
        <v>34</v>
      </c>
      <c r="B40" s="55" t="s">
        <v>43</v>
      </c>
      <c r="C40" s="56" t="s">
        <v>21</v>
      </c>
      <c r="D40" s="57">
        <v>300</v>
      </c>
      <c r="E40" s="64"/>
      <c r="F40" s="65"/>
      <c r="G40" s="7" t="str">
        <f t="shared" si="3"/>
        <v/>
      </c>
      <c r="H40" s="7" t="str">
        <f t="shared" si="4"/>
        <v/>
      </c>
      <c r="I40" s="7" t="str">
        <f t="shared" si="5"/>
        <v/>
      </c>
    </row>
    <row r="41" spans="1:9" ht="14.4" x14ac:dyDescent="0.25">
      <c r="A41" s="6">
        <v>35</v>
      </c>
      <c r="B41" s="55" t="s">
        <v>64</v>
      </c>
      <c r="C41" s="56" t="s">
        <v>21</v>
      </c>
      <c r="D41" s="57">
        <v>200</v>
      </c>
      <c r="E41" s="64"/>
      <c r="F41" s="65"/>
      <c r="G41" s="7" t="str">
        <f t="shared" si="3"/>
        <v/>
      </c>
      <c r="H41" s="7" t="str">
        <f t="shared" si="4"/>
        <v/>
      </c>
      <c r="I41" s="7" t="str">
        <f t="shared" si="5"/>
        <v/>
      </c>
    </row>
    <row r="42" spans="1:9" ht="28.8" x14ac:dyDescent="0.25">
      <c r="A42" s="6">
        <v>36</v>
      </c>
      <c r="B42" s="55" t="s">
        <v>70</v>
      </c>
      <c r="C42" s="56" t="s">
        <v>21</v>
      </c>
      <c r="D42" s="57">
        <v>100</v>
      </c>
      <c r="E42" s="64"/>
      <c r="F42" s="65"/>
      <c r="G42" s="7" t="str">
        <f t="shared" si="3"/>
        <v/>
      </c>
      <c r="H42" s="7" t="str">
        <f t="shared" si="4"/>
        <v/>
      </c>
      <c r="I42" s="7" t="str">
        <f t="shared" si="5"/>
        <v/>
      </c>
    </row>
    <row r="43" spans="1:9" ht="20.25" customHeight="1" x14ac:dyDescent="0.25">
      <c r="A43" s="6">
        <v>37</v>
      </c>
      <c r="B43" s="55" t="s">
        <v>53</v>
      </c>
      <c r="C43" s="56" t="s">
        <v>21</v>
      </c>
      <c r="D43" s="57">
        <v>210</v>
      </c>
      <c r="E43" s="64"/>
      <c r="F43" s="65"/>
      <c r="G43" s="7" t="str">
        <f t="shared" si="3"/>
        <v/>
      </c>
      <c r="H43" s="7" t="str">
        <f t="shared" si="4"/>
        <v/>
      </c>
      <c r="I43" s="7" t="str">
        <f t="shared" si="5"/>
        <v/>
      </c>
    </row>
    <row r="44" spans="1:9" ht="21.75" customHeight="1" x14ac:dyDescent="0.25">
      <c r="A44" s="6">
        <v>38</v>
      </c>
      <c r="B44" s="55" t="s">
        <v>54</v>
      </c>
      <c r="C44" s="56" t="s">
        <v>21</v>
      </c>
      <c r="D44" s="57">
        <v>10</v>
      </c>
      <c r="E44" s="64"/>
      <c r="F44" s="65"/>
      <c r="G44" s="7" t="str">
        <f t="shared" si="3"/>
        <v/>
      </c>
      <c r="H44" s="7" t="str">
        <f t="shared" si="4"/>
        <v/>
      </c>
      <c r="I44" s="7" t="str">
        <f t="shared" si="5"/>
        <v/>
      </c>
    </row>
    <row r="45" spans="1:9" ht="14.4" x14ac:dyDescent="0.25">
      <c r="A45" s="6">
        <v>39</v>
      </c>
      <c r="B45" s="55" t="s">
        <v>55</v>
      </c>
      <c r="C45" s="56" t="s">
        <v>21</v>
      </c>
      <c r="D45" s="57">
        <v>60</v>
      </c>
      <c r="E45" s="64"/>
      <c r="F45" s="65"/>
      <c r="G45" s="7" t="str">
        <f t="shared" si="3"/>
        <v/>
      </c>
      <c r="H45" s="7" t="str">
        <f t="shared" si="4"/>
        <v/>
      </c>
      <c r="I45" s="7" t="str">
        <f t="shared" si="5"/>
        <v/>
      </c>
    </row>
    <row r="46" spans="1:9" ht="28.8" x14ac:dyDescent="0.25">
      <c r="A46" s="6">
        <v>40</v>
      </c>
      <c r="B46" s="55" t="s">
        <v>56</v>
      </c>
      <c r="C46" s="56" t="s">
        <v>21</v>
      </c>
      <c r="D46" s="57">
        <v>300</v>
      </c>
      <c r="E46" s="64"/>
      <c r="F46" s="65"/>
      <c r="G46" s="7" t="str">
        <f t="shared" si="3"/>
        <v/>
      </c>
      <c r="H46" s="7" t="str">
        <f t="shared" si="4"/>
        <v/>
      </c>
      <c r="I46" s="7" t="str">
        <f t="shared" si="5"/>
        <v/>
      </c>
    </row>
    <row r="47" spans="1:9" ht="28.8" x14ac:dyDescent="0.25">
      <c r="A47" s="6">
        <v>41</v>
      </c>
      <c r="B47" s="55" t="s">
        <v>57</v>
      </c>
      <c r="C47" s="56" t="s">
        <v>21</v>
      </c>
      <c r="D47" s="57">
        <v>300</v>
      </c>
      <c r="E47" s="64"/>
      <c r="F47" s="65"/>
      <c r="G47" s="7" t="str">
        <f t="shared" si="3"/>
        <v/>
      </c>
      <c r="H47" s="7" t="str">
        <f t="shared" si="4"/>
        <v/>
      </c>
      <c r="I47" s="7" t="str">
        <f t="shared" si="5"/>
        <v/>
      </c>
    </row>
    <row r="48" spans="1:9" ht="28.8" x14ac:dyDescent="0.25">
      <c r="A48" s="6">
        <v>42</v>
      </c>
      <c r="B48" s="23" t="s">
        <v>58</v>
      </c>
      <c r="C48" s="21" t="s">
        <v>21</v>
      </c>
      <c r="D48" s="26">
        <v>100</v>
      </c>
      <c r="E48" s="64"/>
      <c r="F48" s="65"/>
      <c r="G48" s="7" t="str">
        <f t="shared" si="3"/>
        <v/>
      </c>
      <c r="H48" s="7" t="str">
        <f t="shared" si="4"/>
        <v/>
      </c>
      <c r="I48" s="7" t="str">
        <f t="shared" si="5"/>
        <v/>
      </c>
    </row>
    <row r="49" spans="1:9" ht="14.4" x14ac:dyDescent="0.25">
      <c r="A49" s="6">
        <v>43</v>
      </c>
      <c r="B49" s="24" t="s">
        <v>59</v>
      </c>
      <c r="C49" s="22" t="s">
        <v>21</v>
      </c>
      <c r="D49" s="27">
        <v>100</v>
      </c>
      <c r="E49" s="64"/>
      <c r="F49" s="65"/>
      <c r="G49" s="7" t="str">
        <f t="shared" ref="G49:G52" si="6">IF(E49="","",ROUND(D49*E49,2))</f>
        <v/>
      </c>
      <c r="H49" s="7" t="str">
        <f t="shared" ref="H49:H52" si="7">IF(F49="","",ROUND(G49*F49,2))</f>
        <v/>
      </c>
      <c r="I49" s="7" t="str">
        <f t="shared" ref="I49:I52" si="8">IF(F49="","",G49+H49)</f>
        <v/>
      </c>
    </row>
    <row r="50" spans="1:9" ht="28.8" x14ac:dyDescent="0.25">
      <c r="A50" s="6">
        <v>44</v>
      </c>
      <c r="B50" s="28" t="s">
        <v>69</v>
      </c>
      <c r="C50" s="56" t="s">
        <v>21</v>
      </c>
      <c r="D50" s="26">
        <v>200</v>
      </c>
      <c r="E50" s="64"/>
      <c r="F50" s="65"/>
      <c r="G50" s="7" t="str">
        <f t="shared" si="6"/>
        <v/>
      </c>
      <c r="H50" s="7" t="str">
        <f t="shared" si="7"/>
        <v/>
      </c>
      <c r="I50" s="7" t="str">
        <f t="shared" si="8"/>
        <v/>
      </c>
    </row>
    <row r="51" spans="1:9" ht="28.8" x14ac:dyDescent="0.25">
      <c r="A51" s="6">
        <v>45</v>
      </c>
      <c r="B51" s="25" t="s">
        <v>65</v>
      </c>
      <c r="C51" s="56" t="s">
        <v>21</v>
      </c>
      <c r="D51" s="26">
        <v>200</v>
      </c>
      <c r="E51" s="64"/>
      <c r="F51" s="65"/>
      <c r="G51" s="7" t="str">
        <f t="shared" si="6"/>
        <v/>
      </c>
      <c r="H51" s="7" t="str">
        <f t="shared" si="7"/>
        <v/>
      </c>
      <c r="I51" s="7" t="str">
        <f t="shared" si="8"/>
        <v/>
      </c>
    </row>
    <row r="52" spans="1:9" ht="28.8" x14ac:dyDescent="0.25">
      <c r="A52" s="6">
        <v>46</v>
      </c>
      <c r="B52" s="25" t="s">
        <v>66</v>
      </c>
      <c r="C52" s="56" t="s">
        <v>21</v>
      </c>
      <c r="D52" s="26">
        <v>200</v>
      </c>
      <c r="E52" s="64"/>
      <c r="F52" s="65"/>
      <c r="G52" s="7" t="str">
        <f t="shared" si="6"/>
        <v/>
      </c>
      <c r="H52" s="7" t="str">
        <f t="shared" si="7"/>
        <v/>
      </c>
      <c r="I52" s="7" t="str">
        <f t="shared" si="8"/>
        <v/>
      </c>
    </row>
    <row r="53" spans="1:9" ht="60" customHeight="1" x14ac:dyDescent="0.25">
      <c r="A53" s="6">
        <v>47</v>
      </c>
      <c r="B53" s="25" t="s">
        <v>67</v>
      </c>
      <c r="C53" s="56" t="s">
        <v>21</v>
      </c>
      <c r="D53" s="27">
        <v>200</v>
      </c>
      <c r="E53" s="64"/>
      <c r="F53" s="65"/>
      <c r="G53" s="7" t="str">
        <f t="shared" si="3"/>
        <v/>
      </c>
      <c r="H53" s="7" t="str">
        <f t="shared" si="4"/>
        <v/>
      </c>
      <c r="I53" s="7" t="str">
        <f t="shared" si="5"/>
        <v/>
      </c>
    </row>
    <row r="54" spans="1:9" ht="24" customHeight="1" x14ac:dyDescent="0.25">
      <c r="A54" s="52" t="s">
        <v>5</v>
      </c>
      <c r="B54" s="53"/>
      <c r="C54" s="53"/>
      <c r="D54" s="53"/>
      <c r="E54" s="54"/>
      <c r="F54" s="9" t="s">
        <v>6</v>
      </c>
      <c r="G54" s="8">
        <f>SUM(G7:G53)</f>
        <v>0</v>
      </c>
      <c r="H54" s="8">
        <f>SUM(H7:H53)</f>
        <v>0</v>
      </c>
      <c r="I54" s="10">
        <f>SUM(I7:I53)</f>
        <v>0</v>
      </c>
    </row>
    <row r="55" spans="1:9" ht="15" customHeight="1" x14ac:dyDescent="0.3">
      <c r="B55" s="12"/>
      <c r="C55" s="13"/>
      <c r="D55" s="13"/>
      <c r="E55" s="11"/>
      <c r="F55" s="11"/>
      <c r="G55" s="11"/>
    </row>
    <row r="56" spans="1:9" ht="73.8" customHeight="1" x14ac:dyDescent="0.25"/>
    <row r="57" spans="1:9" ht="15" customHeight="1" x14ac:dyDescent="0.25">
      <c r="C57" s="29" t="s">
        <v>17</v>
      </c>
      <c r="D57" s="30"/>
      <c r="E57" s="31"/>
      <c r="F57" s="75"/>
      <c r="G57" s="76"/>
      <c r="H57" s="76"/>
      <c r="I57" s="77"/>
    </row>
    <row r="58" spans="1:9" ht="15" customHeight="1" x14ac:dyDescent="0.25">
      <c r="C58" s="29" t="s">
        <v>18</v>
      </c>
      <c r="D58" s="30"/>
      <c r="E58" s="31"/>
      <c r="F58" s="78"/>
      <c r="G58" s="76"/>
      <c r="H58" s="76"/>
      <c r="I58" s="77"/>
    </row>
    <row r="59" spans="1:9" ht="15" customHeight="1" x14ac:dyDescent="0.25">
      <c r="C59" s="32" t="s">
        <v>19</v>
      </c>
      <c r="D59" s="33"/>
      <c r="E59" s="34"/>
      <c r="F59" s="66"/>
      <c r="G59" s="67"/>
      <c r="H59" s="67"/>
      <c r="I59" s="68"/>
    </row>
    <row r="60" spans="1:9" ht="15" customHeight="1" x14ac:dyDescent="0.25">
      <c r="C60" s="35"/>
      <c r="D60" s="36"/>
      <c r="E60" s="37"/>
      <c r="F60" s="69"/>
      <c r="G60" s="70"/>
      <c r="H60" s="70"/>
      <c r="I60" s="71"/>
    </row>
    <row r="61" spans="1:9" ht="15" customHeight="1" x14ac:dyDescent="0.25">
      <c r="C61" s="35"/>
      <c r="D61" s="36"/>
      <c r="E61" s="37"/>
      <c r="F61" s="69"/>
      <c r="G61" s="70"/>
      <c r="H61" s="70"/>
      <c r="I61" s="71"/>
    </row>
    <row r="62" spans="1:9" ht="15" customHeight="1" x14ac:dyDescent="0.25">
      <c r="C62" s="35"/>
      <c r="D62" s="36"/>
      <c r="E62" s="37"/>
      <c r="F62" s="69"/>
      <c r="G62" s="70"/>
      <c r="H62" s="70"/>
      <c r="I62" s="71"/>
    </row>
    <row r="63" spans="1:9" ht="15" customHeight="1" x14ac:dyDescent="0.25">
      <c r="C63" s="38"/>
      <c r="D63" s="39"/>
      <c r="E63" s="40"/>
      <c r="F63" s="72"/>
      <c r="G63" s="73"/>
      <c r="H63" s="73"/>
      <c r="I63" s="74"/>
    </row>
  </sheetData>
  <sheetProtection algorithmName="SHA-512" hashValue="9iRo1BGN39alk2qSHB6Md3y+VlZeIu2AykipKW0WI2oSWKYbst6ON5RneVahaJKsQsMJur3flV/nUHGU6lrswQ==" saltValue="dA/r4oCAXvKlzI351LFVJA==" spinCount="100000" sheet="1" formatCells="0"/>
  <mergeCells count="16">
    <mergeCell ref="A54:E54"/>
    <mergeCell ref="E2:I2"/>
    <mergeCell ref="E3:I3"/>
    <mergeCell ref="E4:F4"/>
    <mergeCell ref="H4:I4"/>
    <mergeCell ref="A1:B1"/>
    <mergeCell ref="A2:B2"/>
    <mergeCell ref="A3:B3"/>
    <mergeCell ref="A4:B4"/>
    <mergeCell ref="D1:I1"/>
    <mergeCell ref="C57:E57"/>
    <mergeCell ref="C58:E58"/>
    <mergeCell ref="C59:E63"/>
    <mergeCell ref="F57:I57"/>
    <mergeCell ref="F58:I58"/>
    <mergeCell ref="F59:I63"/>
  </mergeCells>
  <pageMargins left="0.39370078740157483" right="0.23622047244094491" top="1.0236220472440944" bottom="0.31496062992125984" header="0.6692913385826772" footer="0.15748031496062992"/>
  <pageSetup paperSize="9" orientation="landscape" r:id="rId1"/>
  <headerFooter alignWithMargins="0">
    <oddHeader xml:space="preserve">&amp;L&amp;"-,Tučné"&amp;12     &amp;C&amp;"-,Tučné"&amp;12PRÍLOHA č.3  - Časť 1 - Chlieb a pečivo &amp;"Arial CE,Normálne"&amp;10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ČASŤ 1</vt:lpstr>
      <vt:lpstr>'ČASŤ 1'!Názvy_tlače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 1</cp:lastModifiedBy>
  <cp:lastPrinted>2025-09-02T08:08:07Z</cp:lastPrinted>
  <dcterms:created xsi:type="dcterms:W3CDTF">2019-06-09T09:21:30Z</dcterms:created>
  <dcterms:modified xsi:type="dcterms:W3CDTF">2026-09-18T16:35:23Z</dcterms:modified>
</cp:coreProperties>
</file>