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W:\Úsek GŘ\PZO\Zakázkové oddělení\Zakázky\2026\27_Nátěrové hmoty do lakovny\distribuce\"/>
    </mc:Choice>
  </mc:AlternateContent>
  <xr:revisionPtr revIDLastSave="0" documentId="13_ncr:1_{E9D9C218-BBF1-4476-9D09-50F5A69C934B}" xr6:coauthVersionLast="47" xr6:coauthVersionMax="47" xr10:uidLastSave="{00000000-0000-0000-0000-000000000000}"/>
  <bookViews>
    <workbookView xWindow="1545" yWindow="645" windowWidth="22185" windowHeight="11730" xr2:uid="{B2AE3962-041B-4E4F-A8FC-CF34F758CC81}"/>
  </bookViews>
  <sheets>
    <sheet name="List1" sheetId="1" r:id="rId1"/>
  </sheets>
  <definedNames>
    <definedName name="_xlnm._FilterDatabase" localSheetId="0" hidden="1">List1!$A$2:$L$122</definedName>
    <definedName name="_xlnm.Print_Area" localSheetId="0">List1!$A$1:$M$141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96" i="1" l="1"/>
  <c r="J107" i="1"/>
  <c r="J99" i="1"/>
  <c r="J7" i="1"/>
  <c r="J8" i="1"/>
  <c r="J9" i="1"/>
  <c r="J10" i="1"/>
  <c r="J11" i="1"/>
  <c r="J15" i="1"/>
  <c r="J16" i="1"/>
  <c r="J17" i="1"/>
  <c r="J18" i="1"/>
  <c r="J19" i="1"/>
  <c r="J24" i="1"/>
  <c r="J25" i="1"/>
  <c r="J26" i="1"/>
  <c r="J27" i="1"/>
  <c r="J32" i="1"/>
  <c r="J33" i="1"/>
  <c r="J34" i="1"/>
  <c r="J35" i="1"/>
  <c r="J40" i="1"/>
  <c r="J41" i="1"/>
  <c r="J42" i="1"/>
  <c r="J43" i="1"/>
  <c r="J48" i="1"/>
  <c r="J49" i="1"/>
  <c r="J50" i="1"/>
  <c r="J51" i="1"/>
  <c r="J56" i="1"/>
  <c r="J57" i="1"/>
  <c r="J58" i="1"/>
  <c r="J59" i="1"/>
  <c r="J64" i="1"/>
  <c r="J65" i="1"/>
  <c r="J66" i="1"/>
  <c r="J67" i="1"/>
  <c r="J71" i="1"/>
  <c r="J72" i="1"/>
  <c r="J73" i="1"/>
  <c r="J74" i="1"/>
  <c r="J75" i="1"/>
  <c r="J79" i="1"/>
  <c r="J80" i="1"/>
  <c r="J81" i="1"/>
  <c r="J82" i="1"/>
  <c r="J87" i="1"/>
  <c r="J88" i="1"/>
  <c r="J89" i="1"/>
  <c r="J90" i="1"/>
  <c r="J91" i="1"/>
  <c r="J95" i="1"/>
  <c r="J97" i="1"/>
  <c r="J98" i="1"/>
  <c r="J105" i="1"/>
  <c r="J106" i="1"/>
  <c r="J115" i="1"/>
  <c r="J3" i="1"/>
  <c r="H107" i="1"/>
  <c r="D107" i="1"/>
  <c r="H83" i="1"/>
  <c r="D83" i="1"/>
  <c r="J83" i="1"/>
  <c r="H17" i="1"/>
  <c r="H18" i="1"/>
  <c r="H99" i="1"/>
  <c r="D99" i="1"/>
  <c r="J108" i="1"/>
  <c r="J4" i="1"/>
  <c r="J5" i="1"/>
  <c r="J6" i="1"/>
  <c r="J12" i="1"/>
  <c r="J13" i="1"/>
  <c r="J14" i="1"/>
  <c r="J100" i="1"/>
  <c r="J20" i="1"/>
  <c r="J21" i="1"/>
  <c r="J22" i="1"/>
  <c r="J23" i="1"/>
  <c r="J28" i="1"/>
  <c r="J29" i="1"/>
  <c r="J30" i="1"/>
  <c r="J31" i="1"/>
  <c r="J36" i="1"/>
  <c r="J37" i="1"/>
  <c r="J38" i="1"/>
  <c r="J39" i="1"/>
  <c r="J44" i="1"/>
  <c r="J45" i="1"/>
  <c r="J46" i="1"/>
  <c r="J47" i="1"/>
  <c r="J52" i="1"/>
  <c r="J53" i="1"/>
  <c r="J54" i="1"/>
  <c r="J55" i="1"/>
  <c r="J60" i="1"/>
  <c r="J61" i="1"/>
  <c r="J62" i="1"/>
  <c r="J63" i="1"/>
  <c r="J68" i="1"/>
  <c r="J69" i="1"/>
  <c r="J70" i="1"/>
  <c r="J76" i="1"/>
  <c r="J77" i="1"/>
  <c r="J78" i="1"/>
  <c r="J84" i="1"/>
  <c r="J85" i="1"/>
  <c r="J86" i="1"/>
  <c r="J92" i="1"/>
  <c r="J93" i="1"/>
  <c r="J94" i="1"/>
  <c r="J101" i="1"/>
  <c r="J102" i="1"/>
  <c r="J103" i="1"/>
  <c r="J104" i="1"/>
  <c r="J109" i="1"/>
  <c r="J110" i="1"/>
  <c r="J111" i="1"/>
  <c r="J112" i="1"/>
  <c r="J113" i="1"/>
  <c r="J114" i="1"/>
  <c r="J116" i="1"/>
  <c r="J117" i="1"/>
  <c r="J118" i="1"/>
  <c r="J119" i="1"/>
  <c r="J120" i="1"/>
  <c r="J121" i="1"/>
  <c r="J122" i="1"/>
  <c r="H58" i="1"/>
  <c r="H117" i="1"/>
  <c r="H56" i="1"/>
  <c r="H57" i="1"/>
  <c r="H14" i="1"/>
  <c r="H122" i="1"/>
  <c r="D122" i="1"/>
  <c r="H121" i="1"/>
  <c r="D121" i="1"/>
  <c r="H120" i="1"/>
  <c r="D120" i="1"/>
  <c r="H119" i="1"/>
  <c r="D119" i="1"/>
  <c r="H118" i="1"/>
  <c r="D118" i="1"/>
  <c r="H116" i="1"/>
  <c r="D116" i="1"/>
  <c r="H115" i="1"/>
  <c r="D115" i="1"/>
  <c r="H114" i="1"/>
  <c r="D114" i="1"/>
  <c r="H113" i="1"/>
  <c r="D113" i="1"/>
  <c r="H112" i="1"/>
  <c r="D112" i="1"/>
  <c r="H111" i="1"/>
  <c r="D111" i="1"/>
  <c r="H110" i="1"/>
  <c r="D110" i="1"/>
  <c r="H109" i="1"/>
  <c r="D109" i="1"/>
  <c r="H105" i="1"/>
  <c r="D105" i="1"/>
  <c r="H104" i="1"/>
  <c r="D104" i="1"/>
  <c r="H103" i="1"/>
  <c r="D103" i="1"/>
  <c r="H102" i="1"/>
  <c r="D102" i="1"/>
  <c r="H101" i="1"/>
  <c r="D101" i="1"/>
  <c r="H98" i="1"/>
  <c r="D98" i="1"/>
  <c r="H97" i="1"/>
  <c r="D97" i="1"/>
  <c r="H96" i="1"/>
  <c r="D96" i="1"/>
  <c r="H95" i="1"/>
  <c r="D95" i="1"/>
  <c r="H94" i="1"/>
  <c r="D94" i="1"/>
  <c r="H93" i="1"/>
  <c r="D93" i="1"/>
  <c r="H92" i="1"/>
  <c r="D92" i="1"/>
  <c r="H91" i="1"/>
  <c r="D91" i="1"/>
  <c r="H90" i="1"/>
  <c r="D90" i="1"/>
  <c r="H89" i="1"/>
  <c r="D89" i="1"/>
  <c r="H87" i="1"/>
  <c r="D87" i="1"/>
  <c r="H86" i="1"/>
  <c r="D86" i="1"/>
  <c r="H85" i="1"/>
  <c r="D85" i="1"/>
  <c r="H84" i="1"/>
  <c r="D84" i="1"/>
  <c r="H82" i="1"/>
  <c r="D82" i="1"/>
  <c r="H81" i="1"/>
  <c r="D81" i="1"/>
  <c r="H80" i="1"/>
  <c r="D80" i="1"/>
  <c r="H79" i="1"/>
  <c r="D79" i="1"/>
  <c r="H78" i="1"/>
  <c r="D78" i="1"/>
  <c r="H77" i="1"/>
  <c r="D77" i="1"/>
  <c r="H76" i="1"/>
  <c r="D76" i="1"/>
  <c r="H75" i="1"/>
  <c r="D75" i="1"/>
  <c r="H74" i="1"/>
  <c r="D74" i="1"/>
  <c r="D73" i="1"/>
  <c r="H72" i="1"/>
  <c r="D72" i="1"/>
  <c r="H70" i="1"/>
  <c r="D70" i="1"/>
  <c r="H69" i="1"/>
  <c r="D69" i="1"/>
  <c r="H68" i="1"/>
  <c r="D68" i="1"/>
  <c r="H67" i="1"/>
  <c r="D67" i="1"/>
  <c r="H66" i="1"/>
  <c r="H16" i="1"/>
  <c r="D16" i="1"/>
  <c r="H15" i="1"/>
  <c r="D15" i="1"/>
  <c r="H65" i="1"/>
  <c r="D65" i="1"/>
  <c r="H64" i="1"/>
  <c r="D64" i="1"/>
  <c r="H63" i="1"/>
  <c r="D63" i="1"/>
  <c r="H62" i="1"/>
  <c r="D62" i="1"/>
  <c r="H61" i="1"/>
  <c r="D61" i="1"/>
  <c r="H60" i="1"/>
  <c r="D60" i="1"/>
  <c r="H59" i="1"/>
  <c r="D59" i="1"/>
  <c r="H71" i="1"/>
  <c r="D71" i="1"/>
  <c r="H88" i="1"/>
  <c r="D88" i="1"/>
  <c r="H55" i="1"/>
  <c r="D55" i="1"/>
  <c r="H54" i="1"/>
  <c r="D54" i="1"/>
  <c r="H53" i="1"/>
  <c r="D53" i="1"/>
  <c r="H52" i="1"/>
  <c r="D52" i="1"/>
  <c r="H51" i="1"/>
  <c r="D51" i="1"/>
  <c r="H50" i="1"/>
  <c r="D50" i="1"/>
  <c r="H49" i="1"/>
  <c r="D49" i="1"/>
  <c r="H48" i="1"/>
  <c r="D48" i="1"/>
  <c r="H47" i="1"/>
  <c r="D47" i="1"/>
  <c r="H46" i="1"/>
  <c r="D46" i="1"/>
  <c r="H45" i="1"/>
  <c r="D45" i="1"/>
  <c r="H44" i="1"/>
  <c r="D44" i="1"/>
  <c r="H43" i="1"/>
  <c r="D43" i="1"/>
  <c r="H42" i="1"/>
  <c r="D42" i="1"/>
  <c r="H41" i="1"/>
  <c r="D41" i="1"/>
  <c r="H40" i="1"/>
  <c r="D40" i="1"/>
  <c r="H39" i="1"/>
  <c r="D39" i="1"/>
  <c r="H38" i="1"/>
  <c r="D38" i="1"/>
  <c r="H37" i="1"/>
  <c r="D37" i="1"/>
  <c r="H36" i="1"/>
  <c r="D36" i="1"/>
  <c r="H35" i="1"/>
  <c r="D35" i="1"/>
  <c r="H34" i="1"/>
  <c r="D34" i="1"/>
  <c r="H33" i="1"/>
  <c r="D33" i="1"/>
  <c r="H32" i="1"/>
  <c r="D32" i="1"/>
  <c r="H31" i="1"/>
  <c r="D31" i="1"/>
  <c r="H30" i="1"/>
  <c r="D30" i="1"/>
  <c r="H29" i="1"/>
  <c r="D29" i="1"/>
  <c r="H28" i="1"/>
  <c r="D28" i="1"/>
  <c r="H27" i="1"/>
  <c r="D27" i="1"/>
  <c r="H26" i="1"/>
  <c r="D26" i="1"/>
  <c r="H25" i="1"/>
  <c r="D25" i="1"/>
  <c r="H24" i="1"/>
  <c r="D24" i="1"/>
  <c r="H23" i="1"/>
  <c r="D23" i="1"/>
  <c r="H22" i="1"/>
  <c r="D22" i="1"/>
  <c r="H21" i="1"/>
  <c r="D21" i="1"/>
  <c r="H20" i="1"/>
  <c r="D20" i="1"/>
  <c r="H19" i="1"/>
  <c r="D19" i="1"/>
  <c r="H100" i="1"/>
  <c r="D100" i="1"/>
  <c r="H13" i="1"/>
  <c r="D13" i="1"/>
  <c r="H12" i="1"/>
  <c r="D12" i="1"/>
  <c r="H11" i="1"/>
  <c r="D11" i="1"/>
  <c r="H10" i="1"/>
  <c r="D10" i="1"/>
  <c r="H9" i="1"/>
  <c r="D9" i="1"/>
  <c r="H8" i="1"/>
  <c r="D8" i="1"/>
  <c r="H7" i="1"/>
  <c r="D7" i="1"/>
  <c r="H6" i="1"/>
  <c r="D6" i="1"/>
  <c r="H5" i="1"/>
  <c r="D5" i="1"/>
  <c r="H4" i="1"/>
  <c r="D4" i="1"/>
  <c r="H3" i="1"/>
  <c r="D3" i="1"/>
  <c r="H108" i="1"/>
  <c r="D108" i="1"/>
  <c r="J124" i="1" l="1"/>
</calcChain>
</file>

<file path=xl/sharedStrings.xml><?xml version="1.0" encoding="utf-8"?>
<sst xmlns="http://schemas.openxmlformats.org/spreadsheetml/2006/main" count="390" uniqueCount="262">
  <si>
    <t>Č. materiálu</t>
  </si>
  <si>
    <t>Název materiálu</t>
  </si>
  <si>
    <t>Balení</t>
  </si>
  <si>
    <t>Specifikace</t>
  </si>
  <si>
    <t>MJ</t>
  </si>
  <si>
    <t>Očekávaný odběr  za 2 roky</t>
  </si>
  <si>
    <t>Cena za MJ</t>
  </si>
  <si>
    <t>l</t>
  </si>
  <si>
    <t>BARVA - AK 250-30  RAL7038 matná</t>
  </si>
  <si>
    <t>kg</t>
  </si>
  <si>
    <t>BARVA - AK 250-30  RAL9005 matná</t>
  </si>
  <si>
    <t>BARVA - AK 250-90  RAL 1028</t>
  </si>
  <si>
    <t>BARVA - AK 250-90  RAL 7047</t>
  </si>
  <si>
    <t>BARVA - AK 250-90  RAL3001</t>
  </si>
  <si>
    <t>BARVA - AK 250-90  RAL3001 1kg</t>
  </si>
  <si>
    <t>BARVA - AK 250-90  RAL5017</t>
  </si>
  <si>
    <t>BARVA - AK 250-90  RAL9001</t>
  </si>
  <si>
    <t>BARVA - AK 250-90  RAL9005</t>
  </si>
  <si>
    <t>BARVA - AK 250-90  RAL9005 1kg</t>
  </si>
  <si>
    <t>BARVA - AK 250-90  RAL9016</t>
  </si>
  <si>
    <t>BARVA - PU 260-30  2K-PU-HS  RAL7043 MAT</t>
  </si>
  <si>
    <t>BARVA - PU 260-30  2K-PU-HS  RAL9002</t>
  </si>
  <si>
    <t>BARVA - PU 260-30 2K-PU-HS RAL 9017  MAT</t>
  </si>
  <si>
    <t>BARVA - PU 260-50  2K-PU-HS  RAL1015</t>
  </si>
  <si>
    <t>BARVA - PU 260-50  2K-PU-HS  RAL1015 1kg</t>
  </si>
  <si>
    <t>BARVA - PU 260-50  2K-PU-HS  RAL7012</t>
  </si>
  <si>
    <t>BARVA - PU 260-50  2K-PU-HS  RAL7012 1kg</t>
  </si>
  <si>
    <t>BARVA - PU 260-90  2K-PU-HS  RAL1015</t>
  </si>
  <si>
    <t>BARVA - PU 260-90  2K-PU-HS  RAL1015 1kg</t>
  </si>
  <si>
    <t>BARVA - PU 260-90  2K-PU-HS  RAL1018</t>
  </si>
  <si>
    <t>BARVA - PU 260-90  2K-PU-HS  RAL2004</t>
  </si>
  <si>
    <t>BARVA - PU 260-90  2K-PU-HS  RAL2005 1kg</t>
  </si>
  <si>
    <t>BARVA - PU 260-90  2K-PU-HS  RAL2009</t>
  </si>
  <si>
    <t>BARVA - PU 260-90  2K-PU-HS  RAL3020</t>
  </si>
  <si>
    <t>BARVA - PU 260-90  2K-PU-HS  RAL6002</t>
  </si>
  <si>
    <t>BARVA - PU 260-90  2K-PU-HS  RAL7012</t>
  </si>
  <si>
    <t>BARVA - PU 260-90  2K-PU-HS  RAL7035</t>
  </si>
  <si>
    <t>BARVA - PU 260-90  2K-PU-HS  RAL7036</t>
  </si>
  <si>
    <t>BARVA - PU 260-90  2K-PU-HS  RAL7038</t>
  </si>
  <si>
    <t>BARVA - PU 260-90  2K-PU-HS  RAL7040</t>
  </si>
  <si>
    <t>BARVA - PU 260-90  2K-PU-HS  RAL7042</t>
  </si>
  <si>
    <t>BARVA - PU 260-90  2K-PU-HS  RAL7043</t>
  </si>
  <si>
    <t xml:space="preserve">BARVA - PU 260-90  2K-PU-HS  RAL8012 </t>
  </si>
  <si>
    <t>BARVA - PU 260-90  2K-PU-HS  RAL9010</t>
  </si>
  <si>
    <t>BARVA - PU 260-90  2K-PU-HS  RAL9016</t>
  </si>
  <si>
    <t>BARVA - PU 260-90  MERCEDES  RAL9143 1kg</t>
  </si>
  <si>
    <t>BARVA - PU 260-90  RAL1001  lesk</t>
  </si>
  <si>
    <t>BARVA - PU 260-90  RAL1028</t>
  </si>
  <si>
    <t>BARVA - PU 260-90  RAL9005</t>
  </si>
  <si>
    <t>BARVA - PU 260-90 2K-PU-HS  RAL7044 LESK</t>
  </si>
  <si>
    <t>BARVA - PU 260-90 2K-PU-HS  RAL7047 LESK</t>
  </si>
  <si>
    <t>BARVA - PU 260-90 2K-PU-HS RAL 1023 1kg</t>
  </si>
  <si>
    <t>BARVA - PU 260-90 2K-PU-HS RAL 2002</t>
  </si>
  <si>
    <t>BARVA - PU 260-90 2K-PU-HS RAL 5002 1kg</t>
  </si>
  <si>
    <t>BARVA - PU 260-90 2K-PU-HS RAL3004</t>
  </si>
  <si>
    <t>BARVA - PU 260-90 2K-PU-HS RAL5015</t>
  </si>
  <si>
    <t>ks</t>
  </si>
  <si>
    <t>BARVA - WAY 2010-40 RAL7012</t>
  </si>
  <si>
    <t>BARVA - PU 260-90 2K-PUR-HS  RAL 9001</t>
  </si>
  <si>
    <t>LAK VRCHNÍ BEZBARVÝ 400ml</t>
  </si>
  <si>
    <t xml:space="preserve">NÁSTŘIK PODVOZKU - AK 233-60  RAL7042 </t>
  </si>
  <si>
    <t>NÁSTŘIK PODVOZKU - AK 233-60 KH RAL7012</t>
  </si>
  <si>
    <t>ODMAŠŤOVAČ - WBS REINIGER  5l</t>
  </si>
  <si>
    <t>OCHRANA PŘED PRACHEM - COLAD ANTIDUS 20l</t>
  </si>
  <si>
    <t>PASTA BRUSNÁ - 3M  Finesse-it  1l</t>
  </si>
  <si>
    <t>PASTA BRUSNÁ - 3M Fast Cut Plus Extr 1kg</t>
  </si>
  <si>
    <t>PASTA leštící 3M Famous Finish 1kg</t>
  </si>
  <si>
    <t>PŘÍSADA - 2K BESCHLEUNIGER  500ml</t>
  </si>
  <si>
    <t>PŘÍSADA - Anti-graffiti - zusatz 1kg</t>
  </si>
  <si>
    <t>ŘEDIDLO - 2K Verdünnung  5l</t>
  </si>
  <si>
    <t xml:space="preserve">ŘEDIDLO - 2K Verdünnung lang V40  5l            </t>
  </si>
  <si>
    <t>ŘEDIDLO - WBS VE WASSER DEMI VODA  5l</t>
  </si>
  <si>
    <t>TUŽIDLO - PUR PLUS HÄRTER  A60</t>
  </si>
  <si>
    <t>TUŽIDLO - PUR Plus Härter A60 (PU Email)</t>
  </si>
  <si>
    <t>TUŽIDLO - PUR-Plus-Härter A60   (štětec)</t>
  </si>
  <si>
    <t>TUŽIDLO - WEP 9500-25  (epox. základ)</t>
  </si>
  <si>
    <t>ZÁKLAD EPOXIDOVÝ - WEP 1010-20   25kg</t>
  </si>
  <si>
    <t>KELÍMEK MÍCHACÍ  MP 1400ml</t>
  </si>
  <si>
    <t>KELÍMEK MÍCHACÍ  MP 2300ml</t>
  </si>
  <si>
    <t>KELÍMEK MÍCHACÍ  MP 385ml</t>
  </si>
  <si>
    <t>KELÍMEK MÍCHACÍ  MP 750ml</t>
  </si>
  <si>
    <t xml:space="preserve">MÍCHADLO 20CM COLAD  9500   </t>
  </si>
  <si>
    <t>MÍCHADLO 30CM COLAD  9520</t>
  </si>
  <si>
    <t>SÍTKO PAPÍROVÉ NA BARVU</t>
  </si>
  <si>
    <t>VÍČKO PRO KELÍMEK MP 1400ml</t>
  </si>
  <si>
    <t>VÍČKO PRO KELÍMEK MP 2300ml</t>
  </si>
  <si>
    <t>VÍČKO PRO KELÍMEK MP 385ml</t>
  </si>
  <si>
    <t>VÍČKO PRO KELÍMEK MP 750ml</t>
  </si>
  <si>
    <t>Celkem:</t>
  </si>
  <si>
    <t>Kč</t>
  </si>
  <si>
    <t>Poznámka:</t>
  </si>
  <si>
    <t>Skutečně dodávané množství v obalů se může lišit maximálně o 20% od množství uvedeného ve sloupci "Balení".</t>
  </si>
  <si>
    <r>
      <t>DALŠÍ POŽADAVKY</t>
    </r>
    <r>
      <rPr>
        <sz val="11"/>
        <color indexed="8"/>
        <rFont val="Calibri"/>
        <family val="2"/>
        <charset val="238"/>
      </rPr>
      <t>:</t>
    </r>
  </si>
  <si>
    <t xml:space="preserve">1. Ke všem chemickým látkám dodá nabízející společnost aktuální bezpečnostní a technické listy dle aktuálně platné legislativy a to v českém jazyce. </t>
  </si>
  <si>
    <t>BARVA -PU 260-30 2K-PUR-HS RAL5003 matná</t>
  </si>
  <si>
    <t>BARVA - PU 260-30 2K-PUR-HS RAL5007matná</t>
  </si>
  <si>
    <t>BARVA - PU 260-90 2K-PUR-HS  RAL7037</t>
  </si>
  <si>
    <t>BARVA - PU 260-90 2K-PUR-HS RAL9006</t>
  </si>
  <si>
    <t>BARVA - PU 260-90 2K-PUR-HS RAL 9007</t>
  </si>
  <si>
    <t>BARVA - PU 260-90 2K-PU-HS RAL 1013</t>
  </si>
  <si>
    <t>BARVA - PU 260-90 2K-P BLUE IMPERIAL 1kg</t>
  </si>
  <si>
    <t>TUŽIDLO - QH-4520 UHS Hardener 2,5l</t>
  </si>
  <si>
    <t>Poznámka                                             (plný název náhrady dle BL)</t>
  </si>
  <si>
    <t xml:space="preserve">Objem  [v Kč /2 roky ] </t>
  </si>
  <si>
    <t>ZÁKLAD ANTIKOROZ.-Mipa Winner Rostschutz 400ml</t>
  </si>
  <si>
    <t>ŘEDIDLO - QS-5600 Fade out thinner</t>
  </si>
  <si>
    <t>BARVA - PU 260-90  2K-PU-HS  RAL7005</t>
  </si>
  <si>
    <t>BARVA - PU 260-90  2K-PU-HS  RAL8017</t>
  </si>
  <si>
    <t>BARVA - AK 250-30  RAL9016 polomat</t>
  </si>
  <si>
    <t>OCHRANA PŘED PRACHEM-Colad Dust Control 10l</t>
  </si>
  <si>
    <t xml:space="preserve">ŘEDIDLO - 1-480    Direct Thinner  </t>
  </si>
  <si>
    <t>LAK - QC-7510 UHS Rapid Clearcoat 5l</t>
  </si>
  <si>
    <t>PROSTŘEDEK - PLASTICS ADHESION PRIMER 5l</t>
  </si>
  <si>
    <t>ŘEDIDLO - EP Verdunnung 5l</t>
  </si>
  <si>
    <t>TMEL - AIRO soft 2,5 kg</t>
  </si>
  <si>
    <t>TMEL - AIRO Faserplast 2kg</t>
  </si>
  <si>
    <t>TMEL - Airo Superflex 2,5 kg</t>
  </si>
  <si>
    <t>ke smlouvě č. 26/XXX/3062</t>
  </si>
  <si>
    <t>Leštidlo - Farecla G360 Super fast Comp. 1kg</t>
  </si>
  <si>
    <t>ROZPRAŠOVAČ - pumpovací COLAD 1ks</t>
  </si>
  <si>
    <t>BARVA - PU 260-90  2K-PU-HS RAL 5005</t>
  </si>
  <si>
    <t>Uveďte pořadové číslo k Bezpečnostnímu listu  (BL) do sloupce "L" k dané položce a totéž číslo uveďte i před název BL souboru pdf</t>
  </si>
  <si>
    <t>číslo BL</t>
  </si>
  <si>
    <t>číslo TL</t>
  </si>
  <si>
    <t>Uveďte pořadové číslo k Technickému listu  (TL) do sloupce "M" k dané položce a totéž číslo uveďte i před název TL souboru pdf</t>
  </si>
  <si>
    <t>Pokud vaše balení neodpovídá velikosti uvedené ve sloupci "Balení" uveďte skutečnou velikost balení do sloupce "Poznámka"  plný název a spolu s cenou přepočtenou na námi požadované balení do sloupce "Cena za MJ".</t>
  </si>
  <si>
    <t>Sprej kontrolní -3M Finish Control Spray 500 ml</t>
  </si>
  <si>
    <t>BARVA - PU 260-90  2K-PU-HS  RAL7016  LESK</t>
  </si>
  <si>
    <t>TMEL KAROSÁŘSKÝ - RAPID ČD  2KG</t>
  </si>
  <si>
    <t>Příloha č. 3 - Technická specifikace a ceník</t>
  </si>
  <si>
    <t>Tužidlo-DIRECT HARDENER 9-070 HS do zákl.</t>
  </si>
  <si>
    <t>URYCHLOVAČ SCHNUTÍ - 2K Beschleuniger 0,5l</t>
  </si>
  <si>
    <t>TUŽIDLO - EP 950-25 2K-EP-Härter norm. 5kg</t>
  </si>
  <si>
    <t>BARVA - PU 250-90 2K-PUR-HS  RAL9001</t>
  </si>
  <si>
    <t>BARVA - PU 250-90 2K-PUR-HS  RAL7035</t>
  </si>
  <si>
    <t>ŘEDIDLO - TR 60 THINNER 20l</t>
  </si>
  <si>
    <t xml:space="preserve">PLNIČ - WPU 1425-20 (vodouředit.)  20kg  </t>
  </si>
  <si>
    <t>Specifikace: vodouředitelný plnič, 1ks= 20kg</t>
  </si>
  <si>
    <t xml:space="preserve">TUŽIDLO - WPU 9400-25  (plnič) </t>
  </si>
  <si>
    <t>Materiály musí zcela splňovat uvedenou Specifikaci ve sloupci č. 5.</t>
  </si>
  <si>
    <t>2. V případě změny/ úpravy legislativy v průběhu platnosti smouvy je dodavatel povinen dodat v co nejkratší době aktualizované bezpečnostní a technické listy, které budou zohledňovat tyto legislativní změny (opět v českém jazyce).</t>
  </si>
  <si>
    <t>Cena za položku bez DPH je včetně obalových materiálů (plechovka, víčko) a dopravy do skladu 100, DPMB,a.s.</t>
  </si>
  <si>
    <t xml:space="preserve">BARVA - AK 250-90 RAL 5015 </t>
  </si>
  <si>
    <t>BARVA - AK 250-90 RAL 5015 1kg</t>
  </si>
  <si>
    <t>BARVA - PU 260-50 2K-PU-HS  RAL3020</t>
  </si>
  <si>
    <t>BARVA - PU 260-50 2K-PU-HS  RAL3020 1kg</t>
  </si>
  <si>
    <t>BARVA - 7-532 RAL7016 (lesk 30%) struktur</t>
  </si>
  <si>
    <t>BARVA - EP 100-20 2K-EP-Grund  RAL6019 25kg</t>
  </si>
  <si>
    <t>Syntetická barva, RAL7038 achátová šedá, matná</t>
  </si>
  <si>
    <t>Syntetická barva, RAL900 černá, matná</t>
  </si>
  <si>
    <t>Syntetická barva, RAL1028 melounová žlutá</t>
  </si>
  <si>
    <t>Syntetická barva, RAL7047 telešedá</t>
  </si>
  <si>
    <t>Syntetická barva, RAL3001 signální červená</t>
  </si>
  <si>
    <t>Syntetická barva, RAL3001 signální červená, 1bal= 1kg</t>
  </si>
  <si>
    <t>Syntetická barva, RAL5017 modrá</t>
  </si>
  <si>
    <t>Syntetická barva, RAL9001 krémová</t>
  </si>
  <si>
    <t>Syntetická barva, RAL9005 černá</t>
  </si>
  <si>
    <t>Syntetická barva, RAL9005 černá, 1bal= 1kg</t>
  </si>
  <si>
    <t>Syntetická barva, RAL9016 dopravní bílá, lesk</t>
  </si>
  <si>
    <t>Syntetická barva, RAL9016 dopravní bílá, polomat</t>
  </si>
  <si>
    <t>Syntetická barva, RAL5015 nebeská modrá</t>
  </si>
  <si>
    <t>Syntetická barva, RAL5015 nebeská modrá,  1bal= 1kg</t>
  </si>
  <si>
    <t>Syntetická barva, RAL9001</t>
  </si>
  <si>
    <t>Syntetická barva, RAL7035</t>
  </si>
  <si>
    <t>Vrchní barva HS, RAL7043 dopravně šedá B matná</t>
  </si>
  <si>
    <t>Vrchní barva HS, RAL9002 šedobílá</t>
  </si>
  <si>
    <t>Vrchní barva HS, RAL9017 mat dopravní černá</t>
  </si>
  <si>
    <t>Vrchní barva HS, RAL1015 polomat</t>
  </si>
  <si>
    <t>Vrchní barva HS, RAL1015 polomat, slonová kost světlá, 1bal= 1kg</t>
  </si>
  <si>
    <t>vrchní barva HS, RAL7012 polomat, čedičová šedá</t>
  </si>
  <si>
    <t>Vrchní barva HS, RAL7012 polomat, čedičová šedá, 1bal= 1kg</t>
  </si>
  <si>
    <t>Vrchní barva HS, RAL1015 slonová kost světlá</t>
  </si>
  <si>
    <t>Vrchní barva HS, RAL1015 slonová kost světlá, 1bal= 1kg</t>
  </si>
  <si>
    <t>Vrchní barva HS, RAL1018 zinková žlutá</t>
  </si>
  <si>
    <t>Vrchní barva HS, RAL2004 oranžová pravá</t>
  </si>
  <si>
    <t>Vrchní barva HS, RAL2005 luminiscenční oranžová, 1bal= 1kg</t>
  </si>
  <si>
    <t>Vrchní barva HS, RAL2009 dopravní oranžová</t>
  </si>
  <si>
    <t>Vrchní barva HS, RAL3020 dopravní červená</t>
  </si>
  <si>
    <t>Vrchní barva HS, RAL6002 listová zelená</t>
  </si>
  <si>
    <t>Vrchní barva HS, RAL7012 čedičová šedá</t>
  </si>
  <si>
    <t>Vrchní barva HS, RAL7016 antracitová šedá, lesk</t>
  </si>
  <si>
    <t>Vrchní barva HS, RAL7035 světle šedá</t>
  </si>
  <si>
    <t>Vrchní barva HS, RAL 7036 platinová šedá</t>
  </si>
  <si>
    <t>Vrchní barva HS, RAL 7038 achátová šedá</t>
  </si>
  <si>
    <t>vrchní barva HS, RAL7040 okenní šedá</t>
  </si>
  <si>
    <t>Vrchní HS barva, RAL7042 dopravní šedá A</t>
  </si>
  <si>
    <t>Vrchní barva HS, RAL7043 dopravně šedá B</t>
  </si>
  <si>
    <t>Vrchní barva HS, RAL8012 červenohnědá</t>
  </si>
  <si>
    <t>Vrchní barva HS, RAL9010 bílá</t>
  </si>
  <si>
    <t>Vrchní barva HS, RAL9016 dopravní bílá</t>
  </si>
  <si>
    <t>Vrchní barva HS, RAL 9143, 1bal= 1kg</t>
  </si>
  <si>
    <t>Vrchní barva HS, RAL1001 béžová</t>
  </si>
  <si>
    <t>Vrchní barva HS, RAL1028 melounová žlutá antigraffiti</t>
  </si>
  <si>
    <t>Vrchní barva HS, RAL9005 černá</t>
  </si>
  <si>
    <t>Vrchní barva HS, RAL7044 hedvábná šedá , lesklá</t>
  </si>
  <si>
    <t>vrchní barva HS, RAL 7047 telešedá, lesklá</t>
  </si>
  <si>
    <t>Vrchní barva HS, RAL1023 žlutá dopravní, 1bal= 1kg</t>
  </si>
  <si>
    <t>Vrchní barva HS, RAL2002 rumělková</t>
  </si>
  <si>
    <t>Vrchní barva HS, RAL5002 ultramarínová, 1bal= 1kg</t>
  </si>
  <si>
    <t>Vrchní barva HS, RAL3004 purpurově červená</t>
  </si>
  <si>
    <t>Vrchní barva HS, RAL5015 nebeská modrá</t>
  </si>
  <si>
    <t>Vrchní barva HS, RAL7005 mouse šedá</t>
  </si>
  <si>
    <t>Vrchní barva HS, RAL8017 čokoládová hnědá</t>
  </si>
  <si>
    <t>Vrchní barva HS, RAL5005 signální modrá</t>
  </si>
  <si>
    <t>Vrchní barva HS, RAL5003 safírová modrá, matná</t>
  </si>
  <si>
    <t>Vrchní barva HS, RAL5007 brilantová modrá, matná</t>
  </si>
  <si>
    <t>Vrchní barva HS, RAL7037 prachová šedá</t>
  </si>
  <si>
    <t>Vrchní barva HS, RAL9001 krémová</t>
  </si>
  <si>
    <t>Vrchní barva HS, RAL9006 stříbrná</t>
  </si>
  <si>
    <t>Vrchní barva HS, RAL9007 šedá hliníková</t>
  </si>
  <si>
    <t>Vrchní barva HS, RAL7016 antracitová šedá, strukturní, 1bal= 20kg</t>
  </si>
  <si>
    <t>Antikorozní epoxidový rozpouštědlový základ, 1bal= 25kg</t>
  </si>
  <si>
    <t>Vrchní barva HS, RAL1013 perlová bílá</t>
  </si>
  <si>
    <t>Barva Blue Imperial, 1bal= 1kg</t>
  </si>
  <si>
    <t>Vrchní barva HS, RAL 3020 polomatná</t>
  </si>
  <si>
    <t>Vrchní barva HS, RAL 3020 polomatná, 1bal= 1kg</t>
  </si>
  <si>
    <t>Nástřik podvozků na vodní bázy, RAL7012 - čedičová šedá, 1bal= 20kg</t>
  </si>
  <si>
    <t>Lak vrchní bezbarvý, sprej, 1ks= 400ml</t>
  </si>
  <si>
    <t>Lak vrchní čirý HS, 1ks= 5l</t>
  </si>
  <si>
    <t>Leštidlo FARECLA G3 PREMIUM ABRASIVE COMPOUND, 1ks = 1kg</t>
  </si>
  <si>
    <t>1K rozpouštědlový nástřik podvozků RAL 7042 dopravní šedá A, 1bal= 20kg</t>
  </si>
  <si>
    <t>1K rozpouštědlový nástřik podvozků RAL 7012 - čedičová šedá, 1bal= 20kg</t>
  </si>
  <si>
    <t>Odmašťovač, 1ks = 5l</t>
  </si>
  <si>
    <t>Ochrana kabin před prachem, tekutina se aplikuje na stěny, 1ks= 20l</t>
  </si>
  <si>
    <t>Lepící nátěr na podlahy, 1ks = 10l</t>
  </si>
  <si>
    <t>Brusná a leštící pasta, 1ks = 1l,  č. 09639</t>
  </si>
  <si>
    <t>Brusná a leštící pasta, 1ks= 1kg, č.51815</t>
  </si>
  <si>
    <t>Specifikace: leštící pasta, 1ks= 1kg</t>
  </si>
  <si>
    <t>Přilnavostní prostředek na plasty narušující podklad, 1ks = 5L</t>
  </si>
  <si>
    <t>Přísada pro urychlení schnutí barvy, 1ks = 500ml</t>
  </si>
  <si>
    <t>Přísada do barev, 1ks = 1kg</t>
  </si>
  <si>
    <t>Pudr k zjištění nerovností na plniči, nebo tmelu, černý, 1ks= 100g</t>
  </si>
  <si>
    <t>PUDR KONTROLNÍ - MP Kontrollschwarzpulver</t>
  </si>
  <si>
    <t>Přístřikové ředidlo, 1ks = 400 ml sprej</t>
  </si>
  <si>
    <t>Polyuretanové ředidlo vrchní HS barvy, 1ks= 5l</t>
  </si>
  <si>
    <t>Ředidlo vrchní HS barvy, 1ks = 5l</t>
  </si>
  <si>
    <t>Ředidlo vrchní HS barvy, prodlužující schnutí barev, 1ks = 5l</t>
  </si>
  <si>
    <t>Ředidlo rozpouštědlového epoxidového základu, 1ks = 5l</t>
  </si>
  <si>
    <t>Ředidlo do myčky pistolí, 1ks = 20l</t>
  </si>
  <si>
    <t>Ředidlo do vodouředitelných barev, 1ks = 5l</t>
  </si>
  <si>
    <t>Sprej kontrolní, 1ks= 500ml</t>
  </si>
  <si>
    <t>Univerzální polopružný polyesterový tmel s vynikající přilnavostí, 1ks = 2,5kg</t>
  </si>
  <si>
    <t>Středně pružný polyesterový tmel s příměsí skelného vlákna, 1ks= 2 kg</t>
  </si>
  <si>
    <t>Jemný polyesterový tmel s výbornou přilnavostí, snadným nanášením a dobrou brousitelností, 1ks = 2,5kg</t>
  </si>
  <si>
    <t>Středně hrubý, pružný dvousložkový polyesterový tmel  určený na tmelení větších ploch (v ceně jsou zahrnuty obě složky tmel i tvrdidlo).Doba zpracovatelnosti: tmel se při teplotě 23°C a poměru tužení 100:2 zpracovává min. 30 - 40 minut po smíchání s tvrdidlem.Broušení: tmel je při teplotě 23°C a poměru tužení 100:2 brousitelný za 4-5 hodin. Maximální obsah skutečně uvolněného styrenu 4% hmotnosti. 1ks= 2kg</t>
  </si>
  <si>
    <t>2K tužidlo pro vrchní nátěry Mipa 2K epoxidové pryskyřice a 2K základní nátěry z epoxidové pryskyřice, 1bal = 5kg</t>
  </si>
  <si>
    <t>Tužidlo vrchní barvy HS krátké, 1bal= 1kg</t>
  </si>
  <si>
    <t>Tužidlo vrchní barvy HS, 1bal= 1kg</t>
  </si>
  <si>
    <t>Přísada pro natírání štětcem a válečkem, 1bal= 1kg</t>
  </si>
  <si>
    <t>Tužidlo pro bezbarvý lak, 1ks = 2,5l</t>
  </si>
  <si>
    <t>Tužidlo epoxidového vodouředitelného základu, 1bal= 1kg</t>
  </si>
  <si>
    <t>Tužidlo vrchní barvy HS, Selemix Extra PU Hardener, 1ks= 5l</t>
  </si>
  <si>
    <t>Tužidlo vodouředitelného plniče, 1ks= 1kg</t>
  </si>
  <si>
    <t>Urychlovač schnutí barev, 1ks= 0,5 l</t>
  </si>
  <si>
    <t>1K antikorozní základ  sprej, 1ks = 400ml</t>
  </si>
  <si>
    <t>Antikorozní epoxidový vodouředitelný základ, 1ks = 25kg</t>
  </si>
  <si>
    <t xml:space="preserve">Rozprašovač pumpovací COLAD k odmašťovači MULTICLINER, kód 59801, 1bal= 1ks </t>
  </si>
  <si>
    <t>190 mikronů</t>
  </si>
  <si>
    <t>3. Prodávající po uzavření smlouvy dodá vytištěné verze platných bezpečnostních a technických listů v českém jazyce ke všem nabízeným chemickým látkám a produktům ve dvou vyhotoveních. Tato dokumentace bude vhodným způsobem svázána.</t>
  </si>
  <si>
    <t>4. Prodávající po uzavření smlouvy dodá v elektronické formě souhrn všech platných bezpečnostních a technických listů v českém jazyce ke všem nabízeným chemickým látkám a produktům.</t>
  </si>
  <si>
    <t>6. Prodávající po uzavření smlouvy dodá vzorník barev odstínů RAL (3 kusy).</t>
  </si>
  <si>
    <t xml:space="preserve">5. V rámci kupní ceny se prodávající zavazuje poskytovat kupujícímu operativní konzultace týkající se technologických postupů při používání předmětu koupě. Za účelem poskytnutí konzultace se prodávající zavazuje vyslat do kupujícím určené provozovny svého technika, a to nejpozději do 24 hodin od vznesení požadavku kupujícím.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</si>
</sst>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0;[Red]0"/>
    <numFmt numFmtId="165" formatCode="0.0;[Red]0.0"/>
  </numFmts>
  <fonts count="17" x14ac:knownFonts="1">
    <font>
      <sz val="11"/>
      <color theme="1"/>
      <name val="Calibri"/>
      <family val="2"/>
      <charset val="238"/>
      <scheme val="minor"/>
    </font>
    <font>
      <sz val="11"/>
      <color theme="1"/>
      <name val="Calibri"/>
      <family val="2"/>
      <charset val="238"/>
      <scheme val="minor"/>
    </font>
    <font>
      <b/>
      <sz val="11"/>
      <color theme="1"/>
      <name val="Calibri"/>
      <family val="2"/>
      <charset val="238"/>
      <scheme val="minor"/>
    </font>
    <font>
      <b/>
      <u/>
      <sz val="14"/>
      <color theme="1"/>
      <name val="Calibri"/>
      <family val="2"/>
      <scheme val="minor"/>
    </font>
    <font>
      <sz val="16"/>
      <color theme="1"/>
      <name val="Calibri"/>
      <family val="2"/>
      <scheme val="minor"/>
    </font>
    <font>
      <sz val="9"/>
      <color theme="1"/>
      <name val="Calibri"/>
      <family val="2"/>
      <charset val="238"/>
      <scheme val="minor"/>
    </font>
    <font>
      <sz val="11"/>
      <name val="Calibri"/>
      <family val="2"/>
      <scheme val="minor"/>
    </font>
    <font>
      <sz val="11"/>
      <color theme="1"/>
      <name val="Calibri"/>
      <family val="2"/>
      <scheme val="minor"/>
    </font>
    <font>
      <sz val="9"/>
      <name val="Calibri"/>
      <family val="2"/>
      <scheme val="minor"/>
    </font>
    <font>
      <u/>
      <sz val="11"/>
      <name val="Calibri"/>
      <family val="2"/>
      <scheme val="minor"/>
    </font>
    <font>
      <b/>
      <sz val="11"/>
      <name val="Calibri"/>
      <family val="2"/>
      <charset val="238"/>
      <scheme val="minor"/>
    </font>
    <font>
      <sz val="9"/>
      <color theme="1"/>
      <name val="Calibri"/>
      <family val="2"/>
      <scheme val="minor"/>
    </font>
    <font>
      <b/>
      <u/>
      <sz val="11"/>
      <color rgb="FF000000"/>
      <name val="Calibri"/>
      <family val="2"/>
      <charset val="238"/>
      <scheme val="minor"/>
    </font>
    <font>
      <sz val="11"/>
      <color indexed="8"/>
      <name val="Calibri"/>
      <family val="2"/>
      <charset val="238"/>
    </font>
    <font>
      <sz val="11"/>
      <color rgb="FF000000"/>
      <name val="Calibri"/>
      <family val="2"/>
      <charset val="238"/>
      <scheme val="minor"/>
    </font>
    <font>
      <b/>
      <sz val="9"/>
      <color theme="1"/>
      <name val="Calibri"/>
      <family val="2"/>
      <charset val="238"/>
      <scheme val="minor"/>
    </font>
    <font>
      <sz val="8"/>
      <name val="Calibri"/>
      <family val="2"/>
      <charset val="238"/>
      <scheme val="minor"/>
    </font>
  </fonts>
  <fills count="5">
    <fill>
      <patternFill patternType="none"/>
    </fill>
    <fill>
      <patternFill patternType="gray125"/>
    </fill>
    <fill>
      <patternFill patternType="solid">
        <fgColor theme="4" tint="0.79998168889431442"/>
        <bgColor indexed="64"/>
      </patternFill>
    </fill>
    <fill>
      <patternFill patternType="solid">
        <fgColor theme="5" tint="0.79998168889431442"/>
        <bgColor indexed="64"/>
      </patternFill>
    </fill>
    <fill>
      <patternFill patternType="solid">
        <fgColor theme="0" tint="-4.9989318521683403E-2"/>
        <bgColor indexed="64"/>
      </patternFill>
    </fill>
  </fills>
  <borders count="8">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43" fontId="1" fillId="0" borderId="0" applyFont="0" applyFill="0" applyBorder="0" applyAlignment="0" applyProtection="0"/>
  </cellStyleXfs>
  <cellXfs count="72">
    <xf numFmtId="0" fontId="0" fillId="0" borderId="0" xfId="0"/>
    <xf numFmtId="164" fontId="3" fillId="0" borderId="1" xfId="0" applyNumberFormat="1" applyFont="1" applyBorder="1" applyAlignment="1">
      <alignment horizontal="left"/>
    </xf>
    <xf numFmtId="164" fontId="3" fillId="0" borderId="0" xfId="0" applyNumberFormat="1" applyFont="1" applyAlignment="1">
      <alignment horizontal="center"/>
    </xf>
    <xf numFmtId="0" fontId="4" fillId="0" borderId="0" xfId="0" applyFont="1"/>
    <xf numFmtId="0" fontId="4" fillId="0" borderId="0" xfId="0" applyFont="1" applyAlignment="1">
      <alignment horizontal="center"/>
    </xf>
    <xf numFmtId="164" fontId="4" fillId="0" borderId="0" xfId="0" applyNumberFormat="1" applyFont="1" applyAlignment="1">
      <alignment horizontal="center"/>
    </xf>
    <xf numFmtId="164" fontId="3" fillId="0" borderId="1" xfId="0" applyNumberFormat="1" applyFont="1" applyBorder="1"/>
    <xf numFmtId="0" fontId="0" fillId="0" borderId="0" xfId="0" applyAlignment="1">
      <alignment horizontal="center" vertical="center"/>
    </xf>
    <xf numFmtId="164" fontId="6" fillId="0" borderId="5" xfId="0" applyNumberFormat="1" applyFont="1" applyBorder="1" applyAlignment="1">
      <alignment horizontal="right"/>
    </xf>
    <xf numFmtId="0" fontId="6" fillId="0" borderId="5" xfId="0" applyFont="1" applyBorder="1"/>
    <xf numFmtId="0" fontId="7" fillId="0" borderId="5" xfId="0" applyFont="1" applyBorder="1"/>
    <xf numFmtId="0" fontId="0" fillId="0" borderId="0" xfId="0" applyAlignment="1">
      <alignment horizontal="center"/>
    </xf>
    <xf numFmtId="0" fontId="6" fillId="0" borderId="0" xfId="0" applyFont="1" applyAlignment="1">
      <alignment horizontal="center"/>
    </xf>
    <xf numFmtId="0" fontId="6" fillId="0" borderId="0" xfId="0" applyFont="1"/>
    <xf numFmtId="0" fontId="6" fillId="0" borderId="5" xfId="0" applyFont="1" applyBorder="1" applyAlignment="1">
      <alignment horizontal="left" vertical="center" wrapText="1"/>
    </xf>
    <xf numFmtId="164" fontId="8" fillId="0" borderId="0" xfId="0" applyNumberFormat="1" applyFont="1" applyAlignment="1">
      <alignment horizontal="right" vertical="center"/>
    </xf>
    <xf numFmtId="0" fontId="8" fillId="0" borderId="0" xfId="0" applyFont="1" applyAlignment="1">
      <alignment vertical="center"/>
    </xf>
    <xf numFmtId="0" fontId="8" fillId="0" borderId="0" xfId="0" applyFont="1" applyAlignment="1">
      <alignment horizontal="right" vertical="center"/>
    </xf>
    <xf numFmtId="0" fontId="8" fillId="0" borderId="0" xfId="0" applyFont="1" applyAlignment="1">
      <alignment horizontal="center" vertical="center"/>
    </xf>
    <xf numFmtId="0" fontId="5" fillId="0" borderId="0" xfId="0" applyFont="1"/>
    <xf numFmtId="0" fontId="8" fillId="0" borderId="0" xfId="0" applyFont="1" applyAlignment="1">
      <alignment horizontal="center"/>
    </xf>
    <xf numFmtId="164" fontId="8" fillId="0" borderId="0" xfId="0" applyNumberFormat="1" applyFont="1" applyAlignment="1">
      <alignment horizontal="right"/>
    </xf>
    <xf numFmtId="0" fontId="2" fillId="0" borderId="6" xfId="0" applyFont="1" applyBorder="1" applyAlignment="1">
      <alignment horizontal="center"/>
    </xf>
    <xf numFmtId="43" fontId="2" fillId="0" borderId="7" xfId="1" applyFont="1" applyBorder="1"/>
    <xf numFmtId="164" fontId="9" fillId="0" borderId="0" xfId="0" applyNumberFormat="1" applyFont="1" applyAlignment="1">
      <alignment horizontal="left" vertical="center"/>
    </xf>
    <xf numFmtId="164" fontId="0" fillId="0" borderId="0" xfId="0" applyNumberFormat="1"/>
    <xf numFmtId="0" fontId="10" fillId="0" borderId="0" xfId="0" applyFont="1" applyAlignment="1">
      <alignment vertical="center"/>
    </xf>
    <xf numFmtId="0" fontId="0" fillId="0" borderId="0" xfId="0" applyAlignment="1">
      <alignment horizontal="right"/>
    </xf>
    <xf numFmtId="164" fontId="11" fillId="0" borderId="0" xfId="0" applyNumberFormat="1" applyFont="1" applyAlignment="1">
      <alignment horizontal="center"/>
    </xf>
    <xf numFmtId="0" fontId="2" fillId="0" borderId="0" xfId="0" applyFont="1"/>
    <xf numFmtId="0" fontId="12" fillId="0" borderId="0" xfId="0" applyFont="1"/>
    <xf numFmtId="0" fontId="14" fillId="0" borderId="0" xfId="0" applyFont="1" applyAlignment="1">
      <alignment horizontal="left" vertical="center"/>
    </xf>
    <xf numFmtId="0" fontId="0" fillId="0" borderId="5" xfId="0" applyBorder="1" applyAlignment="1">
      <alignment horizontal="left" vertical="center" wrapText="1"/>
    </xf>
    <xf numFmtId="0" fontId="15" fillId="2" borderId="5" xfId="0" applyFont="1" applyFill="1" applyBorder="1" applyAlignment="1">
      <alignment horizontal="center" vertical="center" wrapText="1"/>
    </xf>
    <xf numFmtId="164" fontId="15" fillId="2" borderId="2" xfId="0" applyNumberFormat="1" applyFont="1" applyFill="1" applyBorder="1" applyAlignment="1">
      <alignment horizontal="center" vertical="center"/>
    </xf>
    <xf numFmtId="0" fontId="15" fillId="2" borderId="2" xfId="0" applyFont="1" applyFill="1" applyBorder="1" applyAlignment="1">
      <alignment horizontal="center" vertical="center"/>
    </xf>
    <xf numFmtId="165" fontId="15" fillId="2" borderId="2" xfId="0" applyNumberFormat="1" applyFont="1" applyFill="1" applyBorder="1" applyAlignment="1">
      <alignment horizontal="center" vertical="center" wrapText="1"/>
    </xf>
    <xf numFmtId="0" fontId="7" fillId="0" borderId="5" xfId="0" applyFont="1" applyBorder="1" applyAlignment="1">
      <alignment horizontal="left" vertical="center" wrapText="1"/>
    </xf>
    <xf numFmtId="0" fontId="15" fillId="3" borderId="5" xfId="0" applyFont="1" applyFill="1" applyBorder="1" applyAlignment="1">
      <alignment horizontal="center" vertical="center" wrapText="1"/>
    </xf>
    <xf numFmtId="164" fontId="6" fillId="0" borderId="5" xfId="0" applyNumberFormat="1" applyFont="1" applyBorder="1"/>
    <xf numFmtId="164" fontId="6" fillId="0" borderId="5" xfId="0" applyNumberFormat="1" applyFont="1" applyBorder="1" applyAlignment="1">
      <alignment vertical="center"/>
    </xf>
    <xf numFmtId="0" fontId="6" fillId="0" borderId="5" xfId="0" applyFont="1" applyBorder="1" applyAlignment="1">
      <alignment vertical="center"/>
    </xf>
    <xf numFmtId="164" fontId="6" fillId="0" borderId="5" xfId="0" applyNumberFormat="1" applyFont="1" applyBorder="1" applyAlignment="1">
      <alignment horizontal="right" vertical="center"/>
    </xf>
    <xf numFmtId="164" fontId="6" fillId="0" borderId="2" xfId="0" applyNumberFormat="1" applyFont="1" applyBorder="1"/>
    <xf numFmtId="0" fontId="6" fillId="0" borderId="2" xfId="0" applyFont="1" applyBorder="1"/>
    <xf numFmtId="0" fontId="0" fillId="0" borderId="5" xfId="0" applyBorder="1"/>
    <xf numFmtId="0" fontId="6" fillId="0" borderId="5" xfId="0" applyFont="1" applyBorder="1" applyAlignment="1">
      <alignment horizontal="center" vertical="center"/>
    </xf>
    <xf numFmtId="0" fontId="6" fillId="0" borderId="5" xfId="0" applyFont="1" applyBorder="1" applyAlignment="1">
      <alignment horizontal="left" vertical="center"/>
    </xf>
    <xf numFmtId="0" fontId="7" fillId="0" borderId="5" xfId="0" applyFont="1" applyBorder="1" applyAlignment="1">
      <alignment horizontal="left" vertical="center"/>
    </xf>
    <xf numFmtId="0" fontId="7" fillId="0" borderId="5" xfId="0" applyFont="1" applyBorder="1" applyAlignment="1">
      <alignment horizontal="right" vertical="center"/>
    </xf>
    <xf numFmtId="0" fontId="6" fillId="0" borderId="2" xfId="0" applyFont="1" applyBorder="1" applyAlignment="1">
      <alignment vertical="center"/>
    </xf>
    <xf numFmtId="0" fontId="6" fillId="0" borderId="2" xfId="0" applyFont="1" applyBorder="1" applyAlignment="1">
      <alignment horizontal="center" vertical="center"/>
    </xf>
    <xf numFmtId="164" fontId="2" fillId="0" borderId="0" xfId="0" applyNumberFormat="1" applyFont="1"/>
    <xf numFmtId="0" fontId="7" fillId="4" borderId="5" xfId="0" applyFont="1" applyFill="1" applyBorder="1" applyAlignment="1">
      <alignment horizontal="right"/>
    </xf>
    <xf numFmtId="0" fontId="6" fillId="4" borderId="5" xfId="0" applyFont="1" applyFill="1" applyBorder="1" applyAlignment="1">
      <alignment horizontal="right"/>
    </xf>
    <xf numFmtId="0" fontId="7" fillId="4" borderId="2" xfId="0" applyFont="1" applyFill="1" applyBorder="1" applyAlignment="1">
      <alignment horizontal="right"/>
    </xf>
    <xf numFmtId="0" fontId="7" fillId="4" borderId="5" xfId="0" applyFont="1" applyFill="1" applyBorder="1" applyAlignment="1">
      <alignment horizontal="right" vertical="center"/>
    </xf>
    <xf numFmtId="0" fontId="7" fillId="4" borderId="5" xfId="0" applyFont="1" applyFill="1" applyBorder="1" applyAlignment="1">
      <alignment horizontal="left" vertical="center"/>
    </xf>
    <xf numFmtId="0" fontId="0" fillId="4" borderId="5" xfId="0" applyFill="1" applyBorder="1" applyAlignment="1">
      <alignment horizontal="right"/>
    </xf>
    <xf numFmtId="0" fontId="2" fillId="4" borderId="5" xfId="0" applyFont="1" applyFill="1" applyBorder="1" applyAlignment="1">
      <alignment horizontal="left" vertical="center"/>
    </xf>
    <xf numFmtId="0" fontId="6" fillId="4" borderId="5" xfId="0" applyFont="1" applyFill="1" applyBorder="1" applyAlignment="1">
      <alignment horizontal="left" vertical="center"/>
    </xf>
    <xf numFmtId="0" fontId="7" fillId="4" borderId="2" xfId="0" applyFont="1" applyFill="1" applyBorder="1" applyAlignment="1">
      <alignment horizontal="left" vertical="center"/>
    </xf>
    <xf numFmtId="0" fontId="0" fillId="4" borderId="5" xfId="0" applyFill="1" applyBorder="1" applyAlignment="1">
      <alignment horizontal="right" vertical="center"/>
    </xf>
    <xf numFmtId="0" fontId="7" fillId="0" borderId="0" xfId="0" applyFont="1" applyAlignment="1">
      <alignment horizontal="right" vertical="center"/>
    </xf>
    <xf numFmtId="0" fontId="2" fillId="0" borderId="0" xfId="0" applyFont="1" applyAlignment="1">
      <alignment horizontal="left"/>
    </xf>
    <xf numFmtId="0" fontId="0" fillId="0" borderId="5" xfId="0" applyBorder="1" applyAlignment="1">
      <alignment vertical="center"/>
    </xf>
    <xf numFmtId="164" fontId="3" fillId="0" borderId="1" xfId="0" applyNumberFormat="1" applyFont="1" applyBorder="1" applyAlignment="1">
      <alignment horizontal="left"/>
    </xf>
    <xf numFmtId="0" fontId="15" fillId="2" borderId="3" xfId="0" applyFont="1" applyFill="1" applyBorder="1" applyAlignment="1">
      <alignment horizontal="center" vertical="center" wrapText="1"/>
    </xf>
    <xf numFmtId="0" fontId="15" fillId="2" borderId="4" xfId="0" applyFont="1" applyFill="1" applyBorder="1" applyAlignment="1">
      <alignment horizontal="center" vertical="center" wrapText="1"/>
    </xf>
    <xf numFmtId="165" fontId="15" fillId="3" borderId="3" xfId="0" applyNumberFormat="1" applyFont="1" applyFill="1" applyBorder="1" applyAlignment="1">
      <alignment horizontal="center" vertical="center" wrapText="1"/>
    </xf>
    <xf numFmtId="165" fontId="15" fillId="3" borderId="4" xfId="0" applyNumberFormat="1" applyFont="1" applyFill="1" applyBorder="1" applyAlignment="1">
      <alignment horizontal="center" vertical="center" wrapText="1"/>
    </xf>
    <xf numFmtId="0" fontId="14" fillId="0" borderId="0" xfId="0" applyFont="1" applyAlignment="1">
      <alignment horizontal="left" vertical="center" wrapText="1"/>
    </xf>
  </cellXfs>
  <cellStyles count="2">
    <cellStyle name="Čárka" xfId="1" builtinId="3"/>
    <cellStyle name="Normální"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i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6B07CA-D89D-48CA-99D2-5B2CE2811911}">
  <sheetPr>
    <pageSetUpPr fitToPage="1"/>
  </sheetPr>
  <dimension ref="A1:M140"/>
  <sheetViews>
    <sheetView tabSelected="1" topLeftCell="A118" zoomScale="80" zoomScaleNormal="80" workbookViewId="0">
      <selection activeCell="E144" sqref="E144"/>
    </sheetView>
  </sheetViews>
  <sheetFormatPr defaultRowHeight="15" x14ac:dyDescent="0.25"/>
  <cols>
    <col min="1" max="1" width="15.85546875" style="25" customWidth="1"/>
    <col min="2" max="2" width="47" customWidth="1"/>
    <col min="3" max="3" width="5" style="27" customWidth="1"/>
    <col min="4" max="4" width="4.42578125" style="11" customWidth="1"/>
    <col min="5" max="5" width="69.5703125" customWidth="1"/>
    <col min="6" max="6" width="4" style="11" customWidth="1"/>
    <col min="7" max="7" width="9" style="28" customWidth="1"/>
    <col min="8" max="8" width="3.140625" customWidth="1"/>
    <col min="9" max="9" width="9.42578125" style="11" customWidth="1"/>
    <col min="10" max="10" width="16.140625" customWidth="1"/>
    <col min="11" max="11" width="19.28515625" style="11" customWidth="1"/>
    <col min="12" max="13" width="10.28515625" style="11" customWidth="1"/>
    <col min="241" max="241" width="15.85546875" customWidth="1"/>
    <col min="242" max="242" width="45.28515625" customWidth="1"/>
    <col min="243" max="243" width="5" customWidth="1"/>
    <col min="244" max="244" width="4.42578125" customWidth="1"/>
    <col min="245" max="245" width="68.5703125" customWidth="1"/>
    <col min="246" max="246" width="4" customWidth="1"/>
    <col min="247" max="247" width="9" customWidth="1"/>
    <col min="248" max="248" width="3.140625" customWidth="1"/>
    <col min="249" max="249" width="9.42578125" customWidth="1"/>
    <col min="250" max="250" width="16.140625" customWidth="1"/>
    <col min="251" max="251" width="21.5703125" customWidth="1"/>
    <col min="497" max="497" width="15.85546875" customWidth="1"/>
    <col min="498" max="498" width="45.28515625" customWidth="1"/>
    <col min="499" max="499" width="5" customWidth="1"/>
    <col min="500" max="500" width="4.42578125" customWidth="1"/>
    <col min="501" max="501" width="68.5703125" customWidth="1"/>
    <col min="502" max="502" width="4" customWidth="1"/>
    <col min="503" max="503" width="9" customWidth="1"/>
    <col min="504" max="504" width="3.140625" customWidth="1"/>
    <col min="505" max="505" width="9.42578125" customWidth="1"/>
    <col min="506" max="506" width="16.140625" customWidth="1"/>
    <col min="507" max="507" width="21.5703125" customWidth="1"/>
    <col min="753" max="753" width="15.85546875" customWidth="1"/>
    <col min="754" max="754" width="45.28515625" customWidth="1"/>
    <col min="755" max="755" width="5" customWidth="1"/>
    <col min="756" max="756" width="4.42578125" customWidth="1"/>
    <col min="757" max="757" width="68.5703125" customWidth="1"/>
    <col min="758" max="758" width="4" customWidth="1"/>
    <col min="759" max="759" width="9" customWidth="1"/>
    <col min="760" max="760" width="3.140625" customWidth="1"/>
    <col min="761" max="761" width="9.42578125" customWidth="1"/>
    <col min="762" max="762" width="16.140625" customWidth="1"/>
    <col min="763" max="763" width="21.5703125" customWidth="1"/>
    <col min="1009" max="1009" width="15.85546875" customWidth="1"/>
    <col min="1010" max="1010" width="45.28515625" customWidth="1"/>
    <col min="1011" max="1011" width="5" customWidth="1"/>
    <col min="1012" max="1012" width="4.42578125" customWidth="1"/>
    <col min="1013" max="1013" width="68.5703125" customWidth="1"/>
    <col min="1014" max="1014" width="4" customWidth="1"/>
    <col min="1015" max="1015" width="9" customWidth="1"/>
    <col min="1016" max="1016" width="3.140625" customWidth="1"/>
    <col min="1017" max="1017" width="9.42578125" customWidth="1"/>
    <col min="1018" max="1018" width="16.140625" customWidth="1"/>
    <col min="1019" max="1019" width="21.5703125" customWidth="1"/>
    <col min="1265" max="1265" width="15.85546875" customWidth="1"/>
    <col min="1266" max="1266" width="45.28515625" customWidth="1"/>
    <col min="1267" max="1267" width="5" customWidth="1"/>
    <col min="1268" max="1268" width="4.42578125" customWidth="1"/>
    <col min="1269" max="1269" width="68.5703125" customWidth="1"/>
    <col min="1270" max="1270" width="4" customWidth="1"/>
    <col min="1271" max="1271" width="9" customWidth="1"/>
    <col min="1272" max="1272" width="3.140625" customWidth="1"/>
    <col min="1273" max="1273" width="9.42578125" customWidth="1"/>
    <col min="1274" max="1274" width="16.140625" customWidth="1"/>
    <col min="1275" max="1275" width="21.5703125" customWidth="1"/>
    <col min="1521" max="1521" width="15.85546875" customWidth="1"/>
    <col min="1522" max="1522" width="45.28515625" customWidth="1"/>
    <col min="1523" max="1523" width="5" customWidth="1"/>
    <col min="1524" max="1524" width="4.42578125" customWidth="1"/>
    <col min="1525" max="1525" width="68.5703125" customWidth="1"/>
    <col min="1526" max="1526" width="4" customWidth="1"/>
    <col min="1527" max="1527" width="9" customWidth="1"/>
    <col min="1528" max="1528" width="3.140625" customWidth="1"/>
    <col min="1529" max="1529" width="9.42578125" customWidth="1"/>
    <col min="1530" max="1530" width="16.140625" customWidth="1"/>
    <col min="1531" max="1531" width="21.5703125" customWidth="1"/>
    <col min="1777" max="1777" width="15.85546875" customWidth="1"/>
    <col min="1778" max="1778" width="45.28515625" customWidth="1"/>
    <col min="1779" max="1779" width="5" customWidth="1"/>
    <col min="1780" max="1780" width="4.42578125" customWidth="1"/>
    <col min="1781" max="1781" width="68.5703125" customWidth="1"/>
    <col min="1782" max="1782" width="4" customWidth="1"/>
    <col min="1783" max="1783" width="9" customWidth="1"/>
    <col min="1784" max="1784" width="3.140625" customWidth="1"/>
    <col min="1785" max="1785" width="9.42578125" customWidth="1"/>
    <col min="1786" max="1786" width="16.140625" customWidth="1"/>
    <col min="1787" max="1787" width="21.5703125" customWidth="1"/>
    <col min="2033" max="2033" width="15.85546875" customWidth="1"/>
    <col min="2034" max="2034" width="45.28515625" customWidth="1"/>
    <col min="2035" max="2035" width="5" customWidth="1"/>
    <col min="2036" max="2036" width="4.42578125" customWidth="1"/>
    <col min="2037" max="2037" width="68.5703125" customWidth="1"/>
    <col min="2038" max="2038" width="4" customWidth="1"/>
    <col min="2039" max="2039" width="9" customWidth="1"/>
    <col min="2040" max="2040" width="3.140625" customWidth="1"/>
    <col min="2041" max="2041" width="9.42578125" customWidth="1"/>
    <col min="2042" max="2042" width="16.140625" customWidth="1"/>
    <col min="2043" max="2043" width="21.5703125" customWidth="1"/>
    <col min="2289" max="2289" width="15.85546875" customWidth="1"/>
    <col min="2290" max="2290" width="45.28515625" customWidth="1"/>
    <col min="2291" max="2291" width="5" customWidth="1"/>
    <col min="2292" max="2292" width="4.42578125" customWidth="1"/>
    <col min="2293" max="2293" width="68.5703125" customWidth="1"/>
    <col min="2294" max="2294" width="4" customWidth="1"/>
    <col min="2295" max="2295" width="9" customWidth="1"/>
    <col min="2296" max="2296" width="3.140625" customWidth="1"/>
    <col min="2297" max="2297" width="9.42578125" customWidth="1"/>
    <col min="2298" max="2298" width="16.140625" customWidth="1"/>
    <col min="2299" max="2299" width="21.5703125" customWidth="1"/>
    <col min="2545" max="2545" width="15.85546875" customWidth="1"/>
    <col min="2546" max="2546" width="45.28515625" customWidth="1"/>
    <col min="2547" max="2547" width="5" customWidth="1"/>
    <col min="2548" max="2548" width="4.42578125" customWidth="1"/>
    <col min="2549" max="2549" width="68.5703125" customWidth="1"/>
    <col min="2550" max="2550" width="4" customWidth="1"/>
    <col min="2551" max="2551" width="9" customWidth="1"/>
    <col min="2552" max="2552" width="3.140625" customWidth="1"/>
    <col min="2553" max="2553" width="9.42578125" customWidth="1"/>
    <col min="2554" max="2554" width="16.140625" customWidth="1"/>
    <col min="2555" max="2555" width="21.5703125" customWidth="1"/>
    <col min="2801" max="2801" width="15.85546875" customWidth="1"/>
    <col min="2802" max="2802" width="45.28515625" customWidth="1"/>
    <col min="2803" max="2803" width="5" customWidth="1"/>
    <col min="2804" max="2804" width="4.42578125" customWidth="1"/>
    <col min="2805" max="2805" width="68.5703125" customWidth="1"/>
    <col min="2806" max="2806" width="4" customWidth="1"/>
    <col min="2807" max="2807" width="9" customWidth="1"/>
    <col min="2808" max="2808" width="3.140625" customWidth="1"/>
    <col min="2809" max="2809" width="9.42578125" customWidth="1"/>
    <col min="2810" max="2810" width="16.140625" customWidth="1"/>
    <col min="2811" max="2811" width="21.5703125" customWidth="1"/>
    <col min="3057" max="3057" width="15.85546875" customWidth="1"/>
    <col min="3058" max="3058" width="45.28515625" customWidth="1"/>
    <col min="3059" max="3059" width="5" customWidth="1"/>
    <col min="3060" max="3060" width="4.42578125" customWidth="1"/>
    <col min="3061" max="3061" width="68.5703125" customWidth="1"/>
    <col min="3062" max="3062" width="4" customWidth="1"/>
    <col min="3063" max="3063" width="9" customWidth="1"/>
    <col min="3064" max="3064" width="3.140625" customWidth="1"/>
    <col min="3065" max="3065" width="9.42578125" customWidth="1"/>
    <col min="3066" max="3066" width="16.140625" customWidth="1"/>
    <col min="3067" max="3067" width="21.5703125" customWidth="1"/>
    <col min="3313" max="3313" width="15.85546875" customWidth="1"/>
    <col min="3314" max="3314" width="45.28515625" customWidth="1"/>
    <col min="3315" max="3315" width="5" customWidth="1"/>
    <col min="3316" max="3316" width="4.42578125" customWidth="1"/>
    <col min="3317" max="3317" width="68.5703125" customWidth="1"/>
    <col min="3318" max="3318" width="4" customWidth="1"/>
    <col min="3319" max="3319" width="9" customWidth="1"/>
    <col min="3320" max="3320" width="3.140625" customWidth="1"/>
    <col min="3321" max="3321" width="9.42578125" customWidth="1"/>
    <col min="3322" max="3322" width="16.140625" customWidth="1"/>
    <col min="3323" max="3323" width="21.5703125" customWidth="1"/>
    <col min="3569" max="3569" width="15.85546875" customWidth="1"/>
    <col min="3570" max="3570" width="45.28515625" customWidth="1"/>
    <col min="3571" max="3571" width="5" customWidth="1"/>
    <col min="3572" max="3572" width="4.42578125" customWidth="1"/>
    <col min="3573" max="3573" width="68.5703125" customWidth="1"/>
    <col min="3574" max="3574" width="4" customWidth="1"/>
    <col min="3575" max="3575" width="9" customWidth="1"/>
    <col min="3576" max="3576" width="3.140625" customWidth="1"/>
    <col min="3577" max="3577" width="9.42578125" customWidth="1"/>
    <col min="3578" max="3578" width="16.140625" customWidth="1"/>
    <col min="3579" max="3579" width="21.5703125" customWidth="1"/>
    <col min="3825" max="3825" width="15.85546875" customWidth="1"/>
    <col min="3826" max="3826" width="45.28515625" customWidth="1"/>
    <col min="3827" max="3827" width="5" customWidth="1"/>
    <col min="3828" max="3828" width="4.42578125" customWidth="1"/>
    <col min="3829" max="3829" width="68.5703125" customWidth="1"/>
    <col min="3830" max="3830" width="4" customWidth="1"/>
    <col min="3831" max="3831" width="9" customWidth="1"/>
    <col min="3832" max="3832" width="3.140625" customWidth="1"/>
    <col min="3833" max="3833" width="9.42578125" customWidth="1"/>
    <col min="3834" max="3834" width="16.140625" customWidth="1"/>
    <col min="3835" max="3835" width="21.5703125" customWidth="1"/>
    <col min="4081" max="4081" width="15.85546875" customWidth="1"/>
    <col min="4082" max="4082" width="45.28515625" customWidth="1"/>
    <col min="4083" max="4083" width="5" customWidth="1"/>
    <col min="4084" max="4084" width="4.42578125" customWidth="1"/>
    <col min="4085" max="4085" width="68.5703125" customWidth="1"/>
    <col min="4086" max="4086" width="4" customWidth="1"/>
    <col min="4087" max="4087" width="9" customWidth="1"/>
    <col min="4088" max="4088" width="3.140625" customWidth="1"/>
    <col min="4089" max="4089" width="9.42578125" customWidth="1"/>
    <col min="4090" max="4090" width="16.140625" customWidth="1"/>
    <col min="4091" max="4091" width="21.5703125" customWidth="1"/>
    <col min="4337" max="4337" width="15.85546875" customWidth="1"/>
    <col min="4338" max="4338" width="45.28515625" customWidth="1"/>
    <col min="4339" max="4339" width="5" customWidth="1"/>
    <col min="4340" max="4340" width="4.42578125" customWidth="1"/>
    <col min="4341" max="4341" width="68.5703125" customWidth="1"/>
    <col min="4342" max="4342" width="4" customWidth="1"/>
    <col min="4343" max="4343" width="9" customWidth="1"/>
    <col min="4344" max="4344" width="3.140625" customWidth="1"/>
    <col min="4345" max="4345" width="9.42578125" customWidth="1"/>
    <col min="4346" max="4346" width="16.140625" customWidth="1"/>
    <col min="4347" max="4347" width="21.5703125" customWidth="1"/>
    <col min="4593" max="4593" width="15.85546875" customWidth="1"/>
    <col min="4594" max="4594" width="45.28515625" customWidth="1"/>
    <col min="4595" max="4595" width="5" customWidth="1"/>
    <col min="4596" max="4596" width="4.42578125" customWidth="1"/>
    <col min="4597" max="4597" width="68.5703125" customWidth="1"/>
    <col min="4598" max="4598" width="4" customWidth="1"/>
    <col min="4599" max="4599" width="9" customWidth="1"/>
    <col min="4600" max="4600" width="3.140625" customWidth="1"/>
    <col min="4601" max="4601" width="9.42578125" customWidth="1"/>
    <col min="4602" max="4602" width="16.140625" customWidth="1"/>
    <col min="4603" max="4603" width="21.5703125" customWidth="1"/>
    <col min="4849" max="4849" width="15.85546875" customWidth="1"/>
    <col min="4850" max="4850" width="45.28515625" customWidth="1"/>
    <col min="4851" max="4851" width="5" customWidth="1"/>
    <col min="4852" max="4852" width="4.42578125" customWidth="1"/>
    <col min="4853" max="4853" width="68.5703125" customWidth="1"/>
    <col min="4854" max="4854" width="4" customWidth="1"/>
    <col min="4855" max="4855" width="9" customWidth="1"/>
    <col min="4856" max="4856" width="3.140625" customWidth="1"/>
    <col min="4857" max="4857" width="9.42578125" customWidth="1"/>
    <col min="4858" max="4858" width="16.140625" customWidth="1"/>
    <col min="4859" max="4859" width="21.5703125" customWidth="1"/>
    <col min="5105" max="5105" width="15.85546875" customWidth="1"/>
    <col min="5106" max="5106" width="45.28515625" customWidth="1"/>
    <col min="5107" max="5107" width="5" customWidth="1"/>
    <col min="5108" max="5108" width="4.42578125" customWidth="1"/>
    <col min="5109" max="5109" width="68.5703125" customWidth="1"/>
    <col min="5110" max="5110" width="4" customWidth="1"/>
    <col min="5111" max="5111" width="9" customWidth="1"/>
    <col min="5112" max="5112" width="3.140625" customWidth="1"/>
    <col min="5113" max="5113" width="9.42578125" customWidth="1"/>
    <col min="5114" max="5114" width="16.140625" customWidth="1"/>
    <col min="5115" max="5115" width="21.5703125" customWidth="1"/>
    <col min="5361" max="5361" width="15.85546875" customWidth="1"/>
    <col min="5362" max="5362" width="45.28515625" customWidth="1"/>
    <col min="5363" max="5363" width="5" customWidth="1"/>
    <col min="5364" max="5364" width="4.42578125" customWidth="1"/>
    <col min="5365" max="5365" width="68.5703125" customWidth="1"/>
    <col min="5366" max="5366" width="4" customWidth="1"/>
    <col min="5367" max="5367" width="9" customWidth="1"/>
    <col min="5368" max="5368" width="3.140625" customWidth="1"/>
    <col min="5369" max="5369" width="9.42578125" customWidth="1"/>
    <col min="5370" max="5370" width="16.140625" customWidth="1"/>
    <col min="5371" max="5371" width="21.5703125" customWidth="1"/>
    <col min="5617" max="5617" width="15.85546875" customWidth="1"/>
    <col min="5618" max="5618" width="45.28515625" customWidth="1"/>
    <col min="5619" max="5619" width="5" customWidth="1"/>
    <col min="5620" max="5620" width="4.42578125" customWidth="1"/>
    <col min="5621" max="5621" width="68.5703125" customWidth="1"/>
    <col min="5622" max="5622" width="4" customWidth="1"/>
    <col min="5623" max="5623" width="9" customWidth="1"/>
    <col min="5624" max="5624" width="3.140625" customWidth="1"/>
    <col min="5625" max="5625" width="9.42578125" customWidth="1"/>
    <col min="5626" max="5626" width="16.140625" customWidth="1"/>
    <col min="5627" max="5627" width="21.5703125" customWidth="1"/>
    <col min="5873" max="5873" width="15.85546875" customWidth="1"/>
    <col min="5874" max="5874" width="45.28515625" customWidth="1"/>
    <col min="5875" max="5875" width="5" customWidth="1"/>
    <col min="5876" max="5876" width="4.42578125" customWidth="1"/>
    <col min="5877" max="5877" width="68.5703125" customWidth="1"/>
    <col min="5878" max="5878" width="4" customWidth="1"/>
    <col min="5879" max="5879" width="9" customWidth="1"/>
    <col min="5880" max="5880" width="3.140625" customWidth="1"/>
    <col min="5881" max="5881" width="9.42578125" customWidth="1"/>
    <col min="5882" max="5882" width="16.140625" customWidth="1"/>
    <col min="5883" max="5883" width="21.5703125" customWidth="1"/>
    <col min="6129" max="6129" width="15.85546875" customWidth="1"/>
    <col min="6130" max="6130" width="45.28515625" customWidth="1"/>
    <col min="6131" max="6131" width="5" customWidth="1"/>
    <col min="6132" max="6132" width="4.42578125" customWidth="1"/>
    <col min="6133" max="6133" width="68.5703125" customWidth="1"/>
    <col min="6134" max="6134" width="4" customWidth="1"/>
    <col min="6135" max="6135" width="9" customWidth="1"/>
    <col min="6136" max="6136" width="3.140625" customWidth="1"/>
    <col min="6137" max="6137" width="9.42578125" customWidth="1"/>
    <col min="6138" max="6138" width="16.140625" customWidth="1"/>
    <col min="6139" max="6139" width="21.5703125" customWidth="1"/>
    <col min="6385" max="6385" width="15.85546875" customWidth="1"/>
    <col min="6386" max="6386" width="45.28515625" customWidth="1"/>
    <col min="6387" max="6387" width="5" customWidth="1"/>
    <col min="6388" max="6388" width="4.42578125" customWidth="1"/>
    <col min="6389" max="6389" width="68.5703125" customWidth="1"/>
    <col min="6390" max="6390" width="4" customWidth="1"/>
    <col min="6391" max="6391" width="9" customWidth="1"/>
    <col min="6392" max="6392" width="3.140625" customWidth="1"/>
    <col min="6393" max="6393" width="9.42578125" customWidth="1"/>
    <col min="6394" max="6394" width="16.140625" customWidth="1"/>
    <col min="6395" max="6395" width="21.5703125" customWidth="1"/>
    <col min="6641" max="6641" width="15.85546875" customWidth="1"/>
    <col min="6642" max="6642" width="45.28515625" customWidth="1"/>
    <col min="6643" max="6643" width="5" customWidth="1"/>
    <col min="6644" max="6644" width="4.42578125" customWidth="1"/>
    <col min="6645" max="6645" width="68.5703125" customWidth="1"/>
    <col min="6646" max="6646" width="4" customWidth="1"/>
    <col min="6647" max="6647" width="9" customWidth="1"/>
    <col min="6648" max="6648" width="3.140625" customWidth="1"/>
    <col min="6649" max="6649" width="9.42578125" customWidth="1"/>
    <col min="6650" max="6650" width="16.140625" customWidth="1"/>
    <col min="6651" max="6651" width="21.5703125" customWidth="1"/>
    <col min="6897" max="6897" width="15.85546875" customWidth="1"/>
    <col min="6898" max="6898" width="45.28515625" customWidth="1"/>
    <col min="6899" max="6899" width="5" customWidth="1"/>
    <col min="6900" max="6900" width="4.42578125" customWidth="1"/>
    <col min="6901" max="6901" width="68.5703125" customWidth="1"/>
    <col min="6902" max="6902" width="4" customWidth="1"/>
    <col min="6903" max="6903" width="9" customWidth="1"/>
    <col min="6904" max="6904" width="3.140625" customWidth="1"/>
    <col min="6905" max="6905" width="9.42578125" customWidth="1"/>
    <col min="6906" max="6906" width="16.140625" customWidth="1"/>
    <col min="6907" max="6907" width="21.5703125" customWidth="1"/>
    <col min="7153" max="7153" width="15.85546875" customWidth="1"/>
    <col min="7154" max="7154" width="45.28515625" customWidth="1"/>
    <col min="7155" max="7155" width="5" customWidth="1"/>
    <col min="7156" max="7156" width="4.42578125" customWidth="1"/>
    <col min="7157" max="7157" width="68.5703125" customWidth="1"/>
    <col min="7158" max="7158" width="4" customWidth="1"/>
    <col min="7159" max="7159" width="9" customWidth="1"/>
    <col min="7160" max="7160" width="3.140625" customWidth="1"/>
    <col min="7161" max="7161" width="9.42578125" customWidth="1"/>
    <col min="7162" max="7162" width="16.140625" customWidth="1"/>
    <col min="7163" max="7163" width="21.5703125" customWidth="1"/>
    <col min="7409" max="7409" width="15.85546875" customWidth="1"/>
    <col min="7410" max="7410" width="45.28515625" customWidth="1"/>
    <col min="7411" max="7411" width="5" customWidth="1"/>
    <col min="7412" max="7412" width="4.42578125" customWidth="1"/>
    <col min="7413" max="7413" width="68.5703125" customWidth="1"/>
    <col min="7414" max="7414" width="4" customWidth="1"/>
    <col min="7415" max="7415" width="9" customWidth="1"/>
    <col min="7416" max="7416" width="3.140625" customWidth="1"/>
    <col min="7417" max="7417" width="9.42578125" customWidth="1"/>
    <col min="7418" max="7418" width="16.140625" customWidth="1"/>
    <col min="7419" max="7419" width="21.5703125" customWidth="1"/>
    <col min="7665" max="7665" width="15.85546875" customWidth="1"/>
    <col min="7666" max="7666" width="45.28515625" customWidth="1"/>
    <col min="7667" max="7667" width="5" customWidth="1"/>
    <col min="7668" max="7668" width="4.42578125" customWidth="1"/>
    <col min="7669" max="7669" width="68.5703125" customWidth="1"/>
    <col min="7670" max="7670" width="4" customWidth="1"/>
    <col min="7671" max="7671" width="9" customWidth="1"/>
    <col min="7672" max="7672" width="3.140625" customWidth="1"/>
    <col min="7673" max="7673" width="9.42578125" customWidth="1"/>
    <col min="7674" max="7674" width="16.140625" customWidth="1"/>
    <col min="7675" max="7675" width="21.5703125" customWidth="1"/>
    <col min="7921" max="7921" width="15.85546875" customWidth="1"/>
    <col min="7922" max="7922" width="45.28515625" customWidth="1"/>
    <col min="7923" max="7923" width="5" customWidth="1"/>
    <col min="7924" max="7924" width="4.42578125" customWidth="1"/>
    <col min="7925" max="7925" width="68.5703125" customWidth="1"/>
    <col min="7926" max="7926" width="4" customWidth="1"/>
    <col min="7927" max="7927" width="9" customWidth="1"/>
    <col min="7928" max="7928" width="3.140625" customWidth="1"/>
    <col min="7929" max="7929" width="9.42578125" customWidth="1"/>
    <col min="7930" max="7930" width="16.140625" customWidth="1"/>
    <col min="7931" max="7931" width="21.5703125" customWidth="1"/>
    <col min="8177" max="8177" width="15.85546875" customWidth="1"/>
    <col min="8178" max="8178" width="45.28515625" customWidth="1"/>
    <col min="8179" max="8179" width="5" customWidth="1"/>
    <col min="8180" max="8180" width="4.42578125" customWidth="1"/>
    <col min="8181" max="8181" width="68.5703125" customWidth="1"/>
    <col min="8182" max="8182" width="4" customWidth="1"/>
    <col min="8183" max="8183" width="9" customWidth="1"/>
    <col min="8184" max="8184" width="3.140625" customWidth="1"/>
    <col min="8185" max="8185" width="9.42578125" customWidth="1"/>
    <col min="8186" max="8186" width="16.140625" customWidth="1"/>
    <col min="8187" max="8187" width="21.5703125" customWidth="1"/>
    <col min="8433" max="8433" width="15.85546875" customWidth="1"/>
    <col min="8434" max="8434" width="45.28515625" customWidth="1"/>
    <col min="8435" max="8435" width="5" customWidth="1"/>
    <col min="8436" max="8436" width="4.42578125" customWidth="1"/>
    <col min="8437" max="8437" width="68.5703125" customWidth="1"/>
    <col min="8438" max="8438" width="4" customWidth="1"/>
    <col min="8439" max="8439" width="9" customWidth="1"/>
    <col min="8440" max="8440" width="3.140625" customWidth="1"/>
    <col min="8441" max="8441" width="9.42578125" customWidth="1"/>
    <col min="8442" max="8442" width="16.140625" customWidth="1"/>
    <col min="8443" max="8443" width="21.5703125" customWidth="1"/>
    <col min="8689" max="8689" width="15.85546875" customWidth="1"/>
    <col min="8690" max="8690" width="45.28515625" customWidth="1"/>
    <col min="8691" max="8691" width="5" customWidth="1"/>
    <col min="8692" max="8692" width="4.42578125" customWidth="1"/>
    <col min="8693" max="8693" width="68.5703125" customWidth="1"/>
    <col min="8694" max="8694" width="4" customWidth="1"/>
    <col min="8695" max="8695" width="9" customWidth="1"/>
    <col min="8696" max="8696" width="3.140625" customWidth="1"/>
    <col min="8697" max="8697" width="9.42578125" customWidth="1"/>
    <col min="8698" max="8698" width="16.140625" customWidth="1"/>
    <col min="8699" max="8699" width="21.5703125" customWidth="1"/>
    <col min="8945" max="8945" width="15.85546875" customWidth="1"/>
    <col min="8946" max="8946" width="45.28515625" customWidth="1"/>
    <col min="8947" max="8947" width="5" customWidth="1"/>
    <col min="8948" max="8948" width="4.42578125" customWidth="1"/>
    <col min="8949" max="8949" width="68.5703125" customWidth="1"/>
    <col min="8950" max="8950" width="4" customWidth="1"/>
    <col min="8951" max="8951" width="9" customWidth="1"/>
    <col min="8952" max="8952" width="3.140625" customWidth="1"/>
    <col min="8953" max="8953" width="9.42578125" customWidth="1"/>
    <col min="8954" max="8954" width="16.140625" customWidth="1"/>
    <col min="8955" max="8955" width="21.5703125" customWidth="1"/>
    <col min="9201" max="9201" width="15.85546875" customWidth="1"/>
    <col min="9202" max="9202" width="45.28515625" customWidth="1"/>
    <col min="9203" max="9203" width="5" customWidth="1"/>
    <col min="9204" max="9204" width="4.42578125" customWidth="1"/>
    <col min="9205" max="9205" width="68.5703125" customWidth="1"/>
    <col min="9206" max="9206" width="4" customWidth="1"/>
    <col min="9207" max="9207" width="9" customWidth="1"/>
    <col min="9208" max="9208" width="3.140625" customWidth="1"/>
    <col min="9209" max="9209" width="9.42578125" customWidth="1"/>
    <col min="9210" max="9210" width="16.140625" customWidth="1"/>
    <col min="9211" max="9211" width="21.5703125" customWidth="1"/>
    <col min="9457" max="9457" width="15.85546875" customWidth="1"/>
    <col min="9458" max="9458" width="45.28515625" customWidth="1"/>
    <col min="9459" max="9459" width="5" customWidth="1"/>
    <col min="9460" max="9460" width="4.42578125" customWidth="1"/>
    <col min="9461" max="9461" width="68.5703125" customWidth="1"/>
    <col min="9462" max="9462" width="4" customWidth="1"/>
    <col min="9463" max="9463" width="9" customWidth="1"/>
    <col min="9464" max="9464" width="3.140625" customWidth="1"/>
    <col min="9465" max="9465" width="9.42578125" customWidth="1"/>
    <col min="9466" max="9466" width="16.140625" customWidth="1"/>
    <col min="9467" max="9467" width="21.5703125" customWidth="1"/>
    <col min="9713" max="9713" width="15.85546875" customWidth="1"/>
    <col min="9714" max="9714" width="45.28515625" customWidth="1"/>
    <col min="9715" max="9715" width="5" customWidth="1"/>
    <col min="9716" max="9716" width="4.42578125" customWidth="1"/>
    <col min="9717" max="9717" width="68.5703125" customWidth="1"/>
    <col min="9718" max="9718" width="4" customWidth="1"/>
    <col min="9719" max="9719" width="9" customWidth="1"/>
    <col min="9720" max="9720" width="3.140625" customWidth="1"/>
    <col min="9721" max="9721" width="9.42578125" customWidth="1"/>
    <col min="9722" max="9722" width="16.140625" customWidth="1"/>
    <col min="9723" max="9723" width="21.5703125" customWidth="1"/>
    <col min="9969" max="9969" width="15.85546875" customWidth="1"/>
    <col min="9970" max="9970" width="45.28515625" customWidth="1"/>
    <col min="9971" max="9971" width="5" customWidth="1"/>
    <col min="9972" max="9972" width="4.42578125" customWidth="1"/>
    <col min="9973" max="9973" width="68.5703125" customWidth="1"/>
    <col min="9974" max="9974" width="4" customWidth="1"/>
    <col min="9975" max="9975" width="9" customWidth="1"/>
    <col min="9976" max="9976" width="3.140625" customWidth="1"/>
    <col min="9977" max="9977" width="9.42578125" customWidth="1"/>
    <col min="9978" max="9978" width="16.140625" customWidth="1"/>
    <col min="9979" max="9979" width="21.5703125" customWidth="1"/>
    <col min="10225" max="10225" width="15.85546875" customWidth="1"/>
    <col min="10226" max="10226" width="45.28515625" customWidth="1"/>
    <col min="10227" max="10227" width="5" customWidth="1"/>
    <col min="10228" max="10228" width="4.42578125" customWidth="1"/>
    <col min="10229" max="10229" width="68.5703125" customWidth="1"/>
    <col min="10230" max="10230" width="4" customWidth="1"/>
    <col min="10231" max="10231" width="9" customWidth="1"/>
    <col min="10232" max="10232" width="3.140625" customWidth="1"/>
    <col min="10233" max="10233" width="9.42578125" customWidth="1"/>
    <col min="10234" max="10234" width="16.140625" customWidth="1"/>
    <col min="10235" max="10235" width="21.5703125" customWidth="1"/>
    <col min="10481" max="10481" width="15.85546875" customWidth="1"/>
    <col min="10482" max="10482" width="45.28515625" customWidth="1"/>
    <col min="10483" max="10483" width="5" customWidth="1"/>
    <col min="10484" max="10484" width="4.42578125" customWidth="1"/>
    <col min="10485" max="10485" width="68.5703125" customWidth="1"/>
    <col min="10486" max="10486" width="4" customWidth="1"/>
    <col min="10487" max="10487" width="9" customWidth="1"/>
    <col min="10488" max="10488" width="3.140625" customWidth="1"/>
    <col min="10489" max="10489" width="9.42578125" customWidth="1"/>
    <col min="10490" max="10490" width="16.140625" customWidth="1"/>
    <col min="10491" max="10491" width="21.5703125" customWidth="1"/>
    <col min="10737" max="10737" width="15.85546875" customWidth="1"/>
    <col min="10738" max="10738" width="45.28515625" customWidth="1"/>
    <col min="10739" max="10739" width="5" customWidth="1"/>
    <col min="10740" max="10740" width="4.42578125" customWidth="1"/>
    <col min="10741" max="10741" width="68.5703125" customWidth="1"/>
    <col min="10742" max="10742" width="4" customWidth="1"/>
    <col min="10743" max="10743" width="9" customWidth="1"/>
    <col min="10744" max="10744" width="3.140625" customWidth="1"/>
    <col min="10745" max="10745" width="9.42578125" customWidth="1"/>
    <col min="10746" max="10746" width="16.140625" customWidth="1"/>
    <col min="10747" max="10747" width="21.5703125" customWidth="1"/>
    <col min="10993" max="10993" width="15.85546875" customWidth="1"/>
    <col min="10994" max="10994" width="45.28515625" customWidth="1"/>
    <col min="10995" max="10995" width="5" customWidth="1"/>
    <col min="10996" max="10996" width="4.42578125" customWidth="1"/>
    <col min="10997" max="10997" width="68.5703125" customWidth="1"/>
    <col min="10998" max="10998" width="4" customWidth="1"/>
    <col min="10999" max="10999" width="9" customWidth="1"/>
    <col min="11000" max="11000" width="3.140625" customWidth="1"/>
    <col min="11001" max="11001" width="9.42578125" customWidth="1"/>
    <col min="11002" max="11002" width="16.140625" customWidth="1"/>
    <col min="11003" max="11003" width="21.5703125" customWidth="1"/>
    <col min="11249" max="11249" width="15.85546875" customWidth="1"/>
    <col min="11250" max="11250" width="45.28515625" customWidth="1"/>
    <col min="11251" max="11251" width="5" customWidth="1"/>
    <col min="11252" max="11252" width="4.42578125" customWidth="1"/>
    <col min="11253" max="11253" width="68.5703125" customWidth="1"/>
    <col min="11254" max="11254" width="4" customWidth="1"/>
    <col min="11255" max="11255" width="9" customWidth="1"/>
    <col min="11256" max="11256" width="3.140625" customWidth="1"/>
    <col min="11257" max="11257" width="9.42578125" customWidth="1"/>
    <col min="11258" max="11258" width="16.140625" customWidth="1"/>
    <col min="11259" max="11259" width="21.5703125" customWidth="1"/>
    <col min="11505" max="11505" width="15.85546875" customWidth="1"/>
    <col min="11506" max="11506" width="45.28515625" customWidth="1"/>
    <col min="11507" max="11507" width="5" customWidth="1"/>
    <col min="11508" max="11508" width="4.42578125" customWidth="1"/>
    <col min="11509" max="11509" width="68.5703125" customWidth="1"/>
    <col min="11510" max="11510" width="4" customWidth="1"/>
    <col min="11511" max="11511" width="9" customWidth="1"/>
    <col min="11512" max="11512" width="3.140625" customWidth="1"/>
    <col min="11513" max="11513" width="9.42578125" customWidth="1"/>
    <col min="11514" max="11514" width="16.140625" customWidth="1"/>
    <col min="11515" max="11515" width="21.5703125" customWidth="1"/>
    <col min="11761" max="11761" width="15.85546875" customWidth="1"/>
    <col min="11762" max="11762" width="45.28515625" customWidth="1"/>
    <col min="11763" max="11763" width="5" customWidth="1"/>
    <col min="11764" max="11764" width="4.42578125" customWidth="1"/>
    <col min="11765" max="11765" width="68.5703125" customWidth="1"/>
    <col min="11766" max="11766" width="4" customWidth="1"/>
    <col min="11767" max="11767" width="9" customWidth="1"/>
    <col min="11768" max="11768" width="3.140625" customWidth="1"/>
    <col min="11769" max="11769" width="9.42578125" customWidth="1"/>
    <col min="11770" max="11770" width="16.140625" customWidth="1"/>
    <col min="11771" max="11771" width="21.5703125" customWidth="1"/>
    <col min="12017" max="12017" width="15.85546875" customWidth="1"/>
    <col min="12018" max="12018" width="45.28515625" customWidth="1"/>
    <col min="12019" max="12019" width="5" customWidth="1"/>
    <col min="12020" max="12020" width="4.42578125" customWidth="1"/>
    <col min="12021" max="12021" width="68.5703125" customWidth="1"/>
    <col min="12022" max="12022" width="4" customWidth="1"/>
    <col min="12023" max="12023" width="9" customWidth="1"/>
    <col min="12024" max="12024" width="3.140625" customWidth="1"/>
    <col min="12025" max="12025" width="9.42578125" customWidth="1"/>
    <col min="12026" max="12026" width="16.140625" customWidth="1"/>
    <col min="12027" max="12027" width="21.5703125" customWidth="1"/>
    <col min="12273" max="12273" width="15.85546875" customWidth="1"/>
    <col min="12274" max="12274" width="45.28515625" customWidth="1"/>
    <col min="12275" max="12275" width="5" customWidth="1"/>
    <col min="12276" max="12276" width="4.42578125" customWidth="1"/>
    <col min="12277" max="12277" width="68.5703125" customWidth="1"/>
    <col min="12278" max="12278" width="4" customWidth="1"/>
    <col min="12279" max="12279" width="9" customWidth="1"/>
    <col min="12280" max="12280" width="3.140625" customWidth="1"/>
    <col min="12281" max="12281" width="9.42578125" customWidth="1"/>
    <col min="12282" max="12282" width="16.140625" customWidth="1"/>
    <col min="12283" max="12283" width="21.5703125" customWidth="1"/>
    <col min="12529" max="12529" width="15.85546875" customWidth="1"/>
    <col min="12530" max="12530" width="45.28515625" customWidth="1"/>
    <col min="12531" max="12531" width="5" customWidth="1"/>
    <col min="12532" max="12532" width="4.42578125" customWidth="1"/>
    <col min="12533" max="12533" width="68.5703125" customWidth="1"/>
    <col min="12534" max="12534" width="4" customWidth="1"/>
    <col min="12535" max="12535" width="9" customWidth="1"/>
    <col min="12536" max="12536" width="3.140625" customWidth="1"/>
    <col min="12537" max="12537" width="9.42578125" customWidth="1"/>
    <col min="12538" max="12538" width="16.140625" customWidth="1"/>
    <col min="12539" max="12539" width="21.5703125" customWidth="1"/>
    <col min="12785" max="12785" width="15.85546875" customWidth="1"/>
    <col min="12786" max="12786" width="45.28515625" customWidth="1"/>
    <col min="12787" max="12787" width="5" customWidth="1"/>
    <col min="12788" max="12788" width="4.42578125" customWidth="1"/>
    <col min="12789" max="12789" width="68.5703125" customWidth="1"/>
    <col min="12790" max="12790" width="4" customWidth="1"/>
    <col min="12791" max="12791" width="9" customWidth="1"/>
    <col min="12792" max="12792" width="3.140625" customWidth="1"/>
    <col min="12793" max="12793" width="9.42578125" customWidth="1"/>
    <col min="12794" max="12794" width="16.140625" customWidth="1"/>
    <col min="12795" max="12795" width="21.5703125" customWidth="1"/>
    <col min="13041" max="13041" width="15.85546875" customWidth="1"/>
    <col min="13042" max="13042" width="45.28515625" customWidth="1"/>
    <col min="13043" max="13043" width="5" customWidth="1"/>
    <col min="13044" max="13044" width="4.42578125" customWidth="1"/>
    <col min="13045" max="13045" width="68.5703125" customWidth="1"/>
    <col min="13046" max="13046" width="4" customWidth="1"/>
    <col min="13047" max="13047" width="9" customWidth="1"/>
    <col min="13048" max="13048" width="3.140625" customWidth="1"/>
    <col min="13049" max="13049" width="9.42578125" customWidth="1"/>
    <col min="13050" max="13050" width="16.140625" customWidth="1"/>
    <col min="13051" max="13051" width="21.5703125" customWidth="1"/>
    <col min="13297" max="13297" width="15.85546875" customWidth="1"/>
    <col min="13298" max="13298" width="45.28515625" customWidth="1"/>
    <col min="13299" max="13299" width="5" customWidth="1"/>
    <col min="13300" max="13300" width="4.42578125" customWidth="1"/>
    <col min="13301" max="13301" width="68.5703125" customWidth="1"/>
    <col min="13302" max="13302" width="4" customWidth="1"/>
    <col min="13303" max="13303" width="9" customWidth="1"/>
    <col min="13304" max="13304" width="3.140625" customWidth="1"/>
    <col min="13305" max="13305" width="9.42578125" customWidth="1"/>
    <col min="13306" max="13306" width="16.140625" customWidth="1"/>
    <col min="13307" max="13307" width="21.5703125" customWidth="1"/>
    <col min="13553" max="13553" width="15.85546875" customWidth="1"/>
    <col min="13554" max="13554" width="45.28515625" customWidth="1"/>
    <col min="13555" max="13555" width="5" customWidth="1"/>
    <col min="13556" max="13556" width="4.42578125" customWidth="1"/>
    <col min="13557" max="13557" width="68.5703125" customWidth="1"/>
    <col min="13558" max="13558" width="4" customWidth="1"/>
    <col min="13559" max="13559" width="9" customWidth="1"/>
    <col min="13560" max="13560" width="3.140625" customWidth="1"/>
    <col min="13561" max="13561" width="9.42578125" customWidth="1"/>
    <col min="13562" max="13562" width="16.140625" customWidth="1"/>
    <col min="13563" max="13563" width="21.5703125" customWidth="1"/>
    <col min="13809" max="13809" width="15.85546875" customWidth="1"/>
    <col min="13810" max="13810" width="45.28515625" customWidth="1"/>
    <col min="13811" max="13811" width="5" customWidth="1"/>
    <col min="13812" max="13812" width="4.42578125" customWidth="1"/>
    <col min="13813" max="13813" width="68.5703125" customWidth="1"/>
    <col min="13814" max="13814" width="4" customWidth="1"/>
    <col min="13815" max="13815" width="9" customWidth="1"/>
    <col min="13816" max="13816" width="3.140625" customWidth="1"/>
    <col min="13817" max="13817" width="9.42578125" customWidth="1"/>
    <col min="13818" max="13818" width="16.140625" customWidth="1"/>
    <col min="13819" max="13819" width="21.5703125" customWidth="1"/>
    <col min="14065" max="14065" width="15.85546875" customWidth="1"/>
    <col min="14066" max="14066" width="45.28515625" customWidth="1"/>
    <col min="14067" max="14067" width="5" customWidth="1"/>
    <col min="14068" max="14068" width="4.42578125" customWidth="1"/>
    <col min="14069" max="14069" width="68.5703125" customWidth="1"/>
    <col min="14070" max="14070" width="4" customWidth="1"/>
    <col min="14071" max="14071" width="9" customWidth="1"/>
    <col min="14072" max="14072" width="3.140625" customWidth="1"/>
    <col min="14073" max="14073" width="9.42578125" customWidth="1"/>
    <col min="14074" max="14074" width="16.140625" customWidth="1"/>
    <col min="14075" max="14075" width="21.5703125" customWidth="1"/>
    <col min="14321" max="14321" width="15.85546875" customWidth="1"/>
    <col min="14322" max="14322" width="45.28515625" customWidth="1"/>
    <col min="14323" max="14323" width="5" customWidth="1"/>
    <col min="14324" max="14324" width="4.42578125" customWidth="1"/>
    <col min="14325" max="14325" width="68.5703125" customWidth="1"/>
    <col min="14326" max="14326" width="4" customWidth="1"/>
    <col min="14327" max="14327" width="9" customWidth="1"/>
    <col min="14328" max="14328" width="3.140625" customWidth="1"/>
    <col min="14329" max="14329" width="9.42578125" customWidth="1"/>
    <col min="14330" max="14330" width="16.140625" customWidth="1"/>
    <col min="14331" max="14331" width="21.5703125" customWidth="1"/>
    <col min="14577" max="14577" width="15.85546875" customWidth="1"/>
    <col min="14578" max="14578" width="45.28515625" customWidth="1"/>
    <col min="14579" max="14579" width="5" customWidth="1"/>
    <col min="14580" max="14580" width="4.42578125" customWidth="1"/>
    <col min="14581" max="14581" width="68.5703125" customWidth="1"/>
    <col min="14582" max="14582" width="4" customWidth="1"/>
    <col min="14583" max="14583" width="9" customWidth="1"/>
    <col min="14584" max="14584" width="3.140625" customWidth="1"/>
    <col min="14585" max="14585" width="9.42578125" customWidth="1"/>
    <col min="14586" max="14586" width="16.140625" customWidth="1"/>
    <col min="14587" max="14587" width="21.5703125" customWidth="1"/>
    <col min="14833" max="14833" width="15.85546875" customWidth="1"/>
    <col min="14834" max="14834" width="45.28515625" customWidth="1"/>
    <col min="14835" max="14835" width="5" customWidth="1"/>
    <col min="14836" max="14836" width="4.42578125" customWidth="1"/>
    <col min="14837" max="14837" width="68.5703125" customWidth="1"/>
    <col min="14838" max="14838" width="4" customWidth="1"/>
    <col min="14839" max="14839" width="9" customWidth="1"/>
    <col min="14840" max="14840" width="3.140625" customWidth="1"/>
    <col min="14841" max="14841" width="9.42578125" customWidth="1"/>
    <col min="14842" max="14842" width="16.140625" customWidth="1"/>
    <col min="14843" max="14843" width="21.5703125" customWidth="1"/>
    <col min="15089" max="15089" width="15.85546875" customWidth="1"/>
    <col min="15090" max="15090" width="45.28515625" customWidth="1"/>
    <col min="15091" max="15091" width="5" customWidth="1"/>
    <col min="15092" max="15092" width="4.42578125" customWidth="1"/>
    <col min="15093" max="15093" width="68.5703125" customWidth="1"/>
    <col min="15094" max="15094" width="4" customWidth="1"/>
    <col min="15095" max="15095" width="9" customWidth="1"/>
    <col min="15096" max="15096" width="3.140625" customWidth="1"/>
    <col min="15097" max="15097" width="9.42578125" customWidth="1"/>
    <col min="15098" max="15098" width="16.140625" customWidth="1"/>
    <col min="15099" max="15099" width="21.5703125" customWidth="1"/>
    <col min="15345" max="15345" width="15.85546875" customWidth="1"/>
    <col min="15346" max="15346" width="45.28515625" customWidth="1"/>
    <col min="15347" max="15347" width="5" customWidth="1"/>
    <col min="15348" max="15348" width="4.42578125" customWidth="1"/>
    <col min="15349" max="15349" width="68.5703125" customWidth="1"/>
    <col min="15350" max="15350" width="4" customWidth="1"/>
    <col min="15351" max="15351" width="9" customWidth="1"/>
    <col min="15352" max="15352" width="3.140625" customWidth="1"/>
    <col min="15353" max="15353" width="9.42578125" customWidth="1"/>
    <col min="15354" max="15354" width="16.140625" customWidth="1"/>
    <col min="15355" max="15355" width="21.5703125" customWidth="1"/>
    <col min="15601" max="15601" width="15.85546875" customWidth="1"/>
    <col min="15602" max="15602" width="45.28515625" customWidth="1"/>
    <col min="15603" max="15603" width="5" customWidth="1"/>
    <col min="15604" max="15604" width="4.42578125" customWidth="1"/>
    <col min="15605" max="15605" width="68.5703125" customWidth="1"/>
    <col min="15606" max="15606" width="4" customWidth="1"/>
    <col min="15607" max="15607" width="9" customWidth="1"/>
    <col min="15608" max="15608" width="3.140625" customWidth="1"/>
    <col min="15609" max="15609" width="9.42578125" customWidth="1"/>
    <col min="15610" max="15610" width="16.140625" customWidth="1"/>
    <col min="15611" max="15611" width="21.5703125" customWidth="1"/>
    <col min="15857" max="15857" width="15.85546875" customWidth="1"/>
    <col min="15858" max="15858" width="45.28515625" customWidth="1"/>
    <col min="15859" max="15859" width="5" customWidth="1"/>
    <col min="15860" max="15860" width="4.42578125" customWidth="1"/>
    <col min="15861" max="15861" width="68.5703125" customWidth="1"/>
    <col min="15862" max="15862" width="4" customWidth="1"/>
    <col min="15863" max="15863" width="9" customWidth="1"/>
    <col min="15864" max="15864" width="3.140625" customWidth="1"/>
    <col min="15865" max="15865" width="9.42578125" customWidth="1"/>
    <col min="15866" max="15866" width="16.140625" customWidth="1"/>
    <col min="15867" max="15867" width="21.5703125" customWidth="1"/>
    <col min="16113" max="16113" width="15.85546875" customWidth="1"/>
    <col min="16114" max="16114" width="45.28515625" customWidth="1"/>
    <col min="16115" max="16115" width="5" customWidth="1"/>
    <col min="16116" max="16116" width="4.42578125" customWidth="1"/>
    <col min="16117" max="16117" width="68.5703125" customWidth="1"/>
    <col min="16118" max="16118" width="4" customWidth="1"/>
    <col min="16119" max="16119" width="9" customWidth="1"/>
    <col min="16120" max="16120" width="3.140625" customWidth="1"/>
    <col min="16121" max="16121" width="9.42578125" customWidth="1"/>
    <col min="16122" max="16122" width="16.140625" customWidth="1"/>
    <col min="16123" max="16123" width="21.5703125" customWidth="1"/>
  </cols>
  <sheetData>
    <row r="1" spans="1:13" s="3" customFormat="1" ht="21" x14ac:dyDescent="0.35">
      <c r="A1" s="66" t="s">
        <v>129</v>
      </c>
      <c r="B1" s="66"/>
      <c r="C1" s="1" t="s">
        <v>117</v>
      </c>
      <c r="D1" s="2"/>
      <c r="F1" s="4"/>
      <c r="G1" s="5"/>
      <c r="I1" s="4"/>
      <c r="J1" s="6"/>
      <c r="K1" s="4"/>
      <c r="L1" s="4"/>
      <c r="M1" s="4"/>
    </row>
    <row r="2" spans="1:13" s="7" customFormat="1" ht="42" customHeight="1" x14ac:dyDescent="0.25">
      <c r="A2" s="34" t="s">
        <v>0</v>
      </c>
      <c r="B2" s="35" t="s">
        <v>1</v>
      </c>
      <c r="C2" s="67" t="s">
        <v>2</v>
      </c>
      <c r="D2" s="68"/>
      <c r="E2" s="35" t="s">
        <v>3</v>
      </c>
      <c r="F2" s="35" t="s">
        <v>4</v>
      </c>
      <c r="G2" s="69" t="s">
        <v>5</v>
      </c>
      <c r="H2" s="70"/>
      <c r="I2" s="35" t="s">
        <v>6</v>
      </c>
      <c r="J2" s="36" t="s">
        <v>103</v>
      </c>
      <c r="K2" s="33" t="s">
        <v>102</v>
      </c>
      <c r="L2" s="38" t="s">
        <v>122</v>
      </c>
      <c r="M2" s="38" t="s">
        <v>123</v>
      </c>
    </row>
    <row r="3" spans="1:13" x14ac:dyDescent="0.25">
      <c r="A3" s="39">
        <v>1246102800000</v>
      </c>
      <c r="B3" s="9" t="s">
        <v>8</v>
      </c>
      <c r="C3" s="41">
        <v>5</v>
      </c>
      <c r="D3" s="46" t="str">
        <f t="shared" ref="D3:D67" si="0">F3</f>
        <v>kg</v>
      </c>
      <c r="E3" s="48" t="s">
        <v>148</v>
      </c>
      <c r="F3" s="46" t="s">
        <v>9</v>
      </c>
      <c r="G3" s="49">
        <v>10</v>
      </c>
      <c r="H3" s="41" t="str">
        <f t="shared" ref="H3:H67" si="1">F3</f>
        <v>kg</v>
      </c>
      <c r="I3" s="53"/>
      <c r="J3" s="49">
        <f t="shared" ref="J3:J62" si="2">G3*I3</f>
        <v>0</v>
      </c>
      <c r="K3" s="57"/>
      <c r="L3" s="58"/>
      <c r="M3" s="58"/>
    </row>
    <row r="4" spans="1:13" x14ac:dyDescent="0.25">
      <c r="A4" s="39">
        <v>1246102700000</v>
      </c>
      <c r="B4" s="9" t="s">
        <v>10</v>
      </c>
      <c r="C4" s="41">
        <v>5</v>
      </c>
      <c r="D4" s="46" t="str">
        <f t="shared" si="0"/>
        <v>kg</v>
      </c>
      <c r="E4" s="48" t="s">
        <v>149</v>
      </c>
      <c r="F4" s="46" t="s">
        <v>9</v>
      </c>
      <c r="G4" s="49">
        <v>10</v>
      </c>
      <c r="H4" s="41" t="str">
        <f t="shared" si="1"/>
        <v>kg</v>
      </c>
      <c r="I4" s="53"/>
      <c r="J4" s="49">
        <f t="shared" si="2"/>
        <v>0</v>
      </c>
      <c r="K4" s="57"/>
      <c r="L4" s="58"/>
      <c r="M4" s="58"/>
    </row>
    <row r="5" spans="1:13" x14ac:dyDescent="0.25">
      <c r="A5" s="8">
        <v>1246102220000</v>
      </c>
      <c r="B5" s="9" t="s">
        <v>11</v>
      </c>
      <c r="C5" s="41">
        <v>5</v>
      </c>
      <c r="D5" s="46" t="str">
        <f t="shared" si="0"/>
        <v>kg</v>
      </c>
      <c r="E5" s="48" t="s">
        <v>150</v>
      </c>
      <c r="F5" s="46" t="s">
        <v>9</v>
      </c>
      <c r="G5" s="49">
        <v>10</v>
      </c>
      <c r="H5" s="41" t="str">
        <f t="shared" si="1"/>
        <v>kg</v>
      </c>
      <c r="I5" s="53"/>
      <c r="J5" s="49">
        <f t="shared" si="2"/>
        <v>0</v>
      </c>
      <c r="K5" s="57"/>
      <c r="L5" s="58"/>
      <c r="M5" s="58"/>
    </row>
    <row r="6" spans="1:13" x14ac:dyDescent="0.25">
      <c r="A6" s="8">
        <v>1246102850000</v>
      </c>
      <c r="B6" s="9" t="s">
        <v>12</v>
      </c>
      <c r="C6" s="41">
        <v>5</v>
      </c>
      <c r="D6" s="46" t="str">
        <f t="shared" si="0"/>
        <v>kg</v>
      </c>
      <c r="E6" s="48" t="s">
        <v>151</v>
      </c>
      <c r="F6" s="46" t="s">
        <v>9</v>
      </c>
      <c r="G6" s="49">
        <v>140</v>
      </c>
      <c r="H6" s="41" t="str">
        <f t="shared" si="1"/>
        <v>kg</v>
      </c>
      <c r="I6" s="53"/>
      <c r="J6" s="49">
        <f t="shared" si="2"/>
        <v>0</v>
      </c>
      <c r="K6" s="57"/>
      <c r="L6" s="58"/>
      <c r="M6" s="58"/>
    </row>
    <row r="7" spans="1:13" x14ac:dyDescent="0.25">
      <c r="A7" s="39">
        <v>1246102600000</v>
      </c>
      <c r="B7" s="9" t="s">
        <v>13</v>
      </c>
      <c r="C7" s="41">
        <v>5</v>
      </c>
      <c r="D7" s="46" t="str">
        <f t="shared" si="0"/>
        <v>kg</v>
      </c>
      <c r="E7" s="48" t="s">
        <v>152</v>
      </c>
      <c r="F7" s="46" t="s">
        <v>9</v>
      </c>
      <c r="G7" s="49">
        <v>10</v>
      </c>
      <c r="H7" s="41" t="str">
        <f t="shared" si="1"/>
        <v>kg</v>
      </c>
      <c r="I7" s="53"/>
      <c r="J7" s="49">
        <f t="shared" si="2"/>
        <v>0</v>
      </c>
      <c r="K7" s="59"/>
      <c r="L7" s="58"/>
      <c r="M7" s="58"/>
    </row>
    <row r="8" spans="1:13" x14ac:dyDescent="0.25">
      <c r="A8" s="39">
        <v>1246102600010</v>
      </c>
      <c r="B8" s="9" t="s">
        <v>14</v>
      </c>
      <c r="C8" s="41">
        <v>1</v>
      </c>
      <c r="D8" s="46" t="str">
        <f t="shared" si="0"/>
        <v>kg</v>
      </c>
      <c r="E8" s="48" t="s">
        <v>153</v>
      </c>
      <c r="F8" s="46" t="s">
        <v>9</v>
      </c>
      <c r="G8" s="49">
        <v>4</v>
      </c>
      <c r="H8" s="41" t="str">
        <f t="shared" si="1"/>
        <v>kg</v>
      </c>
      <c r="I8" s="53"/>
      <c r="J8" s="49">
        <f t="shared" si="2"/>
        <v>0</v>
      </c>
      <c r="K8" s="57"/>
      <c r="L8" s="58"/>
      <c r="M8" s="58"/>
    </row>
    <row r="9" spans="1:13" s="13" customFormat="1" x14ac:dyDescent="0.25">
      <c r="A9" s="39">
        <v>1246102200000</v>
      </c>
      <c r="B9" s="9" t="s">
        <v>15</v>
      </c>
      <c r="C9" s="41">
        <v>5</v>
      </c>
      <c r="D9" s="46" t="str">
        <f t="shared" si="0"/>
        <v>kg</v>
      </c>
      <c r="E9" s="47" t="s">
        <v>154</v>
      </c>
      <c r="F9" s="46" t="s">
        <v>9</v>
      </c>
      <c r="G9" s="49">
        <v>200</v>
      </c>
      <c r="H9" s="41" t="str">
        <f t="shared" si="1"/>
        <v>kg</v>
      </c>
      <c r="I9" s="53"/>
      <c r="J9" s="49">
        <f t="shared" si="2"/>
        <v>0</v>
      </c>
      <c r="K9" s="60"/>
      <c r="L9" s="54"/>
      <c r="M9" s="54"/>
    </row>
    <row r="10" spans="1:13" x14ac:dyDescent="0.25">
      <c r="A10" s="8">
        <v>1246101500000</v>
      </c>
      <c r="B10" s="9" t="s">
        <v>16</v>
      </c>
      <c r="C10" s="41">
        <v>5</v>
      </c>
      <c r="D10" s="46" t="str">
        <f t="shared" si="0"/>
        <v>kg</v>
      </c>
      <c r="E10" s="48" t="s">
        <v>155</v>
      </c>
      <c r="F10" s="46" t="s">
        <v>9</v>
      </c>
      <c r="G10" s="49">
        <v>10</v>
      </c>
      <c r="H10" s="41" t="str">
        <f t="shared" si="1"/>
        <v>kg</v>
      </c>
      <c r="I10" s="53"/>
      <c r="J10" s="49">
        <f t="shared" si="2"/>
        <v>0</v>
      </c>
      <c r="K10" s="57"/>
      <c r="L10" s="58"/>
      <c r="M10" s="58"/>
    </row>
    <row r="11" spans="1:13" x14ac:dyDescent="0.25">
      <c r="A11" s="39">
        <v>1246102500000</v>
      </c>
      <c r="B11" s="9" t="s">
        <v>17</v>
      </c>
      <c r="C11" s="41">
        <v>5</v>
      </c>
      <c r="D11" s="46" t="str">
        <f t="shared" si="0"/>
        <v>kg</v>
      </c>
      <c r="E11" s="48" t="s">
        <v>156</v>
      </c>
      <c r="F11" s="46" t="s">
        <v>9</v>
      </c>
      <c r="G11" s="49">
        <v>10</v>
      </c>
      <c r="H11" s="41" t="str">
        <f t="shared" si="1"/>
        <v>kg</v>
      </c>
      <c r="I11" s="53"/>
      <c r="J11" s="49">
        <f t="shared" si="2"/>
        <v>0</v>
      </c>
      <c r="K11" s="57"/>
      <c r="L11" s="58"/>
      <c r="M11" s="58"/>
    </row>
    <row r="12" spans="1:13" x14ac:dyDescent="0.25">
      <c r="A12" s="39">
        <v>1246102500010</v>
      </c>
      <c r="B12" s="9" t="s">
        <v>18</v>
      </c>
      <c r="C12" s="41">
        <v>1</v>
      </c>
      <c r="D12" s="46" t="str">
        <f t="shared" si="0"/>
        <v>kg</v>
      </c>
      <c r="E12" s="48" t="s">
        <v>157</v>
      </c>
      <c r="F12" s="46" t="s">
        <v>9</v>
      </c>
      <c r="G12" s="49">
        <v>2</v>
      </c>
      <c r="H12" s="41" t="str">
        <f t="shared" si="1"/>
        <v>kg</v>
      </c>
      <c r="I12" s="53"/>
      <c r="J12" s="49">
        <f t="shared" si="2"/>
        <v>0</v>
      </c>
      <c r="K12" s="57"/>
      <c r="L12" s="58"/>
      <c r="M12" s="58"/>
    </row>
    <row r="13" spans="1:13" x14ac:dyDescent="0.25">
      <c r="A13" s="39">
        <v>1246102400000</v>
      </c>
      <c r="B13" s="9" t="s">
        <v>19</v>
      </c>
      <c r="C13" s="41">
        <v>5</v>
      </c>
      <c r="D13" s="46" t="str">
        <f t="shared" si="0"/>
        <v>kg</v>
      </c>
      <c r="E13" s="48" t="s">
        <v>158</v>
      </c>
      <c r="F13" s="46" t="s">
        <v>9</v>
      </c>
      <c r="G13" s="49">
        <v>90</v>
      </c>
      <c r="H13" s="41" t="str">
        <f t="shared" si="1"/>
        <v>kg</v>
      </c>
      <c r="I13" s="53"/>
      <c r="J13" s="49">
        <f t="shared" si="2"/>
        <v>0</v>
      </c>
      <c r="K13" s="57"/>
      <c r="L13" s="58"/>
      <c r="M13" s="58"/>
    </row>
    <row r="14" spans="1:13" x14ac:dyDescent="0.25">
      <c r="A14" s="39">
        <v>1246108900000</v>
      </c>
      <c r="B14" s="9" t="s">
        <v>108</v>
      </c>
      <c r="C14" s="41">
        <v>5</v>
      </c>
      <c r="D14" s="46" t="s">
        <v>9</v>
      </c>
      <c r="E14" s="37" t="s">
        <v>159</v>
      </c>
      <c r="F14" s="46" t="s">
        <v>9</v>
      </c>
      <c r="G14" s="49">
        <v>30</v>
      </c>
      <c r="H14" s="41" t="str">
        <f>F14</f>
        <v>kg</v>
      </c>
      <c r="I14" s="53"/>
      <c r="J14" s="49">
        <f t="shared" si="2"/>
        <v>0</v>
      </c>
      <c r="K14" s="57"/>
      <c r="L14" s="58"/>
      <c r="M14" s="58"/>
    </row>
    <row r="15" spans="1:13" x14ac:dyDescent="0.25">
      <c r="A15" s="39">
        <v>1246900403300</v>
      </c>
      <c r="B15" s="9" t="s">
        <v>142</v>
      </c>
      <c r="C15" s="41">
        <v>5</v>
      </c>
      <c r="D15" s="46" t="str">
        <f>F15</f>
        <v>kg</v>
      </c>
      <c r="E15" s="48" t="s">
        <v>160</v>
      </c>
      <c r="F15" s="46" t="s">
        <v>9</v>
      </c>
      <c r="G15" s="49">
        <v>20</v>
      </c>
      <c r="H15" s="41" t="str">
        <f>F15</f>
        <v>kg</v>
      </c>
      <c r="I15" s="53"/>
      <c r="J15" s="49">
        <f>G15*I15</f>
        <v>0</v>
      </c>
      <c r="K15" s="60"/>
      <c r="L15" s="58"/>
      <c r="M15" s="58"/>
    </row>
    <row r="16" spans="1:13" x14ac:dyDescent="0.25">
      <c r="A16" s="39">
        <v>1246900403310</v>
      </c>
      <c r="B16" s="9" t="s">
        <v>143</v>
      </c>
      <c r="C16" s="41">
        <v>1</v>
      </c>
      <c r="D16" s="46" t="str">
        <f>F16</f>
        <v>kg</v>
      </c>
      <c r="E16" s="48" t="s">
        <v>161</v>
      </c>
      <c r="F16" s="46" t="s">
        <v>9</v>
      </c>
      <c r="G16" s="49">
        <v>2</v>
      </c>
      <c r="H16" s="41" t="str">
        <f>F16</f>
        <v>kg</v>
      </c>
      <c r="I16" s="53"/>
      <c r="J16" s="49">
        <f>G16*I16</f>
        <v>0</v>
      </c>
      <c r="K16" s="57"/>
      <c r="L16" s="58"/>
      <c r="M16" s="58"/>
    </row>
    <row r="17" spans="1:13" x14ac:dyDescent="0.25">
      <c r="A17" s="39">
        <v>1246102502000</v>
      </c>
      <c r="B17" s="9" t="s">
        <v>133</v>
      </c>
      <c r="C17" s="41">
        <v>5</v>
      </c>
      <c r="D17" s="46" t="s">
        <v>9</v>
      </c>
      <c r="E17" s="48" t="s">
        <v>162</v>
      </c>
      <c r="F17" s="46" t="s">
        <v>9</v>
      </c>
      <c r="G17" s="49">
        <v>50</v>
      </c>
      <c r="H17" s="41" t="str">
        <f>F17</f>
        <v>kg</v>
      </c>
      <c r="I17" s="53"/>
      <c r="J17" s="49">
        <f>G17*I17</f>
        <v>0</v>
      </c>
      <c r="K17" s="57"/>
      <c r="L17" s="58"/>
      <c r="M17" s="58"/>
    </row>
    <row r="18" spans="1:13" x14ac:dyDescent="0.25">
      <c r="A18" s="39">
        <v>1246102501000</v>
      </c>
      <c r="B18" s="9" t="s">
        <v>134</v>
      </c>
      <c r="C18" s="41">
        <v>5</v>
      </c>
      <c r="D18" s="46" t="s">
        <v>9</v>
      </c>
      <c r="E18" s="48" t="s">
        <v>163</v>
      </c>
      <c r="F18" s="46" t="s">
        <v>9</v>
      </c>
      <c r="G18" s="49">
        <v>120</v>
      </c>
      <c r="H18" s="41" t="str">
        <f>F18</f>
        <v>kg</v>
      </c>
      <c r="I18" s="53"/>
      <c r="J18" s="49">
        <f>G18*I18</f>
        <v>0</v>
      </c>
      <c r="K18" s="57"/>
      <c r="L18" s="58"/>
      <c r="M18" s="58"/>
    </row>
    <row r="19" spans="1:13" x14ac:dyDescent="0.25">
      <c r="A19" s="8">
        <v>1271302200000</v>
      </c>
      <c r="B19" s="9" t="s">
        <v>20</v>
      </c>
      <c r="C19" s="41">
        <v>5</v>
      </c>
      <c r="D19" s="46" t="str">
        <f t="shared" si="0"/>
        <v>kg</v>
      </c>
      <c r="E19" s="48" t="s">
        <v>164</v>
      </c>
      <c r="F19" s="46" t="s">
        <v>9</v>
      </c>
      <c r="G19" s="49">
        <v>10</v>
      </c>
      <c r="H19" s="41" t="str">
        <f t="shared" si="1"/>
        <v>kg</v>
      </c>
      <c r="I19" s="53"/>
      <c r="J19" s="49">
        <f t="shared" si="2"/>
        <v>0</v>
      </c>
      <c r="K19" s="57"/>
      <c r="L19" s="58"/>
      <c r="M19" s="58"/>
    </row>
    <row r="20" spans="1:13" x14ac:dyDescent="0.25">
      <c r="A20" s="8">
        <v>1246106700000</v>
      </c>
      <c r="B20" s="9" t="s">
        <v>21</v>
      </c>
      <c r="C20" s="41">
        <v>5</v>
      </c>
      <c r="D20" s="46" t="str">
        <f t="shared" si="0"/>
        <v>kg</v>
      </c>
      <c r="E20" s="48" t="s">
        <v>165</v>
      </c>
      <c r="F20" s="46" t="s">
        <v>9</v>
      </c>
      <c r="G20" s="49">
        <v>10</v>
      </c>
      <c r="H20" s="41" t="str">
        <f t="shared" si="1"/>
        <v>kg</v>
      </c>
      <c r="I20" s="53"/>
      <c r="J20" s="49">
        <f t="shared" si="2"/>
        <v>0</v>
      </c>
      <c r="K20" s="57"/>
      <c r="L20" s="58"/>
      <c r="M20" s="58"/>
    </row>
    <row r="21" spans="1:13" s="13" customFormat="1" x14ac:dyDescent="0.25">
      <c r="A21" s="39">
        <v>1246102810000</v>
      </c>
      <c r="B21" s="9" t="s">
        <v>22</v>
      </c>
      <c r="C21" s="41">
        <v>5</v>
      </c>
      <c r="D21" s="46" t="str">
        <f t="shared" si="0"/>
        <v>kg</v>
      </c>
      <c r="E21" s="47" t="s">
        <v>166</v>
      </c>
      <c r="F21" s="46" t="s">
        <v>9</v>
      </c>
      <c r="G21" s="49">
        <v>260</v>
      </c>
      <c r="H21" s="41" t="str">
        <f t="shared" si="1"/>
        <v>kg</v>
      </c>
      <c r="I21" s="54"/>
      <c r="J21" s="49">
        <f t="shared" si="2"/>
        <v>0</v>
      </c>
      <c r="K21" s="60"/>
      <c r="L21" s="54"/>
      <c r="M21" s="54"/>
    </row>
    <row r="22" spans="1:13" s="12" customFormat="1" x14ac:dyDescent="0.25">
      <c r="A22" s="8">
        <v>1246104410000</v>
      </c>
      <c r="B22" s="9" t="s">
        <v>23</v>
      </c>
      <c r="C22" s="41">
        <v>5</v>
      </c>
      <c r="D22" s="46" t="str">
        <f t="shared" si="0"/>
        <v>kg</v>
      </c>
      <c r="E22" s="47" t="s">
        <v>167</v>
      </c>
      <c r="F22" s="46" t="s">
        <v>9</v>
      </c>
      <c r="G22" s="49">
        <v>10</v>
      </c>
      <c r="H22" s="41" t="str">
        <f t="shared" si="1"/>
        <v>kg</v>
      </c>
      <c r="I22" s="54"/>
      <c r="J22" s="49">
        <f t="shared" si="2"/>
        <v>0</v>
      </c>
      <c r="K22" s="60"/>
      <c r="L22" s="54"/>
      <c r="M22" s="54"/>
    </row>
    <row r="23" spans="1:13" s="13" customFormat="1" x14ac:dyDescent="0.25">
      <c r="A23" s="8">
        <v>1246104410010</v>
      </c>
      <c r="B23" s="9" t="s">
        <v>24</v>
      </c>
      <c r="C23" s="41">
        <v>1</v>
      </c>
      <c r="D23" s="46" t="str">
        <f t="shared" si="0"/>
        <v>kg</v>
      </c>
      <c r="E23" s="14" t="s">
        <v>168</v>
      </c>
      <c r="F23" s="46" t="s">
        <v>9</v>
      </c>
      <c r="G23" s="49">
        <v>2</v>
      </c>
      <c r="H23" s="41" t="str">
        <f t="shared" si="1"/>
        <v>kg</v>
      </c>
      <c r="I23" s="54"/>
      <c r="J23" s="49">
        <f t="shared" si="2"/>
        <v>0</v>
      </c>
      <c r="K23" s="60"/>
      <c r="L23" s="54"/>
      <c r="M23" s="54"/>
    </row>
    <row r="24" spans="1:13" s="12" customFormat="1" x14ac:dyDescent="0.25">
      <c r="A24" s="8">
        <v>1271306210000</v>
      </c>
      <c r="B24" s="9" t="s">
        <v>25</v>
      </c>
      <c r="C24" s="41">
        <v>5</v>
      </c>
      <c r="D24" s="46" t="str">
        <f t="shared" si="0"/>
        <v>kg</v>
      </c>
      <c r="E24" s="47" t="s">
        <v>169</v>
      </c>
      <c r="F24" s="46" t="s">
        <v>9</v>
      </c>
      <c r="G24" s="49">
        <v>10</v>
      </c>
      <c r="H24" s="41" t="str">
        <f t="shared" si="1"/>
        <v>kg</v>
      </c>
      <c r="I24" s="54"/>
      <c r="J24" s="49">
        <f t="shared" si="2"/>
        <v>0</v>
      </c>
      <c r="K24" s="60"/>
      <c r="L24" s="54"/>
      <c r="M24" s="54"/>
    </row>
    <row r="25" spans="1:13" s="13" customFormat="1" x14ac:dyDescent="0.25">
      <c r="A25" s="42">
        <v>1271306210010</v>
      </c>
      <c r="B25" s="9" t="s">
        <v>26</v>
      </c>
      <c r="C25" s="41">
        <v>1</v>
      </c>
      <c r="D25" s="46" t="str">
        <f t="shared" si="0"/>
        <v>kg</v>
      </c>
      <c r="E25" s="47" t="s">
        <v>170</v>
      </c>
      <c r="F25" s="46" t="s">
        <v>9</v>
      </c>
      <c r="G25" s="49">
        <v>2</v>
      </c>
      <c r="H25" s="41" t="str">
        <f t="shared" si="1"/>
        <v>kg</v>
      </c>
      <c r="I25" s="54"/>
      <c r="J25" s="49">
        <f t="shared" si="2"/>
        <v>0</v>
      </c>
      <c r="K25" s="60"/>
      <c r="L25" s="54"/>
      <c r="M25" s="54"/>
    </row>
    <row r="26" spans="1:13" x14ac:dyDescent="0.25">
      <c r="A26" s="39">
        <v>1271306300000</v>
      </c>
      <c r="B26" s="9" t="s">
        <v>27</v>
      </c>
      <c r="C26" s="41">
        <v>5</v>
      </c>
      <c r="D26" s="46" t="str">
        <f t="shared" si="0"/>
        <v>kg</v>
      </c>
      <c r="E26" s="48" t="s">
        <v>171</v>
      </c>
      <c r="F26" s="46" t="s">
        <v>9</v>
      </c>
      <c r="G26" s="49">
        <v>10</v>
      </c>
      <c r="H26" s="41" t="str">
        <f t="shared" si="1"/>
        <v>kg</v>
      </c>
      <c r="I26" s="53"/>
      <c r="J26" s="49">
        <f t="shared" si="2"/>
        <v>0</v>
      </c>
      <c r="K26" s="57"/>
      <c r="L26" s="58"/>
      <c r="M26" s="58"/>
    </row>
    <row r="27" spans="1:13" x14ac:dyDescent="0.25">
      <c r="A27" s="8">
        <v>1271306300010</v>
      </c>
      <c r="B27" s="9" t="s">
        <v>28</v>
      </c>
      <c r="C27" s="41">
        <v>1</v>
      </c>
      <c r="D27" s="46" t="str">
        <f t="shared" si="0"/>
        <v>kg</v>
      </c>
      <c r="E27" s="48" t="s">
        <v>172</v>
      </c>
      <c r="F27" s="46" t="s">
        <v>9</v>
      </c>
      <c r="G27" s="49">
        <v>2</v>
      </c>
      <c r="H27" s="41" t="str">
        <f t="shared" si="1"/>
        <v>kg</v>
      </c>
      <c r="I27" s="53"/>
      <c r="J27" s="49">
        <f t="shared" si="2"/>
        <v>0</v>
      </c>
      <c r="K27" s="57"/>
      <c r="L27" s="58"/>
      <c r="M27" s="58"/>
    </row>
    <row r="28" spans="1:13" s="13" customFormat="1" x14ac:dyDescent="0.25">
      <c r="A28" s="39">
        <v>1271306310000</v>
      </c>
      <c r="B28" s="9" t="s">
        <v>29</v>
      </c>
      <c r="C28" s="41">
        <v>5</v>
      </c>
      <c r="D28" s="46" t="str">
        <f t="shared" si="0"/>
        <v>kg</v>
      </c>
      <c r="E28" s="47" t="s">
        <v>173</v>
      </c>
      <c r="F28" s="46" t="s">
        <v>9</v>
      </c>
      <c r="G28" s="49">
        <v>10</v>
      </c>
      <c r="H28" s="41" t="str">
        <f t="shared" si="1"/>
        <v>kg</v>
      </c>
      <c r="I28" s="54"/>
      <c r="J28" s="49">
        <f t="shared" si="2"/>
        <v>0</v>
      </c>
      <c r="K28" s="60"/>
      <c r="L28" s="54"/>
      <c r="M28" s="54"/>
    </row>
    <row r="29" spans="1:13" s="13" customFormat="1" x14ac:dyDescent="0.25">
      <c r="A29" s="39">
        <v>1271306400000</v>
      </c>
      <c r="B29" s="9" t="s">
        <v>30</v>
      </c>
      <c r="C29" s="41">
        <v>5</v>
      </c>
      <c r="D29" s="46" t="str">
        <f t="shared" si="0"/>
        <v>kg</v>
      </c>
      <c r="E29" s="47" t="s">
        <v>174</v>
      </c>
      <c r="F29" s="46" t="s">
        <v>9</v>
      </c>
      <c r="G29" s="49">
        <v>10</v>
      </c>
      <c r="H29" s="41" t="str">
        <f t="shared" si="1"/>
        <v>kg</v>
      </c>
      <c r="I29" s="54"/>
      <c r="J29" s="49">
        <f t="shared" si="2"/>
        <v>0</v>
      </c>
      <c r="K29" s="60"/>
      <c r="L29" s="54"/>
      <c r="M29" s="54"/>
    </row>
    <row r="30" spans="1:13" s="13" customFormat="1" x14ac:dyDescent="0.25">
      <c r="A30" s="42">
        <v>1271306360000</v>
      </c>
      <c r="B30" s="9" t="s">
        <v>31</v>
      </c>
      <c r="C30" s="41">
        <v>1</v>
      </c>
      <c r="D30" s="46" t="str">
        <f t="shared" si="0"/>
        <v>kg</v>
      </c>
      <c r="E30" s="14" t="s">
        <v>175</v>
      </c>
      <c r="F30" s="46" t="s">
        <v>9</v>
      </c>
      <c r="G30" s="49">
        <v>2</v>
      </c>
      <c r="H30" s="41" t="str">
        <f t="shared" si="1"/>
        <v>kg</v>
      </c>
      <c r="I30" s="54"/>
      <c r="J30" s="49">
        <f t="shared" si="2"/>
        <v>0</v>
      </c>
      <c r="K30" s="60"/>
      <c r="L30" s="54"/>
      <c r="M30" s="54"/>
    </row>
    <row r="31" spans="1:13" s="13" customFormat="1" x14ac:dyDescent="0.25">
      <c r="A31" s="39">
        <v>1271309000000</v>
      </c>
      <c r="B31" s="9" t="s">
        <v>32</v>
      </c>
      <c r="C31" s="41">
        <v>5</v>
      </c>
      <c r="D31" s="46" t="str">
        <f t="shared" si="0"/>
        <v>kg</v>
      </c>
      <c r="E31" s="47" t="s">
        <v>176</v>
      </c>
      <c r="F31" s="46" t="s">
        <v>9</v>
      </c>
      <c r="G31" s="49">
        <v>160</v>
      </c>
      <c r="H31" s="41" t="str">
        <f t="shared" si="1"/>
        <v>kg</v>
      </c>
      <c r="I31" s="54"/>
      <c r="J31" s="49">
        <f t="shared" si="2"/>
        <v>0</v>
      </c>
      <c r="K31" s="60"/>
      <c r="L31" s="54"/>
      <c r="M31" s="54"/>
    </row>
    <row r="32" spans="1:13" s="13" customFormat="1" x14ac:dyDescent="0.25">
      <c r="A32" s="39">
        <v>1271306000000</v>
      </c>
      <c r="B32" s="9" t="s">
        <v>33</v>
      </c>
      <c r="C32" s="41">
        <v>5</v>
      </c>
      <c r="D32" s="46" t="str">
        <f t="shared" si="0"/>
        <v>kg</v>
      </c>
      <c r="E32" s="47" t="s">
        <v>177</v>
      </c>
      <c r="F32" s="46" t="s">
        <v>9</v>
      </c>
      <c r="G32" s="49">
        <v>620</v>
      </c>
      <c r="H32" s="41" t="str">
        <f t="shared" si="1"/>
        <v>kg</v>
      </c>
      <c r="I32" s="54"/>
      <c r="J32" s="49">
        <f t="shared" si="2"/>
        <v>0</v>
      </c>
      <c r="K32" s="60"/>
      <c r="L32" s="54"/>
      <c r="M32" s="54"/>
    </row>
    <row r="33" spans="1:13" x14ac:dyDescent="0.25">
      <c r="A33" s="8">
        <v>1246900702800</v>
      </c>
      <c r="B33" s="9" t="s">
        <v>34</v>
      </c>
      <c r="C33" s="41">
        <v>5</v>
      </c>
      <c r="D33" s="46" t="str">
        <f t="shared" si="0"/>
        <v>kg</v>
      </c>
      <c r="E33" s="48" t="s">
        <v>178</v>
      </c>
      <c r="F33" s="46" t="s">
        <v>9</v>
      </c>
      <c r="G33" s="49">
        <v>10</v>
      </c>
      <c r="H33" s="41" t="str">
        <f t="shared" si="1"/>
        <v>kg</v>
      </c>
      <c r="I33" s="53"/>
      <c r="J33" s="49">
        <f t="shared" si="2"/>
        <v>0</v>
      </c>
      <c r="K33" s="57"/>
      <c r="L33" s="58"/>
      <c r="M33" s="58"/>
    </row>
    <row r="34" spans="1:13" x14ac:dyDescent="0.25">
      <c r="A34" s="39">
        <v>1271306200000</v>
      </c>
      <c r="B34" s="9" t="s">
        <v>35</v>
      </c>
      <c r="C34" s="41">
        <v>5</v>
      </c>
      <c r="D34" s="46" t="str">
        <f t="shared" si="0"/>
        <v>kg</v>
      </c>
      <c r="E34" s="48" t="s">
        <v>179</v>
      </c>
      <c r="F34" s="46" t="s">
        <v>9</v>
      </c>
      <c r="G34" s="49">
        <v>10</v>
      </c>
      <c r="H34" s="41" t="str">
        <f t="shared" si="1"/>
        <v>kg</v>
      </c>
      <c r="I34" s="53"/>
      <c r="J34" s="49">
        <f t="shared" si="2"/>
        <v>0</v>
      </c>
      <c r="K34" s="57"/>
      <c r="L34" s="58"/>
      <c r="M34" s="58"/>
    </row>
    <row r="35" spans="1:13" s="13" customFormat="1" x14ac:dyDescent="0.25">
      <c r="A35" s="39">
        <v>1271319000000</v>
      </c>
      <c r="B35" s="9" t="s">
        <v>127</v>
      </c>
      <c r="C35" s="41">
        <v>5</v>
      </c>
      <c r="D35" s="46" t="str">
        <f t="shared" si="0"/>
        <v>kg</v>
      </c>
      <c r="E35" s="47" t="s">
        <v>180</v>
      </c>
      <c r="F35" s="46" t="s">
        <v>9</v>
      </c>
      <c r="G35" s="49">
        <v>290</v>
      </c>
      <c r="H35" s="41" t="str">
        <f t="shared" si="1"/>
        <v>kg</v>
      </c>
      <c r="I35" s="54"/>
      <c r="J35" s="49">
        <f t="shared" si="2"/>
        <v>0</v>
      </c>
      <c r="K35" s="60"/>
      <c r="L35" s="54"/>
      <c r="M35" s="54"/>
    </row>
    <row r="36" spans="1:13" s="13" customFormat="1" x14ac:dyDescent="0.25">
      <c r="A36" s="39">
        <v>1271305000000</v>
      </c>
      <c r="B36" s="9" t="s">
        <v>36</v>
      </c>
      <c r="C36" s="41">
        <v>5</v>
      </c>
      <c r="D36" s="46" t="str">
        <f t="shared" si="0"/>
        <v>kg</v>
      </c>
      <c r="E36" s="47" t="s">
        <v>181</v>
      </c>
      <c r="F36" s="46" t="s">
        <v>9</v>
      </c>
      <c r="G36" s="49">
        <v>690</v>
      </c>
      <c r="H36" s="41" t="str">
        <f t="shared" si="1"/>
        <v>kg</v>
      </c>
      <c r="I36" s="54"/>
      <c r="J36" s="49">
        <f t="shared" si="2"/>
        <v>0</v>
      </c>
      <c r="K36" s="60"/>
      <c r="L36" s="54"/>
      <c r="M36" s="54"/>
    </row>
    <row r="37" spans="1:13" x14ac:dyDescent="0.25">
      <c r="A37" s="42">
        <v>1246105100000</v>
      </c>
      <c r="B37" s="9" t="s">
        <v>37</v>
      </c>
      <c r="C37" s="41">
        <v>5</v>
      </c>
      <c r="D37" s="46" t="str">
        <f t="shared" si="0"/>
        <v>kg</v>
      </c>
      <c r="E37" s="48" t="s">
        <v>182</v>
      </c>
      <c r="F37" s="46" t="s">
        <v>9</v>
      </c>
      <c r="G37" s="49">
        <v>10</v>
      </c>
      <c r="H37" s="41" t="str">
        <f t="shared" si="1"/>
        <v>kg</v>
      </c>
      <c r="I37" s="53"/>
      <c r="J37" s="49">
        <f t="shared" si="2"/>
        <v>0</v>
      </c>
      <c r="K37" s="57"/>
      <c r="L37" s="58"/>
      <c r="M37" s="58"/>
    </row>
    <row r="38" spans="1:13" x14ac:dyDescent="0.25">
      <c r="A38" s="8">
        <v>1246104100000</v>
      </c>
      <c r="B38" s="9" t="s">
        <v>38</v>
      </c>
      <c r="C38" s="41">
        <v>5</v>
      </c>
      <c r="D38" s="46" t="str">
        <f t="shared" si="0"/>
        <v>kg</v>
      </c>
      <c r="E38" s="48" t="s">
        <v>183</v>
      </c>
      <c r="F38" s="46" t="s">
        <v>9</v>
      </c>
      <c r="G38" s="49">
        <v>10</v>
      </c>
      <c r="H38" s="41" t="str">
        <f t="shared" si="1"/>
        <v>kg</v>
      </c>
      <c r="I38" s="53"/>
      <c r="J38" s="49">
        <f t="shared" si="2"/>
        <v>0</v>
      </c>
      <c r="K38" s="57"/>
      <c r="L38" s="58"/>
      <c r="M38" s="58"/>
    </row>
    <row r="39" spans="1:13" s="13" customFormat="1" x14ac:dyDescent="0.25">
      <c r="A39" s="39">
        <v>1271304000000</v>
      </c>
      <c r="B39" s="9" t="s">
        <v>39</v>
      </c>
      <c r="C39" s="41">
        <v>5</v>
      </c>
      <c r="D39" s="46" t="str">
        <f t="shared" si="0"/>
        <v>kg</v>
      </c>
      <c r="E39" s="47" t="s">
        <v>184</v>
      </c>
      <c r="F39" s="46" t="s">
        <v>9</v>
      </c>
      <c r="G39" s="49">
        <v>160</v>
      </c>
      <c r="H39" s="41" t="str">
        <f t="shared" si="1"/>
        <v>kg</v>
      </c>
      <c r="I39" s="54"/>
      <c r="J39" s="49">
        <f t="shared" si="2"/>
        <v>0</v>
      </c>
      <c r="K39" s="60"/>
      <c r="L39" s="54"/>
      <c r="M39" s="54"/>
    </row>
    <row r="40" spans="1:13" s="13" customFormat="1" x14ac:dyDescent="0.25">
      <c r="A40" s="39">
        <v>1271303000000</v>
      </c>
      <c r="B40" s="9" t="s">
        <v>40</v>
      </c>
      <c r="C40" s="41">
        <v>5</v>
      </c>
      <c r="D40" s="46" t="str">
        <f t="shared" si="0"/>
        <v>kg</v>
      </c>
      <c r="E40" s="47" t="s">
        <v>185</v>
      </c>
      <c r="F40" s="46" t="s">
        <v>9</v>
      </c>
      <c r="G40" s="49">
        <v>440</v>
      </c>
      <c r="H40" s="41" t="str">
        <f t="shared" si="1"/>
        <v>kg</v>
      </c>
      <c r="I40" s="54"/>
      <c r="J40" s="49">
        <f t="shared" si="2"/>
        <v>0</v>
      </c>
      <c r="K40" s="60"/>
      <c r="L40" s="54"/>
      <c r="M40" s="54"/>
    </row>
    <row r="41" spans="1:13" s="13" customFormat="1" x14ac:dyDescent="0.25">
      <c r="A41" s="39">
        <v>1271302000000</v>
      </c>
      <c r="B41" s="9" t="s">
        <v>41</v>
      </c>
      <c r="C41" s="41">
        <v>5</v>
      </c>
      <c r="D41" s="46" t="str">
        <f t="shared" si="0"/>
        <v>kg</v>
      </c>
      <c r="E41" s="47" t="s">
        <v>186</v>
      </c>
      <c r="F41" s="46" t="s">
        <v>9</v>
      </c>
      <c r="G41" s="49">
        <v>200</v>
      </c>
      <c r="H41" s="41" t="str">
        <f t="shared" si="1"/>
        <v>kg</v>
      </c>
      <c r="I41" s="54"/>
      <c r="J41" s="49">
        <f t="shared" si="2"/>
        <v>0</v>
      </c>
      <c r="K41" s="60"/>
      <c r="L41" s="54"/>
      <c r="M41" s="54"/>
    </row>
    <row r="42" spans="1:13" x14ac:dyDescent="0.25">
      <c r="A42" s="39">
        <v>1271306100000</v>
      </c>
      <c r="B42" s="9" t="s">
        <v>42</v>
      </c>
      <c r="C42" s="41">
        <v>5</v>
      </c>
      <c r="D42" s="46" t="str">
        <f t="shared" si="0"/>
        <v>kg</v>
      </c>
      <c r="E42" s="48" t="s">
        <v>187</v>
      </c>
      <c r="F42" s="46" t="s">
        <v>9</v>
      </c>
      <c r="G42" s="49">
        <v>10</v>
      </c>
      <c r="H42" s="41" t="str">
        <f t="shared" si="1"/>
        <v>kg</v>
      </c>
      <c r="I42" s="53"/>
      <c r="J42" s="49">
        <f t="shared" si="2"/>
        <v>0</v>
      </c>
      <c r="K42" s="57"/>
      <c r="L42" s="58"/>
      <c r="M42" s="58"/>
    </row>
    <row r="43" spans="1:13" x14ac:dyDescent="0.25">
      <c r="A43" s="39">
        <v>1271309010000</v>
      </c>
      <c r="B43" s="9" t="s">
        <v>43</v>
      </c>
      <c r="C43" s="41">
        <v>5</v>
      </c>
      <c r="D43" s="46" t="str">
        <f t="shared" si="0"/>
        <v>kg</v>
      </c>
      <c r="E43" s="48" t="s">
        <v>188</v>
      </c>
      <c r="F43" s="46" t="s">
        <v>9</v>
      </c>
      <c r="G43" s="49">
        <v>60</v>
      </c>
      <c r="H43" s="41" t="str">
        <f t="shared" si="1"/>
        <v>kg</v>
      </c>
      <c r="I43" s="53"/>
      <c r="J43" s="49">
        <f t="shared" si="2"/>
        <v>0</v>
      </c>
      <c r="K43" s="57"/>
      <c r="L43" s="58"/>
      <c r="M43" s="58"/>
    </row>
    <row r="44" spans="1:13" s="13" customFormat="1" x14ac:dyDescent="0.25">
      <c r="A44" s="39">
        <v>1271301000000</v>
      </c>
      <c r="B44" s="9" t="s">
        <v>44</v>
      </c>
      <c r="C44" s="41">
        <v>5</v>
      </c>
      <c r="D44" s="46" t="str">
        <f t="shared" si="0"/>
        <v>kg</v>
      </c>
      <c r="E44" s="47" t="s">
        <v>189</v>
      </c>
      <c r="F44" s="46" t="s">
        <v>9</v>
      </c>
      <c r="G44" s="49">
        <v>1040</v>
      </c>
      <c r="H44" s="41" t="str">
        <f t="shared" si="1"/>
        <v>kg</v>
      </c>
      <c r="I44" s="54"/>
      <c r="J44" s="49">
        <f t="shared" si="2"/>
        <v>0</v>
      </c>
      <c r="K44" s="60"/>
      <c r="L44" s="54"/>
      <c r="M44" s="54"/>
    </row>
    <row r="45" spans="1:13" x14ac:dyDescent="0.25">
      <c r="A45" s="42">
        <v>1271305100000</v>
      </c>
      <c r="B45" s="9" t="s">
        <v>45</v>
      </c>
      <c r="C45" s="41">
        <v>1</v>
      </c>
      <c r="D45" s="46" t="str">
        <f t="shared" si="0"/>
        <v>kg</v>
      </c>
      <c r="E45" s="48" t="s">
        <v>190</v>
      </c>
      <c r="F45" s="46" t="s">
        <v>9</v>
      </c>
      <c r="G45" s="49">
        <v>2</v>
      </c>
      <c r="H45" s="41" t="str">
        <f t="shared" si="1"/>
        <v>kg</v>
      </c>
      <c r="I45" s="53"/>
      <c r="J45" s="49">
        <f t="shared" si="2"/>
        <v>0</v>
      </c>
      <c r="K45" s="57"/>
      <c r="L45" s="58"/>
      <c r="M45" s="58"/>
    </row>
    <row r="46" spans="1:13" x14ac:dyDescent="0.25">
      <c r="A46" s="39">
        <v>1246900403100</v>
      </c>
      <c r="B46" s="9" t="s">
        <v>46</v>
      </c>
      <c r="C46" s="41">
        <v>5</v>
      </c>
      <c r="D46" s="46" t="str">
        <f t="shared" si="0"/>
        <v>kg</v>
      </c>
      <c r="E46" s="48" t="s">
        <v>191</v>
      </c>
      <c r="F46" s="46" t="s">
        <v>9</v>
      </c>
      <c r="G46" s="49">
        <v>10</v>
      </c>
      <c r="H46" s="41" t="str">
        <f t="shared" si="1"/>
        <v>kg</v>
      </c>
      <c r="I46" s="53"/>
      <c r="J46" s="49">
        <f t="shared" si="2"/>
        <v>0</v>
      </c>
      <c r="K46" s="57"/>
      <c r="L46" s="58"/>
      <c r="M46" s="58"/>
    </row>
    <row r="47" spans="1:13" x14ac:dyDescent="0.25">
      <c r="A47" s="39">
        <v>1246900720000</v>
      </c>
      <c r="B47" s="9" t="s">
        <v>47</v>
      </c>
      <c r="C47" s="41">
        <v>5</v>
      </c>
      <c r="D47" s="46" t="str">
        <f t="shared" si="0"/>
        <v>kg</v>
      </c>
      <c r="E47" s="48" t="s">
        <v>192</v>
      </c>
      <c r="F47" s="46" t="s">
        <v>9</v>
      </c>
      <c r="G47" s="49">
        <v>20</v>
      </c>
      <c r="H47" s="41" t="str">
        <f t="shared" si="1"/>
        <v>kg</v>
      </c>
      <c r="I47" s="53"/>
      <c r="J47" s="49">
        <f t="shared" si="2"/>
        <v>0</v>
      </c>
      <c r="K47" s="57"/>
      <c r="L47" s="58"/>
      <c r="M47" s="58"/>
    </row>
    <row r="48" spans="1:13" x14ac:dyDescent="0.25">
      <c r="A48" s="39">
        <v>1246900403110</v>
      </c>
      <c r="B48" s="9" t="s">
        <v>48</v>
      </c>
      <c r="C48" s="41">
        <v>5</v>
      </c>
      <c r="D48" s="46" t="str">
        <f t="shared" si="0"/>
        <v>kg</v>
      </c>
      <c r="E48" s="48" t="s">
        <v>193</v>
      </c>
      <c r="F48" s="46" t="s">
        <v>9</v>
      </c>
      <c r="G48" s="49">
        <v>90</v>
      </c>
      <c r="H48" s="41" t="str">
        <f t="shared" si="1"/>
        <v>kg</v>
      </c>
      <c r="I48" s="53"/>
      <c r="J48" s="49">
        <f t="shared" si="2"/>
        <v>0</v>
      </c>
      <c r="K48" s="57"/>
      <c r="L48" s="58"/>
      <c r="M48" s="58"/>
    </row>
    <row r="49" spans="1:13" x14ac:dyDescent="0.25">
      <c r="A49" s="39">
        <v>1246102830000</v>
      </c>
      <c r="B49" s="9" t="s">
        <v>49</v>
      </c>
      <c r="C49" s="41">
        <v>5</v>
      </c>
      <c r="D49" s="46" t="str">
        <f t="shared" si="0"/>
        <v>kg</v>
      </c>
      <c r="E49" s="48" t="s">
        <v>194</v>
      </c>
      <c r="F49" s="46" t="s">
        <v>9</v>
      </c>
      <c r="G49" s="49">
        <v>50</v>
      </c>
      <c r="H49" s="41" t="str">
        <f t="shared" si="1"/>
        <v>kg</v>
      </c>
      <c r="I49" s="53"/>
      <c r="J49" s="49">
        <f t="shared" si="2"/>
        <v>0</v>
      </c>
      <c r="K49" s="57"/>
      <c r="L49" s="58"/>
      <c r="M49" s="58"/>
    </row>
    <row r="50" spans="1:13" s="13" customFormat="1" x14ac:dyDescent="0.25">
      <c r="A50" s="39">
        <v>1246102820000</v>
      </c>
      <c r="B50" s="9" t="s">
        <v>50</v>
      </c>
      <c r="C50" s="41">
        <v>5</v>
      </c>
      <c r="D50" s="46" t="str">
        <f t="shared" si="0"/>
        <v>kg</v>
      </c>
      <c r="E50" s="47" t="s">
        <v>195</v>
      </c>
      <c r="F50" s="46" t="s">
        <v>9</v>
      </c>
      <c r="G50" s="49">
        <v>180</v>
      </c>
      <c r="H50" s="41" t="str">
        <f t="shared" si="1"/>
        <v>kg</v>
      </c>
      <c r="I50" s="54"/>
      <c r="J50" s="49">
        <f t="shared" si="2"/>
        <v>0</v>
      </c>
      <c r="K50" s="60"/>
      <c r="L50" s="54"/>
      <c r="M50" s="54"/>
    </row>
    <row r="51" spans="1:13" x14ac:dyDescent="0.25">
      <c r="A51" s="8">
        <v>1246106500000</v>
      </c>
      <c r="B51" s="9" t="s">
        <v>51</v>
      </c>
      <c r="C51" s="41">
        <v>1</v>
      </c>
      <c r="D51" s="46" t="str">
        <f t="shared" si="0"/>
        <v>kg</v>
      </c>
      <c r="E51" s="48" t="s">
        <v>196</v>
      </c>
      <c r="F51" s="46" t="s">
        <v>9</v>
      </c>
      <c r="G51" s="49">
        <v>10</v>
      </c>
      <c r="H51" s="41" t="str">
        <f t="shared" si="1"/>
        <v>kg</v>
      </c>
      <c r="I51" s="53"/>
      <c r="J51" s="49">
        <f t="shared" si="2"/>
        <v>0</v>
      </c>
      <c r="K51" s="57"/>
      <c r="L51" s="58"/>
      <c r="M51" s="58"/>
    </row>
    <row r="52" spans="1:13" x14ac:dyDescent="0.25">
      <c r="A52" s="8">
        <v>1246106400000</v>
      </c>
      <c r="B52" s="9" t="s">
        <v>52</v>
      </c>
      <c r="C52" s="41">
        <v>5</v>
      </c>
      <c r="D52" s="46" t="str">
        <f t="shared" si="0"/>
        <v>kg</v>
      </c>
      <c r="E52" s="48" t="s">
        <v>197</v>
      </c>
      <c r="F52" s="46" t="s">
        <v>9</v>
      </c>
      <c r="G52" s="49">
        <v>10</v>
      </c>
      <c r="H52" s="41" t="str">
        <f t="shared" si="1"/>
        <v>kg</v>
      </c>
      <c r="I52" s="53"/>
      <c r="J52" s="49">
        <f t="shared" si="2"/>
        <v>0</v>
      </c>
      <c r="K52" s="57"/>
      <c r="L52" s="58"/>
      <c r="M52" s="58"/>
    </row>
    <row r="53" spans="1:13" x14ac:dyDescent="0.25">
      <c r="A53" s="42">
        <v>1246107400000</v>
      </c>
      <c r="B53" s="41" t="s">
        <v>53</v>
      </c>
      <c r="C53" s="41">
        <v>1</v>
      </c>
      <c r="D53" s="46" t="str">
        <f t="shared" si="0"/>
        <v>kg</v>
      </c>
      <c r="E53" s="48" t="s">
        <v>198</v>
      </c>
      <c r="F53" s="46" t="s">
        <v>9</v>
      </c>
      <c r="G53" s="49">
        <v>2</v>
      </c>
      <c r="H53" s="41" t="str">
        <f t="shared" si="1"/>
        <v>kg</v>
      </c>
      <c r="I53" s="53"/>
      <c r="J53" s="49">
        <f t="shared" si="2"/>
        <v>0</v>
      </c>
      <c r="K53" s="57"/>
      <c r="L53" s="58"/>
      <c r="M53" s="58"/>
    </row>
    <row r="54" spans="1:13" x14ac:dyDescent="0.25">
      <c r="A54" s="8">
        <v>1246103300000</v>
      </c>
      <c r="B54" s="9" t="s">
        <v>54</v>
      </c>
      <c r="C54" s="41">
        <v>5</v>
      </c>
      <c r="D54" s="46" t="str">
        <f t="shared" si="0"/>
        <v>kg</v>
      </c>
      <c r="E54" s="48" t="s">
        <v>199</v>
      </c>
      <c r="F54" s="46" t="s">
        <v>9</v>
      </c>
      <c r="G54" s="49">
        <v>20</v>
      </c>
      <c r="H54" s="41" t="str">
        <f t="shared" si="1"/>
        <v>kg</v>
      </c>
      <c r="I54" s="53"/>
      <c r="J54" s="49">
        <f t="shared" si="2"/>
        <v>0</v>
      </c>
      <c r="K54" s="57"/>
      <c r="L54" s="58"/>
      <c r="M54" s="58"/>
    </row>
    <row r="55" spans="1:13" x14ac:dyDescent="0.25">
      <c r="A55" s="39">
        <v>1271306103400</v>
      </c>
      <c r="B55" s="9" t="s">
        <v>55</v>
      </c>
      <c r="C55" s="41">
        <v>5</v>
      </c>
      <c r="D55" s="46" t="str">
        <f t="shared" si="0"/>
        <v>kg</v>
      </c>
      <c r="E55" s="48" t="s">
        <v>200</v>
      </c>
      <c r="F55" s="46" t="s">
        <v>9</v>
      </c>
      <c r="G55" s="49">
        <v>10</v>
      </c>
      <c r="H55" s="41" t="str">
        <f t="shared" si="1"/>
        <v>kg</v>
      </c>
      <c r="I55" s="53"/>
      <c r="J55" s="49">
        <f t="shared" si="2"/>
        <v>0</v>
      </c>
      <c r="K55" s="57"/>
      <c r="L55" s="58"/>
      <c r="M55" s="58"/>
    </row>
    <row r="56" spans="1:13" x14ac:dyDescent="0.25">
      <c r="A56" s="39">
        <v>1246104300000</v>
      </c>
      <c r="B56" s="9" t="s">
        <v>106</v>
      </c>
      <c r="C56" s="41">
        <v>5</v>
      </c>
      <c r="D56" s="46" t="s">
        <v>9</v>
      </c>
      <c r="E56" s="37" t="s">
        <v>201</v>
      </c>
      <c r="F56" s="46" t="s">
        <v>9</v>
      </c>
      <c r="G56" s="49">
        <v>100</v>
      </c>
      <c r="H56" s="41" t="str">
        <f>F56</f>
        <v>kg</v>
      </c>
      <c r="I56" s="53"/>
      <c r="J56" s="49">
        <f t="shared" si="2"/>
        <v>0</v>
      </c>
      <c r="K56" s="57"/>
      <c r="L56" s="58"/>
      <c r="M56" s="58"/>
    </row>
    <row r="57" spans="1:13" x14ac:dyDescent="0.25">
      <c r="A57" s="43">
        <v>1271313000000</v>
      </c>
      <c r="B57" s="44" t="s">
        <v>107</v>
      </c>
      <c r="C57" s="50">
        <v>5</v>
      </c>
      <c r="D57" s="51" t="s">
        <v>9</v>
      </c>
      <c r="E57" s="37" t="s">
        <v>202</v>
      </c>
      <c r="F57" s="51" t="s">
        <v>9</v>
      </c>
      <c r="G57" s="49">
        <v>10</v>
      </c>
      <c r="H57" s="50" t="str">
        <f>F57</f>
        <v>kg</v>
      </c>
      <c r="I57" s="55"/>
      <c r="J57" s="49">
        <f t="shared" si="2"/>
        <v>0</v>
      </c>
      <c r="K57" s="61"/>
      <c r="L57" s="58"/>
      <c r="M57" s="58"/>
    </row>
    <row r="58" spans="1:13" x14ac:dyDescent="0.25">
      <c r="A58" s="39">
        <v>1271305000100</v>
      </c>
      <c r="B58" s="9" t="s">
        <v>120</v>
      </c>
      <c r="C58" s="41">
        <v>5</v>
      </c>
      <c r="D58" s="46" t="s">
        <v>9</v>
      </c>
      <c r="E58" s="37" t="s">
        <v>203</v>
      </c>
      <c r="F58" s="46" t="s">
        <v>9</v>
      </c>
      <c r="G58" s="49">
        <v>20</v>
      </c>
      <c r="H58" s="41" t="str">
        <f>F58</f>
        <v>kg</v>
      </c>
      <c r="I58" s="53"/>
      <c r="J58" s="49">
        <f t="shared" si="2"/>
        <v>0</v>
      </c>
      <c r="K58" s="57"/>
      <c r="L58" s="58"/>
      <c r="M58" s="58"/>
    </row>
    <row r="59" spans="1:13" x14ac:dyDescent="0.25">
      <c r="A59" s="39">
        <v>1271856053000</v>
      </c>
      <c r="B59" s="9" t="s">
        <v>94</v>
      </c>
      <c r="C59" s="41">
        <v>5</v>
      </c>
      <c r="D59" s="46" t="str">
        <f t="shared" si="0"/>
        <v>kg</v>
      </c>
      <c r="E59" s="48" t="s">
        <v>204</v>
      </c>
      <c r="F59" s="46" t="s">
        <v>9</v>
      </c>
      <c r="G59" s="49">
        <v>10</v>
      </c>
      <c r="H59" s="41" t="str">
        <f t="shared" si="1"/>
        <v>kg</v>
      </c>
      <c r="I59" s="53"/>
      <c r="J59" s="49">
        <f t="shared" si="2"/>
        <v>0</v>
      </c>
      <c r="K59" s="57"/>
      <c r="L59" s="58"/>
      <c r="M59" s="58"/>
    </row>
    <row r="60" spans="1:13" x14ac:dyDescent="0.25">
      <c r="A60" s="39">
        <v>1271856057000</v>
      </c>
      <c r="B60" s="9" t="s">
        <v>95</v>
      </c>
      <c r="C60" s="41">
        <v>5</v>
      </c>
      <c r="D60" s="46" t="str">
        <f t="shared" si="0"/>
        <v>kg</v>
      </c>
      <c r="E60" s="48" t="s">
        <v>205</v>
      </c>
      <c r="F60" s="46" t="s">
        <v>9</v>
      </c>
      <c r="G60" s="49">
        <v>30</v>
      </c>
      <c r="H60" s="41" t="str">
        <f t="shared" si="1"/>
        <v>kg</v>
      </c>
      <c r="I60" s="53"/>
      <c r="J60" s="49">
        <f t="shared" si="2"/>
        <v>0</v>
      </c>
      <c r="K60" s="57"/>
      <c r="L60" s="58"/>
      <c r="M60" s="58"/>
    </row>
    <row r="61" spans="1:13" s="13" customFormat="1" x14ac:dyDescent="0.25">
      <c r="A61" s="39">
        <v>1271856073000</v>
      </c>
      <c r="B61" s="9" t="s">
        <v>96</v>
      </c>
      <c r="C61" s="41">
        <v>5</v>
      </c>
      <c r="D61" s="46" t="str">
        <f t="shared" si="0"/>
        <v>kg</v>
      </c>
      <c r="E61" s="47" t="s">
        <v>206</v>
      </c>
      <c r="F61" s="46" t="s">
        <v>9</v>
      </c>
      <c r="G61" s="49">
        <v>120</v>
      </c>
      <c r="H61" s="41" t="str">
        <f t="shared" si="1"/>
        <v>kg</v>
      </c>
      <c r="I61" s="54"/>
      <c r="J61" s="49">
        <f t="shared" si="2"/>
        <v>0</v>
      </c>
      <c r="K61" s="60"/>
      <c r="L61" s="54"/>
      <c r="M61" s="54"/>
    </row>
    <row r="62" spans="1:13" s="13" customFormat="1" x14ac:dyDescent="0.25">
      <c r="A62" s="39">
        <v>1271856010000</v>
      </c>
      <c r="B62" s="9" t="s">
        <v>58</v>
      </c>
      <c r="C62" s="41">
        <v>5</v>
      </c>
      <c r="D62" s="46" t="str">
        <f t="shared" si="0"/>
        <v>kg</v>
      </c>
      <c r="E62" s="47" t="s">
        <v>207</v>
      </c>
      <c r="F62" s="46" t="s">
        <v>9</v>
      </c>
      <c r="G62" s="49">
        <v>290</v>
      </c>
      <c r="H62" s="41" t="str">
        <f t="shared" si="1"/>
        <v>kg</v>
      </c>
      <c r="I62" s="54"/>
      <c r="J62" s="49">
        <f t="shared" si="2"/>
        <v>0</v>
      </c>
      <c r="K62" s="60"/>
      <c r="L62" s="54"/>
      <c r="M62" s="54"/>
    </row>
    <row r="63" spans="1:13" x14ac:dyDescent="0.25">
      <c r="A63" s="39">
        <v>1271856060000</v>
      </c>
      <c r="B63" s="9" t="s">
        <v>97</v>
      </c>
      <c r="C63" s="41">
        <v>5</v>
      </c>
      <c r="D63" s="46" t="str">
        <f t="shared" si="0"/>
        <v>kg</v>
      </c>
      <c r="E63" s="48" t="s">
        <v>208</v>
      </c>
      <c r="F63" s="46" t="s">
        <v>9</v>
      </c>
      <c r="G63" s="49">
        <v>90</v>
      </c>
      <c r="H63" s="41" t="str">
        <f t="shared" si="1"/>
        <v>kg</v>
      </c>
      <c r="I63" s="53"/>
      <c r="J63" s="49">
        <f t="shared" ref="J63:J122" si="3">G63*I63</f>
        <v>0</v>
      </c>
      <c r="K63" s="57"/>
      <c r="L63" s="58"/>
      <c r="M63" s="58"/>
    </row>
    <row r="64" spans="1:13" x14ac:dyDescent="0.25">
      <c r="A64" s="39">
        <v>1271856070000</v>
      </c>
      <c r="B64" s="9" t="s">
        <v>98</v>
      </c>
      <c r="C64" s="41">
        <v>5</v>
      </c>
      <c r="D64" s="46" t="str">
        <f t="shared" si="0"/>
        <v>kg</v>
      </c>
      <c r="E64" s="48" t="s">
        <v>209</v>
      </c>
      <c r="F64" s="46" t="s">
        <v>9</v>
      </c>
      <c r="G64" s="49">
        <v>10</v>
      </c>
      <c r="H64" s="41" t="str">
        <f t="shared" si="1"/>
        <v>kg</v>
      </c>
      <c r="I64" s="53"/>
      <c r="J64" s="49">
        <f t="shared" si="3"/>
        <v>0</v>
      </c>
      <c r="K64" s="57"/>
      <c r="L64" s="58"/>
      <c r="M64" s="58"/>
    </row>
    <row r="65" spans="1:13" x14ac:dyDescent="0.25">
      <c r="A65" s="8">
        <v>1246106300000</v>
      </c>
      <c r="B65" s="9" t="s">
        <v>146</v>
      </c>
      <c r="C65" s="41">
        <v>20</v>
      </c>
      <c r="D65" s="46" t="str">
        <f t="shared" si="0"/>
        <v>kg</v>
      </c>
      <c r="E65" s="37" t="s">
        <v>210</v>
      </c>
      <c r="F65" s="46" t="s">
        <v>9</v>
      </c>
      <c r="G65" s="49">
        <v>10</v>
      </c>
      <c r="H65" s="41" t="str">
        <f t="shared" si="1"/>
        <v>kg</v>
      </c>
      <c r="I65" s="53"/>
      <c r="J65" s="49">
        <f t="shared" si="3"/>
        <v>0</v>
      </c>
      <c r="K65" s="57"/>
      <c r="L65" s="58"/>
      <c r="M65" s="58"/>
    </row>
    <row r="66" spans="1:13" x14ac:dyDescent="0.25">
      <c r="A66" s="8">
        <v>1246002030000</v>
      </c>
      <c r="B66" s="45" t="s">
        <v>147</v>
      </c>
      <c r="C66" s="41">
        <v>25</v>
      </c>
      <c r="D66" s="46" t="s">
        <v>9</v>
      </c>
      <c r="E66" s="48" t="s">
        <v>211</v>
      </c>
      <c r="F66" s="46" t="s">
        <v>9</v>
      </c>
      <c r="G66" s="49">
        <v>1000</v>
      </c>
      <c r="H66" s="41" t="str">
        <f t="shared" si="1"/>
        <v>kg</v>
      </c>
      <c r="I66" s="53"/>
      <c r="J66" s="49">
        <f t="shared" si="3"/>
        <v>0</v>
      </c>
      <c r="K66" s="57"/>
      <c r="L66" s="58"/>
      <c r="M66" s="58"/>
    </row>
    <row r="67" spans="1:13" x14ac:dyDescent="0.25">
      <c r="A67" s="8">
        <v>1246902101300</v>
      </c>
      <c r="B67" s="9" t="s">
        <v>99</v>
      </c>
      <c r="C67" s="41">
        <v>5</v>
      </c>
      <c r="D67" s="46" t="str">
        <f t="shared" si="0"/>
        <v>kg</v>
      </c>
      <c r="E67" s="48" t="s">
        <v>212</v>
      </c>
      <c r="F67" s="46" t="s">
        <v>9</v>
      </c>
      <c r="G67" s="49">
        <v>10</v>
      </c>
      <c r="H67" s="41" t="str">
        <f t="shared" si="1"/>
        <v>kg</v>
      </c>
      <c r="I67" s="53"/>
      <c r="J67" s="49">
        <f t="shared" si="3"/>
        <v>0</v>
      </c>
      <c r="K67" s="57"/>
      <c r="L67" s="58"/>
      <c r="M67" s="58"/>
    </row>
    <row r="68" spans="1:13" x14ac:dyDescent="0.25">
      <c r="A68" s="42">
        <v>1246102601000</v>
      </c>
      <c r="B68" s="41" t="s">
        <v>100</v>
      </c>
      <c r="C68" s="41">
        <v>1</v>
      </c>
      <c r="D68" s="46" t="str">
        <f t="shared" ref="D68:D122" si="4">F68</f>
        <v>kg</v>
      </c>
      <c r="E68" s="48" t="s">
        <v>213</v>
      </c>
      <c r="F68" s="46" t="s">
        <v>9</v>
      </c>
      <c r="G68" s="49">
        <v>2</v>
      </c>
      <c r="H68" s="41" t="str">
        <f t="shared" ref="H68:H72" si="5">F68</f>
        <v>kg</v>
      </c>
      <c r="I68" s="53"/>
      <c r="J68" s="49">
        <f t="shared" si="3"/>
        <v>0</v>
      </c>
      <c r="K68" s="57"/>
      <c r="L68" s="58"/>
      <c r="M68" s="58"/>
    </row>
    <row r="69" spans="1:13" s="13" customFormat="1" x14ac:dyDescent="0.25">
      <c r="A69" s="42">
        <v>1271306103600</v>
      </c>
      <c r="B69" s="9" t="s">
        <v>144</v>
      </c>
      <c r="C69" s="41">
        <v>5</v>
      </c>
      <c r="D69" s="46" t="str">
        <f t="shared" si="4"/>
        <v>kg</v>
      </c>
      <c r="E69" s="47" t="s">
        <v>214</v>
      </c>
      <c r="F69" s="46" t="s">
        <v>9</v>
      </c>
      <c r="G69" s="49">
        <v>10</v>
      </c>
      <c r="H69" s="41" t="str">
        <f t="shared" si="5"/>
        <v>kg</v>
      </c>
      <c r="I69" s="54"/>
      <c r="J69" s="49">
        <f t="shared" si="3"/>
        <v>0</v>
      </c>
      <c r="K69" s="60"/>
      <c r="L69" s="54"/>
      <c r="M69" s="54"/>
    </row>
    <row r="70" spans="1:13" s="13" customFormat="1" x14ac:dyDescent="0.25">
      <c r="A70" s="42">
        <v>1271306103610</v>
      </c>
      <c r="B70" s="9" t="s">
        <v>145</v>
      </c>
      <c r="C70" s="41">
        <v>1</v>
      </c>
      <c r="D70" s="46" t="str">
        <f t="shared" si="4"/>
        <v>kg</v>
      </c>
      <c r="E70" s="47" t="s">
        <v>215</v>
      </c>
      <c r="F70" s="46" t="s">
        <v>9</v>
      </c>
      <c r="G70" s="49">
        <v>2</v>
      </c>
      <c r="H70" s="41" t="str">
        <f t="shared" si="5"/>
        <v>kg</v>
      </c>
      <c r="I70" s="54"/>
      <c r="J70" s="49">
        <f t="shared" si="3"/>
        <v>0</v>
      </c>
      <c r="K70" s="60"/>
      <c r="L70" s="54"/>
      <c r="M70" s="54"/>
    </row>
    <row r="71" spans="1:13" x14ac:dyDescent="0.25">
      <c r="A71" s="42">
        <v>1271307600000</v>
      </c>
      <c r="B71" s="41" t="s">
        <v>57</v>
      </c>
      <c r="C71" s="41">
        <v>20</v>
      </c>
      <c r="D71" s="46" t="str">
        <f>F71</f>
        <v>kg</v>
      </c>
      <c r="E71" s="37" t="s">
        <v>216</v>
      </c>
      <c r="F71" s="46" t="s">
        <v>9</v>
      </c>
      <c r="G71" s="49">
        <v>80</v>
      </c>
      <c r="H71" s="41" t="str">
        <f>F71</f>
        <v>kg</v>
      </c>
      <c r="I71" s="56"/>
      <c r="J71" s="49">
        <f t="shared" si="3"/>
        <v>0</v>
      </c>
      <c r="K71" s="57"/>
      <c r="L71" s="62"/>
      <c r="M71" s="62"/>
    </row>
    <row r="72" spans="1:13" x14ac:dyDescent="0.25">
      <c r="A72" s="39">
        <v>1246900309300</v>
      </c>
      <c r="B72" s="9" t="s">
        <v>111</v>
      </c>
      <c r="C72" s="41">
        <v>1</v>
      </c>
      <c r="D72" s="46" t="str">
        <f t="shared" si="4"/>
        <v>ks</v>
      </c>
      <c r="E72" s="48" t="s">
        <v>218</v>
      </c>
      <c r="F72" s="46" t="s">
        <v>56</v>
      </c>
      <c r="G72" s="49">
        <v>10</v>
      </c>
      <c r="H72" s="41" t="str">
        <f t="shared" si="5"/>
        <v>ks</v>
      </c>
      <c r="I72" s="53"/>
      <c r="J72" s="49">
        <f t="shared" si="3"/>
        <v>0</v>
      </c>
      <c r="K72" s="57"/>
      <c r="L72" s="58"/>
      <c r="M72" s="58"/>
    </row>
    <row r="73" spans="1:13" x14ac:dyDescent="0.25">
      <c r="A73" s="42">
        <v>1246000020000</v>
      </c>
      <c r="B73" s="41" t="s">
        <v>59</v>
      </c>
      <c r="C73" s="41">
        <v>1</v>
      </c>
      <c r="D73" s="46" t="str">
        <f t="shared" si="4"/>
        <v>ks</v>
      </c>
      <c r="E73" s="48" t="s">
        <v>217</v>
      </c>
      <c r="F73" s="46" t="s">
        <v>56</v>
      </c>
      <c r="G73" s="49">
        <v>20</v>
      </c>
      <c r="H73" s="41" t="s">
        <v>56</v>
      </c>
      <c r="I73" s="53"/>
      <c r="J73" s="49">
        <f t="shared" si="3"/>
        <v>0</v>
      </c>
      <c r="K73" s="57"/>
      <c r="L73" s="58"/>
      <c r="M73" s="58"/>
    </row>
    <row r="74" spans="1:13" x14ac:dyDescent="0.25">
      <c r="A74" s="39">
        <v>1246005600000</v>
      </c>
      <c r="B74" s="9" t="s">
        <v>118</v>
      </c>
      <c r="C74" s="41">
        <v>1</v>
      </c>
      <c r="D74" s="46" t="str">
        <f t="shared" si="4"/>
        <v>ks</v>
      </c>
      <c r="E74" s="48" t="s">
        <v>219</v>
      </c>
      <c r="F74" s="46" t="s">
        <v>56</v>
      </c>
      <c r="G74" s="49">
        <v>4</v>
      </c>
      <c r="H74" s="41" t="str">
        <f t="shared" ref="H74:H122" si="6">F74</f>
        <v>ks</v>
      </c>
      <c r="I74" s="53"/>
      <c r="J74" s="49">
        <f t="shared" si="3"/>
        <v>0</v>
      </c>
      <c r="K74" s="57"/>
      <c r="L74" s="58"/>
      <c r="M74" s="58"/>
    </row>
    <row r="75" spans="1:13" x14ac:dyDescent="0.25">
      <c r="A75" s="39">
        <v>1246102840000</v>
      </c>
      <c r="B75" s="9" t="s">
        <v>60</v>
      </c>
      <c r="C75" s="41">
        <v>20</v>
      </c>
      <c r="D75" s="46" t="str">
        <f t="shared" si="4"/>
        <v>kg</v>
      </c>
      <c r="E75" s="37" t="s">
        <v>220</v>
      </c>
      <c r="F75" s="46" t="s">
        <v>9</v>
      </c>
      <c r="G75" s="49">
        <v>600</v>
      </c>
      <c r="H75" s="41" t="str">
        <f t="shared" si="6"/>
        <v>kg</v>
      </c>
      <c r="I75" s="53"/>
      <c r="J75" s="49">
        <f t="shared" si="3"/>
        <v>0</v>
      </c>
      <c r="K75" s="57"/>
      <c r="L75" s="58"/>
      <c r="M75" s="58"/>
    </row>
    <row r="76" spans="1:13" x14ac:dyDescent="0.25">
      <c r="A76" s="39">
        <v>1271502620030</v>
      </c>
      <c r="B76" s="9" t="s">
        <v>61</v>
      </c>
      <c r="C76" s="41">
        <v>20</v>
      </c>
      <c r="D76" s="46" t="str">
        <f t="shared" si="4"/>
        <v>kg</v>
      </c>
      <c r="E76" s="37" t="s">
        <v>221</v>
      </c>
      <c r="F76" s="46" t="s">
        <v>9</v>
      </c>
      <c r="G76" s="49">
        <v>2800</v>
      </c>
      <c r="H76" s="41" t="str">
        <f t="shared" si="6"/>
        <v>kg</v>
      </c>
      <c r="I76" s="53"/>
      <c r="J76" s="49">
        <f t="shared" si="3"/>
        <v>0</v>
      </c>
      <c r="K76" s="57"/>
      <c r="L76" s="58"/>
      <c r="M76" s="58"/>
    </row>
    <row r="77" spans="1:13" x14ac:dyDescent="0.25">
      <c r="A77" s="39">
        <v>1247319020000</v>
      </c>
      <c r="B77" s="9" t="s">
        <v>62</v>
      </c>
      <c r="C77" s="41">
        <v>1</v>
      </c>
      <c r="D77" s="46" t="str">
        <f t="shared" si="4"/>
        <v>ks</v>
      </c>
      <c r="E77" s="48" t="s">
        <v>222</v>
      </c>
      <c r="F77" s="46" t="s">
        <v>56</v>
      </c>
      <c r="G77" s="49">
        <v>16</v>
      </c>
      <c r="H77" s="41" t="str">
        <f t="shared" si="6"/>
        <v>ks</v>
      </c>
      <c r="I77" s="53"/>
      <c r="J77" s="49">
        <f t="shared" si="3"/>
        <v>0</v>
      </c>
      <c r="K77" s="57"/>
      <c r="L77" s="58"/>
      <c r="M77" s="58"/>
    </row>
    <row r="78" spans="1:13" x14ac:dyDescent="0.25">
      <c r="A78" s="39">
        <v>1758600000000</v>
      </c>
      <c r="B78" s="9" t="s">
        <v>63</v>
      </c>
      <c r="C78" s="41">
        <v>1</v>
      </c>
      <c r="D78" s="46" t="str">
        <f t="shared" si="4"/>
        <v>ks</v>
      </c>
      <c r="E78" s="37" t="s">
        <v>223</v>
      </c>
      <c r="F78" s="46" t="s">
        <v>56</v>
      </c>
      <c r="G78" s="49">
        <v>16</v>
      </c>
      <c r="H78" s="41" t="str">
        <f t="shared" si="6"/>
        <v>ks</v>
      </c>
      <c r="I78" s="53"/>
      <c r="J78" s="49">
        <f t="shared" si="3"/>
        <v>0</v>
      </c>
      <c r="K78" s="57"/>
      <c r="L78" s="58"/>
      <c r="M78" s="58"/>
    </row>
    <row r="79" spans="1:13" x14ac:dyDescent="0.25">
      <c r="A79" s="39">
        <v>1235820000000</v>
      </c>
      <c r="B79" s="10" t="s">
        <v>109</v>
      </c>
      <c r="C79" s="41">
        <v>1</v>
      </c>
      <c r="D79" s="46" t="str">
        <f t="shared" si="4"/>
        <v>ks</v>
      </c>
      <c r="E79" s="48" t="s">
        <v>224</v>
      </c>
      <c r="F79" s="46" t="s">
        <v>56</v>
      </c>
      <c r="G79" s="49">
        <v>10</v>
      </c>
      <c r="H79" s="41" t="str">
        <f t="shared" si="6"/>
        <v>ks</v>
      </c>
      <c r="I79" s="53"/>
      <c r="J79" s="49">
        <f t="shared" si="3"/>
        <v>0</v>
      </c>
      <c r="K79" s="57"/>
      <c r="L79" s="58"/>
      <c r="M79" s="58"/>
    </row>
    <row r="80" spans="1:13" x14ac:dyDescent="0.25">
      <c r="A80" s="39">
        <v>1247520000000</v>
      </c>
      <c r="B80" s="9" t="s">
        <v>64</v>
      </c>
      <c r="C80" s="41">
        <v>1</v>
      </c>
      <c r="D80" s="46" t="str">
        <f t="shared" si="4"/>
        <v>ks</v>
      </c>
      <c r="E80" s="48" t="s">
        <v>225</v>
      </c>
      <c r="F80" s="46" t="s">
        <v>56</v>
      </c>
      <c r="G80" s="49">
        <v>2</v>
      </c>
      <c r="H80" s="41" t="str">
        <f t="shared" si="6"/>
        <v>ks</v>
      </c>
      <c r="I80" s="53"/>
      <c r="J80" s="49">
        <f t="shared" si="3"/>
        <v>0</v>
      </c>
      <c r="K80" s="57"/>
      <c r="L80" s="58"/>
      <c r="M80" s="58"/>
    </row>
    <row r="81" spans="1:13" x14ac:dyDescent="0.25">
      <c r="A81" s="42">
        <v>1247522000000</v>
      </c>
      <c r="B81" s="41" t="s">
        <v>65</v>
      </c>
      <c r="C81" s="41">
        <v>1</v>
      </c>
      <c r="D81" s="46" t="str">
        <f t="shared" si="4"/>
        <v>kg</v>
      </c>
      <c r="E81" s="48" t="s">
        <v>226</v>
      </c>
      <c r="F81" s="46" t="s">
        <v>9</v>
      </c>
      <c r="G81" s="49">
        <v>6</v>
      </c>
      <c r="H81" s="41" t="str">
        <f t="shared" si="6"/>
        <v>kg</v>
      </c>
      <c r="I81" s="53"/>
      <c r="J81" s="49">
        <f t="shared" si="3"/>
        <v>0</v>
      </c>
      <c r="K81" s="57"/>
      <c r="L81" s="58"/>
      <c r="M81" s="58"/>
    </row>
    <row r="82" spans="1:13" x14ac:dyDescent="0.25">
      <c r="A82" s="8">
        <v>1245090507000</v>
      </c>
      <c r="B82" s="9" t="s">
        <v>66</v>
      </c>
      <c r="C82" s="41">
        <v>1</v>
      </c>
      <c r="D82" s="46" t="str">
        <f t="shared" si="4"/>
        <v>kg</v>
      </c>
      <c r="E82" s="48" t="s">
        <v>227</v>
      </c>
      <c r="F82" s="46" t="s">
        <v>9</v>
      </c>
      <c r="G82" s="49">
        <v>2</v>
      </c>
      <c r="H82" s="41" t="str">
        <f t="shared" si="6"/>
        <v>kg</v>
      </c>
      <c r="I82" s="53"/>
      <c r="J82" s="49">
        <f t="shared" si="3"/>
        <v>0</v>
      </c>
      <c r="K82" s="57"/>
      <c r="L82" s="58"/>
      <c r="M82" s="58"/>
    </row>
    <row r="83" spans="1:13" x14ac:dyDescent="0.25">
      <c r="A83" s="42">
        <v>1271370000000</v>
      </c>
      <c r="B83" s="41" t="s">
        <v>136</v>
      </c>
      <c r="C83" s="41">
        <v>20</v>
      </c>
      <c r="D83" s="46" t="str">
        <f>F83</f>
        <v>kg</v>
      </c>
      <c r="E83" s="48" t="s">
        <v>137</v>
      </c>
      <c r="F83" s="46" t="s">
        <v>9</v>
      </c>
      <c r="G83" s="49">
        <v>1500</v>
      </c>
      <c r="H83" s="41" t="str">
        <f>F83</f>
        <v>kg</v>
      </c>
      <c r="I83" s="53"/>
      <c r="J83" s="49">
        <f>G83*I83</f>
        <v>0</v>
      </c>
      <c r="K83" s="57"/>
      <c r="L83" s="58"/>
      <c r="M83" s="58"/>
    </row>
    <row r="84" spans="1:13" x14ac:dyDescent="0.25">
      <c r="A84" s="39">
        <v>1246902813000</v>
      </c>
      <c r="B84" s="10" t="s">
        <v>112</v>
      </c>
      <c r="C84" s="41">
        <v>1</v>
      </c>
      <c r="D84" s="46" t="str">
        <f t="shared" si="4"/>
        <v>ks</v>
      </c>
      <c r="E84" s="48" t="s">
        <v>228</v>
      </c>
      <c r="F84" s="46" t="s">
        <v>56</v>
      </c>
      <c r="G84" s="49">
        <v>2</v>
      </c>
      <c r="H84" s="41" t="str">
        <f t="shared" si="6"/>
        <v>ks</v>
      </c>
      <c r="I84" s="53"/>
      <c r="J84" s="49">
        <f t="shared" si="3"/>
        <v>0</v>
      </c>
      <c r="K84" s="57"/>
      <c r="L84" s="58"/>
      <c r="M84" s="58"/>
    </row>
    <row r="85" spans="1:13" x14ac:dyDescent="0.25">
      <c r="A85" s="39">
        <v>1271367200000</v>
      </c>
      <c r="B85" s="9" t="s">
        <v>67</v>
      </c>
      <c r="C85" s="41">
        <v>1</v>
      </c>
      <c r="D85" s="46" t="str">
        <f t="shared" si="4"/>
        <v>ks</v>
      </c>
      <c r="E85" s="48" t="s">
        <v>229</v>
      </c>
      <c r="F85" s="46" t="s">
        <v>56</v>
      </c>
      <c r="G85" s="49">
        <v>32</v>
      </c>
      <c r="H85" s="41" t="str">
        <f t="shared" si="6"/>
        <v>ks</v>
      </c>
      <c r="I85" s="53"/>
      <c r="J85" s="49">
        <f t="shared" si="3"/>
        <v>0</v>
      </c>
      <c r="K85" s="57"/>
      <c r="L85" s="58"/>
      <c r="M85" s="58"/>
    </row>
    <row r="86" spans="1:13" x14ac:dyDescent="0.25">
      <c r="A86" s="39">
        <v>1246003603000</v>
      </c>
      <c r="B86" s="9" t="s">
        <v>68</v>
      </c>
      <c r="C86" s="41">
        <v>1</v>
      </c>
      <c r="D86" s="46" t="str">
        <f t="shared" si="4"/>
        <v>ks</v>
      </c>
      <c r="E86" s="48" t="s">
        <v>230</v>
      </c>
      <c r="F86" s="46" t="s">
        <v>56</v>
      </c>
      <c r="G86" s="49">
        <v>2</v>
      </c>
      <c r="H86" s="41" t="str">
        <f t="shared" si="6"/>
        <v>ks</v>
      </c>
      <c r="I86" s="53"/>
      <c r="J86" s="49">
        <f t="shared" si="3"/>
        <v>0</v>
      </c>
      <c r="K86" s="57"/>
      <c r="L86" s="58"/>
      <c r="M86" s="58"/>
    </row>
    <row r="87" spans="1:13" x14ac:dyDescent="0.25">
      <c r="A87" s="39">
        <v>1271367210000</v>
      </c>
      <c r="B87" s="9" t="s">
        <v>232</v>
      </c>
      <c r="C87" s="41">
        <v>1</v>
      </c>
      <c r="D87" s="46" t="str">
        <f t="shared" si="4"/>
        <v>ks</v>
      </c>
      <c r="E87" s="48" t="s">
        <v>231</v>
      </c>
      <c r="F87" s="46" t="s">
        <v>56</v>
      </c>
      <c r="G87" s="49">
        <v>2</v>
      </c>
      <c r="H87" s="41" t="str">
        <f t="shared" si="6"/>
        <v>ks</v>
      </c>
      <c r="I87" s="53"/>
      <c r="J87" s="49">
        <f t="shared" si="3"/>
        <v>0</v>
      </c>
      <c r="K87" s="57"/>
      <c r="L87" s="58"/>
      <c r="M87" s="58"/>
    </row>
    <row r="88" spans="1:13" x14ac:dyDescent="0.25">
      <c r="A88" s="39">
        <v>1246005500000</v>
      </c>
      <c r="B88" s="9" t="s">
        <v>105</v>
      </c>
      <c r="C88" s="41">
        <v>1</v>
      </c>
      <c r="D88" s="46" t="str">
        <f>F88</f>
        <v>ks</v>
      </c>
      <c r="E88" s="48" t="s">
        <v>233</v>
      </c>
      <c r="F88" s="46" t="s">
        <v>56</v>
      </c>
      <c r="G88" s="49">
        <v>8</v>
      </c>
      <c r="H88" s="41" t="str">
        <f>F88</f>
        <v>ks</v>
      </c>
      <c r="I88" s="53"/>
      <c r="J88" s="49">
        <f t="shared" si="3"/>
        <v>0</v>
      </c>
      <c r="K88" s="57"/>
      <c r="L88" s="58"/>
      <c r="M88" s="58"/>
    </row>
    <row r="89" spans="1:13" s="13" customFormat="1" x14ac:dyDescent="0.25">
      <c r="A89" s="8">
        <v>1246905111800</v>
      </c>
      <c r="B89" s="9" t="s">
        <v>110</v>
      </c>
      <c r="C89" s="41">
        <v>5</v>
      </c>
      <c r="D89" s="46" t="str">
        <f t="shared" si="4"/>
        <v>l</v>
      </c>
      <c r="E89" s="47" t="s">
        <v>234</v>
      </c>
      <c r="F89" s="46" t="s">
        <v>7</v>
      </c>
      <c r="G89" s="49">
        <v>80</v>
      </c>
      <c r="H89" s="41" t="str">
        <f t="shared" si="6"/>
        <v>l</v>
      </c>
      <c r="I89" s="54"/>
      <c r="J89" s="49">
        <f t="shared" si="3"/>
        <v>0</v>
      </c>
      <c r="K89" s="60"/>
      <c r="L89" s="54"/>
      <c r="M89" s="54"/>
    </row>
    <row r="90" spans="1:13" x14ac:dyDescent="0.25">
      <c r="A90" s="39">
        <v>1271308000000</v>
      </c>
      <c r="B90" s="9" t="s">
        <v>69</v>
      </c>
      <c r="C90" s="41">
        <v>1</v>
      </c>
      <c r="D90" s="46" t="str">
        <f t="shared" si="4"/>
        <v>ks</v>
      </c>
      <c r="E90" s="48" t="s">
        <v>235</v>
      </c>
      <c r="F90" s="46" t="s">
        <v>56</v>
      </c>
      <c r="G90" s="49">
        <v>190</v>
      </c>
      <c r="H90" s="41" t="str">
        <f t="shared" si="6"/>
        <v>ks</v>
      </c>
      <c r="I90" s="53"/>
      <c r="J90" s="49">
        <f t="shared" si="3"/>
        <v>0</v>
      </c>
      <c r="K90" s="57"/>
      <c r="L90" s="58"/>
      <c r="M90" s="58"/>
    </row>
    <row r="91" spans="1:13" x14ac:dyDescent="0.25">
      <c r="A91" s="39">
        <v>1271317000000</v>
      </c>
      <c r="B91" s="9" t="s">
        <v>70</v>
      </c>
      <c r="C91" s="41">
        <v>1</v>
      </c>
      <c r="D91" s="46" t="str">
        <f t="shared" si="4"/>
        <v>ks</v>
      </c>
      <c r="E91" s="48" t="s">
        <v>236</v>
      </c>
      <c r="F91" s="46" t="s">
        <v>56</v>
      </c>
      <c r="G91" s="49">
        <v>160</v>
      </c>
      <c r="H91" s="41" t="str">
        <f t="shared" si="6"/>
        <v>ks</v>
      </c>
      <c r="I91" s="53"/>
      <c r="J91" s="49">
        <f t="shared" si="3"/>
        <v>0</v>
      </c>
      <c r="K91" s="57"/>
      <c r="L91" s="58"/>
      <c r="M91" s="58"/>
    </row>
    <row r="92" spans="1:13" x14ac:dyDescent="0.25">
      <c r="A92" s="39">
        <v>1246002010000</v>
      </c>
      <c r="B92" s="9" t="s">
        <v>113</v>
      </c>
      <c r="C92" s="41">
        <v>1</v>
      </c>
      <c r="D92" s="46" t="str">
        <f t="shared" si="4"/>
        <v>ks</v>
      </c>
      <c r="E92" s="48" t="s">
        <v>237</v>
      </c>
      <c r="F92" s="46" t="s">
        <v>56</v>
      </c>
      <c r="G92" s="49">
        <v>30</v>
      </c>
      <c r="H92" s="41" t="str">
        <f t="shared" si="6"/>
        <v>ks</v>
      </c>
      <c r="I92" s="53"/>
      <c r="J92" s="49">
        <f t="shared" si="3"/>
        <v>0</v>
      </c>
      <c r="K92" s="57"/>
      <c r="L92" s="58"/>
      <c r="M92" s="58"/>
    </row>
    <row r="93" spans="1:13" x14ac:dyDescent="0.25">
      <c r="A93" s="39">
        <v>1246900401300</v>
      </c>
      <c r="B93" s="9" t="s">
        <v>135</v>
      </c>
      <c r="C93" s="41">
        <v>1</v>
      </c>
      <c r="D93" s="46" t="str">
        <f t="shared" si="4"/>
        <v>ks</v>
      </c>
      <c r="E93" s="48" t="s">
        <v>238</v>
      </c>
      <c r="F93" s="46" t="s">
        <v>56</v>
      </c>
      <c r="G93" s="49">
        <v>80</v>
      </c>
      <c r="H93" s="41" t="str">
        <f t="shared" si="6"/>
        <v>ks</v>
      </c>
      <c r="I93" s="53"/>
      <c r="J93" s="49">
        <f t="shared" si="3"/>
        <v>0</v>
      </c>
      <c r="K93" s="57"/>
      <c r="L93" s="58"/>
      <c r="M93" s="58"/>
    </row>
    <row r="94" spans="1:13" x14ac:dyDescent="0.25">
      <c r="A94" s="39">
        <v>1246000410000</v>
      </c>
      <c r="B94" s="9" t="s">
        <v>71</v>
      </c>
      <c r="C94" s="41">
        <v>1</v>
      </c>
      <c r="D94" s="46" t="str">
        <f t="shared" si="4"/>
        <v>ks</v>
      </c>
      <c r="E94" s="48" t="s">
        <v>239</v>
      </c>
      <c r="F94" s="46" t="s">
        <v>56</v>
      </c>
      <c r="G94" s="49">
        <v>60</v>
      </c>
      <c r="H94" s="41" t="str">
        <f t="shared" si="6"/>
        <v>ks</v>
      </c>
      <c r="I94" s="53"/>
      <c r="J94" s="49">
        <f t="shared" si="3"/>
        <v>0</v>
      </c>
      <c r="K94" s="57"/>
      <c r="L94" s="58"/>
      <c r="M94" s="58"/>
    </row>
    <row r="95" spans="1:13" x14ac:dyDescent="0.25">
      <c r="A95" s="42">
        <v>1245090508000</v>
      </c>
      <c r="B95" s="41" t="s">
        <v>126</v>
      </c>
      <c r="C95" s="41">
        <v>1</v>
      </c>
      <c r="D95" s="46" t="str">
        <f t="shared" si="4"/>
        <v>ks</v>
      </c>
      <c r="E95" s="48" t="s">
        <v>240</v>
      </c>
      <c r="F95" s="46" t="s">
        <v>56</v>
      </c>
      <c r="G95" s="49">
        <v>2</v>
      </c>
      <c r="H95" s="41" t="str">
        <f t="shared" si="6"/>
        <v>ks</v>
      </c>
      <c r="I95" s="53"/>
      <c r="J95" s="49">
        <f t="shared" si="3"/>
        <v>0</v>
      </c>
      <c r="K95" s="57"/>
      <c r="L95" s="58"/>
      <c r="M95" s="58"/>
    </row>
    <row r="96" spans="1:13" x14ac:dyDescent="0.25">
      <c r="A96" s="39">
        <v>1271365000000</v>
      </c>
      <c r="B96" s="10" t="s">
        <v>114</v>
      </c>
      <c r="C96" s="41">
        <v>1</v>
      </c>
      <c r="D96" s="46" t="str">
        <f t="shared" si="4"/>
        <v>ks</v>
      </c>
      <c r="E96" s="32" t="s">
        <v>241</v>
      </c>
      <c r="F96" s="46" t="s">
        <v>56</v>
      </c>
      <c r="G96" s="49">
        <v>1340</v>
      </c>
      <c r="H96" s="41" t="str">
        <f t="shared" si="6"/>
        <v>ks</v>
      </c>
      <c r="I96" s="53"/>
      <c r="J96" s="49">
        <f t="shared" si="3"/>
        <v>0</v>
      </c>
      <c r="K96" s="57"/>
      <c r="L96" s="58"/>
      <c r="M96" s="58"/>
    </row>
    <row r="97" spans="1:13" x14ac:dyDescent="0.25">
      <c r="A97" s="39">
        <v>1271360000000</v>
      </c>
      <c r="B97" s="10" t="s">
        <v>115</v>
      </c>
      <c r="C97" s="41">
        <v>1</v>
      </c>
      <c r="D97" s="46" t="str">
        <f t="shared" si="4"/>
        <v>ks</v>
      </c>
      <c r="E97" s="32" t="s">
        <v>242</v>
      </c>
      <c r="F97" s="46" t="s">
        <v>56</v>
      </c>
      <c r="G97" s="49">
        <v>170</v>
      </c>
      <c r="H97" s="41" t="str">
        <f t="shared" si="6"/>
        <v>ks</v>
      </c>
      <c r="I97" s="53"/>
      <c r="J97" s="49">
        <f t="shared" si="3"/>
        <v>0</v>
      </c>
      <c r="K97" s="57"/>
      <c r="L97" s="58"/>
      <c r="M97" s="58"/>
    </row>
    <row r="98" spans="1:13" ht="30" x14ac:dyDescent="0.25">
      <c r="A98" s="39">
        <v>1271364000000</v>
      </c>
      <c r="B98" s="10" t="s">
        <v>116</v>
      </c>
      <c r="C98" s="41">
        <v>1</v>
      </c>
      <c r="D98" s="46" t="str">
        <f t="shared" si="4"/>
        <v>ks</v>
      </c>
      <c r="E98" s="32" t="s">
        <v>243</v>
      </c>
      <c r="F98" s="46" t="s">
        <v>56</v>
      </c>
      <c r="G98" s="49">
        <v>50</v>
      </c>
      <c r="H98" s="41" t="str">
        <f t="shared" si="6"/>
        <v>ks</v>
      </c>
      <c r="I98" s="53"/>
      <c r="J98" s="49">
        <f t="shared" si="3"/>
        <v>0</v>
      </c>
      <c r="K98" s="57"/>
      <c r="L98" s="58"/>
      <c r="M98" s="58"/>
    </row>
    <row r="99" spans="1:13" ht="90" x14ac:dyDescent="0.25">
      <c r="A99" s="40">
        <v>1246667528600</v>
      </c>
      <c r="B99" s="65" t="s">
        <v>128</v>
      </c>
      <c r="C99" s="41">
        <v>1</v>
      </c>
      <c r="D99" s="46" t="str">
        <f t="shared" si="4"/>
        <v>ks</v>
      </c>
      <c r="E99" s="32" t="s">
        <v>244</v>
      </c>
      <c r="F99" s="46" t="s">
        <v>56</v>
      </c>
      <c r="G99" s="49">
        <v>200</v>
      </c>
      <c r="H99" s="41" t="str">
        <f t="shared" si="6"/>
        <v>ks</v>
      </c>
      <c r="I99" s="53"/>
      <c r="J99" s="49">
        <f t="shared" si="3"/>
        <v>0</v>
      </c>
      <c r="K99" s="57"/>
      <c r="L99" s="58"/>
      <c r="M99" s="58"/>
    </row>
    <row r="100" spans="1:13" ht="30" x14ac:dyDescent="0.25">
      <c r="A100" s="39">
        <v>1246002020000</v>
      </c>
      <c r="B100" s="9" t="s">
        <v>132</v>
      </c>
      <c r="C100" s="41">
        <v>5</v>
      </c>
      <c r="D100" s="46" t="str">
        <f>F100</f>
        <v>kg</v>
      </c>
      <c r="E100" s="14" t="s">
        <v>245</v>
      </c>
      <c r="F100" s="46" t="s">
        <v>9</v>
      </c>
      <c r="G100" s="49">
        <v>140</v>
      </c>
      <c r="H100" s="41" t="str">
        <f>F100</f>
        <v>kg</v>
      </c>
      <c r="I100" s="53"/>
      <c r="J100" s="49">
        <f>G100*I100</f>
        <v>0</v>
      </c>
      <c r="K100" s="57"/>
      <c r="L100" s="58"/>
      <c r="M100" s="58"/>
    </row>
    <row r="101" spans="1:13" x14ac:dyDescent="0.25">
      <c r="A101" s="39">
        <v>1271373000000</v>
      </c>
      <c r="B101" s="9" t="s">
        <v>72</v>
      </c>
      <c r="C101" s="41">
        <v>1</v>
      </c>
      <c r="D101" s="46" t="str">
        <f t="shared" si="4"/>
        <v>kg</v>
      </c>
      <c r="E101" s="48" t="s">
        <v>246</v>
      </c>
      <c r="F101" s="46" t="s">
        <v>9</v>
      </c>
      <c r="G101" s="49">
        <v>50</v>
      </c>
      <c r="H101" s="41" t="str">
        <f t="shared" si="6"/>
        <v>kg</v>
      </c>
      <c r="I101" s="53"/>
      <c r="J101" s="49">
        <f t="shared" si="3"/>
        <v>0</v>
      </c>
      <c r="K101" s="57"/>
      <c r="L101" s="58"/>
      <c r="M101" s="58"/>
    </row>
    <row r="102" spans="1:13" x14ac:dyDescent="0.25">
      <c r="A102" s="39">
        <v>1271307000000</v>
      </c>
      <c r="B102" s="9" t="s">
        <v>73</v>
      </c>
      <c r="C102" s="41">
        <v>1</v>
      </c>
      <c r="D102" s="46" t="str">
        <f t="shared" si="4"/>
        <v>kg</v>
      </c>
      <c r="E102" s="48" t="s">
        <v>247</v>
      </c>
      <c r="F102" s="46" t="s">
        <v>9</v>
      </c>
      <c r="G102" s="49">
        <v>1360</v>
      </c>
      <c r="H102" s="41" t="str">
        <f t="shared" si="6"/>
        <v>kg</v>
      </c>
      <c r="I102" s="53"/>
      <c r="J102" s="49">
        <f t="shared" si="3"/>
        <v>0</v>
      </c>
      <c r="K102" s="57"/>
      <c r="L102" s="58"/>
      <c r="M102" s="58"/>
    </row>
    <row r="103" spans="1:13" x14ac:dyDescent="0.25">
      <c r="A103" s="39">
        <v>1246262902000</v>
      </c>
      <c r="B103" s="9" t="s">
        <v>74</v>
      </c>
      <c r="C103" s="41">
        <v>1</v>
      </c>
      <c r="D103" s="46" t="str">
        <f t="shared" si="4"/>
        <v>kg</v>
      </c>
      <c r="E103" s="48" t="s">
        <v>248</v>
      </c>
      <c r="F103" s="46" t="s">
        <v>9</v>
      </c>
      <c r="G103" s="49">
        <v>20</v>
      </c>
      <c r="H103" s="41" t="str">
        <f t="shared" si="6"/>
        <v>kg</v>
      </c>
      <c r="I103" s="53"/>
      <c r="J103" s="49">
        <f t="shared" si="3"/>
        <v>0</v>
      </c>
      <c r="K103" s="57"/>
      <c r="L103" s="58"/>
      <c r="M103" s="58"/>
    </row>
    <row r="104" spans="1:13" x14ac:dyDescent="0.25">
      <c r="A104" s="39">
        <v>1246262880000</v>
      </c>
      <c r="B104" s="9" t="s">
        <v>101</v>
      </c>
      <c r="C104" s="41">
        <v>1</v>
      </c>
      <c r="D104" s="46" t="str">
        <f t="shared" si="4"/>
        <v>ks</v>
      </c>
      <c r="E104" s="48" t="s">
        <v>249</v>
      </c>
      <c r="F104" s="46" t="s">
        <v>56</v>
      </c>
      <c r="G104" s="49">
        <v>54</v>
      </c>
      <c r="H104" s="41" t="str">
        <f t="shared" si="6"/>
        <v>ks</v>
      </c>
      <c r="I104" s="53"/>
      <c r="J104" s="49">
        <f t="shared" si="3"/>
        <v>0</v>
      </c>
      <c r="K104" s="57"/>
      <c r="L104" s="58"/>
      <c r="M104" s="58"/>
    </row>
    <row r="105" spans="1:13" x14ac:dyDescent="0.25">
      <c r="A105" s="39">
        <v>1271855000020</v>
      </c>
      <c r="B105" s="9" t="s">
        <v>75</v>
      </c>
      <c r="C105" s="41">
        <v>1</v>
      </c>
      <c r="D105" s="46" t="str">
        <f t="shared" si="4"/>
        <v>kg</v>
      </c>
      <c r="E105" s="48" t="s">
        <v>250</v>
      </c>
      <c r="F105" s="46" t="s">
        <v>9</v>
      </c>
      <c r="G105" s="49">
        <v>260</v>
      </c>
      <c r="H105" s="41" t="str">
        <f t="shared" si="6"/>
        <v>kg</v>
      </c>
      <c r="I105" s="53"/>
      <c r="J105" s="49">
        <f t="shared" si="3"/>
        <v>0</v>
      </c>
      <c r="K105" s="57"/>
      <c r="L105" s="58"/>
      <c r="M105" s="58"/>
    </row>
    <row r="106" spans="1:13" s="13" customFormat="1" x14ac:dyDescent="0.25">
      <c r="A106" s="8">
        <v>1246905111000</v>
      </c>
      <c r="B106" s="9" t="s">
        <v>130</v>
      </c>
      <c r="C106" s="41">
        <v>5</v>
      </c>
      <c r="D106" s="46" t="s">
        <v>7</v>
      </c>
      <c r="E106" s="47" t="s">
        <v>251</v>
      </c>
      <c r="F106" s="46" t="s">
        <v>7</v>
      </c>
      <c r="G106" s="49">
        <v>140</v>
      </c>
      <c r="H106" s="41" t="s">
        <v>7</v>
      </c>
      <c r="I106" s="54"/>
      <c r="J106" s="49">
        <f t="shared" si="3"/>
        <v>0</v>
      </c>
      <c r="K106" s="60"/>
      <c r="L106" s="54"/>
      <c r="M106" s="54"/>
    </row>
    <row r="107" spans="1:13" s="13" customFormat="1" x14ac:dyDescent="0.25">
      <c r="A107" s="8">
        <v>1271371000000</v>
      </c>
      <c r="B107" s="9" t="s">
        <v>138</v>
      </c>
      <c r="C107" s="41">
        <v>1</v>
      </c>
      <c r="D107" s="46" t="str">
        <f t="shared" si="4"/>
        <v>kg</v>
      </c>
      <c r="E107" s="47" t="s">
        <v>252</v>
      </c>
      <c r="F107" s="46" t="s">
        <v>9</v>
      </c>
      <c r="G107" s="49">
        <v>200</v>
      </c>
      <c r="H107" s="41" t="str">
        <f t="shared" si="6"/>
        <v>kg</v>
      </c>
      <c r="I107" s="54"/>
      <c r="J107" s="49">
        <f t="shared" si="3"/>
        <v>0</v>
      </c>
      <c r="K107" s="60"/>
      <c r="L107" s="54"/>
      <c r="M107" s="54"/>
    </row>
    <row r="108" spans="1:13" x14ac:dyDescent="0.25">
      <c r="A108" s="8">
        <v>1246905111900</v>
      </c>
      <c r="B108" s="9" t="s">
        <v>131</v>
      </c>
      <c r="C108" s="41">
        <v>0.5</v>
      </c>
      <c r="D108" s="46" t="str">
        <f>F108</f>
        <v>l</v>
      </c>
      <c r="E108" s="48" t="s">
        <v>253</v>
      </c>
      <c r="F108" s="46" t="s">
        <v>7</v>
      </c>
      <c r="G108" s="49">
        <v>2</v>
      </c>
      <c r="H108" s="41" t="str">
        <f>F108</f>
        <v>l</v>
      </c>
      <c r="I108" s="53"/>
      <c r="J108" s="49">
        <f>G108*I108</f>
        <v>0</v>
      </c>
      <c r="K108" s="57"/>
      <c r="L108" s="58"/>
      <c r="M108" s="58"/>
    </row>
    <row r="109" spans="1:13" ht="15.75" customHeight="1" x14ac:dyDescent="0.25">
      <c r="A109" s="39">
        <v>1271367110000</v>
      </c>
      <c r="B109" s="10" t="s">
        <v>104</v>
      </c>
      <c r="C109" s="41">
        <v>1</v>
      </c>
      <c r="D109" s="46" t="str">
        <f t="shared" si="4"/>
        <v>ks</v>
      </c>
      <c r="E109" s="48" t="s">
        <v>254</v>
      </c>
      <c r="F109" s="46" t="s">
        <v>56</v>
      </c>
      <c r="G109" s="49">
        <v>170</v>
      </c>
      <c r="H109" s="41" t="str">
        <f t="shared" si="6"/>
        <v>ks</v>
      </c>
      <c r="I109" s="53"/>
      <c r="J109" s="49">
        <f t="shared" si="3"/>
        <v>0</v>
      </c>
      <c r="K109" s="57"/>
      <c r="L109" s="58"/>
      <c r="M109" s="58"/>
    </row>
    <row r="110" spans="1:13" x14ac:dyDescent="0.25">
      <c r="A110" s="39">
        <v>1271840150010</v>
      </c>
      <c r="B110" s="9" t="s">
        <v>76</v>
      </c>
      <c r="C110" s="41">
        <v>1</v>
      </c>
      <c r="D110" s="46" t="str">
        <f t="shared" si="4"/>
        <v>ks</v>
      </c>
      <c r="E110" s="48" t="s">
        <v>255</v>
      </c>
      <c r="F110" s="46" t="s">
        <v>56</v>
      </c>
      <c r="G110" s="49">
        <v>50</v>
      </c>
      <c r="H110" s="41" t="str">
        <f t="shared" si="6"/>
        <v>ks</v>
      </c>
      <c r="I110" s="53"/>
      <c r="J110" s="49">
        <f t="shared" si="3"/>
        <v>0</v>
      </c>
      <c r="K110" s="57"/>
      <c r="L110" s="58"/>
      <c r="M110" s="58"/>
    </row>
    <row r="111" spans="1:13" ht="15" customHeight="1" x14ac:dyDescent="0.25">
      <c r="A111" s="39">
        <v>1563880013000</v>
      </c>
      <c r="B111" s="9" t="s">
        <v>77</v>
      </c>
      <c r="C111" s="41">
        <v>1</v>
      </c>
      <c r="D111" s="46" t="str">
        <f t="shared" si="4"/>
        <v>ks</v>
      </c>
      <c r="E111" s="48"/>
      <c r="F111" s="46" t="s">
        <v>56</v>
      </c>
      <c r="G111" s="49">
        <v>4000</v>
      </c>
      <c r="H111" s="41" t="str">
        <f t="shared" si="6"/>
        <v>ks</v>
      </c>
      <c r="I111" s="53"/>
      <c r="J111" s="49">
        <f t="shared" si="3"/>
        <v>0</v>
      </c>
      <c r="K111" s="57"/>
      <c r="L111" s="58"/>
      <c r="M111" s="58"/>
    </row>
    <row r="112" spans="1:13" ht="15" customHeight="1" x14ac:dyDescent="0.25">
      <c r="A112" s="39">
        <v>1563880014000</v>
      </c>
      <c r="B112" s="9" t="s">
        <v>78</v>
      </c>
      <c r="C112" s="41">
        <v>1</v>
      </c>
      <c r="D112" s="46" t="str">
        <f t="shared" si="4"/>
        <v>ks</v>
      </c>
      <c r="E112" s="48"/>
      <c r="F112" s="46" t="s">
        <v>56</v>
      </c>
      <c r="G112" s="49">
        <v>3800</v>
      </c>
      <c r="H112" s="41" t="str">
        <f t="shared" si="6"/>
        <v>ks</v>
      </c>
      <c r="I112" s="53"/>
      <c r="J112" s="49">
        <f t="shared" si="3"/>
        <v>0</v>
      </c>
      <c r="K112" s="57"/>
      <c r="L112" s="58"/>
      <c r="M112" s="58"/>
    </row>
    <row r="113" spans="1:13" ht="15" customHeight="1" x14ac:dyDescent="0.25">
      <c r="A113" s="39">
        <v>1563880011000</v>
      </c>
      <c r="B113" s="9" t="s">
        <v>79</v>
      </c>
      <c r="C113" s="41">
        <v>1</v>
      </c>
      <c r="D113" s="46" t="str">
        <f t="shared" si="4"/>
        <v>ks</v>
      </c>
      <c r="E113" s="48"/>
      <c r="F113" s="46" t="s">
        <v>56</v>
      </c>
      <c r="G113" s="49">
        <v>3800</v>
      </c>
      <c r="H113" s="41" t="str">
        <f t="shared" si="6"/>
        <v>ks</v>
      </c>
      <c r="I113" s="53"/>
      <c r="J113" s="49">
        <f t="shared" si="3"/>
        <v>0</v>
      </c>
      <c r="K113" s="57"/>
      <c r="L113" s="58"/>
      <c r="M113" s="58"/>
    </row>
    <row r="114" spans="1:13" ht="15" customHeight="1" x14ac:dyDescent="0.25">
      <c r="A114" s="39">
        <v>1563880012000</v>
      </c>
      <c r="B114" s="9" t="s">
        <v>80</v>
      </c>
      <c r="C114" s="41">
        <v>1</v>
      </c>
      <c r="D114" s="46" t="str">
        <f t="shared" si="4"/>
        <v>ks</v>
      </c>
      <c r="E114" s="48"/>
      <c r="F114" s="46" t="s">
        <v>56</v>
      </c>
      <c r="G114" s="49">
        <v>4000</v>
      </c>
      <c r="H114" s="41" t="str">
        <f t="shared" si="6"/>
        <v>ks</v>
      </c>
      <c r="I114" s="53"/>
      <c r="J114" s="49">
        <f t="shared" si="3"/>
        <v>0</v>
      </c>
      <c r="K114" s="57"/>
      <c r="L114" s="58"/>
      <c r="M114" s="58"/>
    </row>
    <row r="115" spans="1:13" ht="15" customHeight="1" x14ac:dyDescent="0.25">
      <c r="A115" s="39">
        <v>1803423000000</v>
      </c>
      <c r="B115" s="9" t="s">
        <v>81</v>
      </c>
      <c r="C115" s="41">
        <v>1</v>
      </c>
      <c r="D115" s="46" t="str">
        <f t="shared" si="4"/>
        <v>ks</v>
      </c>
      <c r="E115" s="48"/>
      <c r="F115" s="46" t="s">
        <v>56</v>
      </c>
      <c r="G115" s="49">
        <v>6000</v>
      </c>
      <c r="H115" s="41" t="str">
        <f t="shared" si="6"/>
        <v>ks</v>
      </c>
      <c r="I115" s="53"/>
      <c r="J115" s="49">
        <f t="shared" si="3"/>
        <v>0</v>
      </c>
      <c r="K115" s="57"/>
      <c r="L115" s="58"/>
      <c r="M115" s="58"/>
    </row>
    <row r="116" spans="1:13" ht="15" customHeight="1" x14ac:dyDescent="0.25">
      <c r="A116" s="39">
        <v>1803422000000</v>
      </c>
      <c r="B116" s="9" t="s">
        <v>82</v>
      </c>
      <c r="C116" s="41">
        <v>1</v>
      </c>
      <c r="D116" s="46" t="str">
        <f t="shared" si="4"/>
        <v>ks</v>
      </c>
      <c r="E116" s="48"/>
      <c r="F116" s="46" t="s">
        <v>56</v>
      </c>
      <c r="G116" s="49">
        <v>5600</v>
      </c>
      <c r="H116" s="41" t="str">
        <f t="shared" si="6"/>
        <v>ks</v>
      </c>
      <c r="I116" s="53"/>
      <c r="J116" s="49">
        <f t="shared" si="3"/>
        <v>0</v>
      </c>
      <c r="K116" s="57"/>
      <c r="L116" s="58"/>
      <c r="M116" s="58"/>
    </row>
    <row r="117" spans="1:13" ht="30" customHeight="1" x14ac:dyDescent="0.25">
      <c r="A117" s="40">
        <v>1563300010000</v>
      </c>
      <c r="B117" s="41" t="s">
        <v>119</v>
      </c>
      <c r="C117" s="41">
        <v>1</v>
      </c>
      <c r="D117" s="46" t="s">
        <v>56</v>
      </c>
      <c r="E117" s="37" t="s">
        <v>256</v>
      </c>
      <c r="F117" s="46" t="s">
        <v>56</v>
      </c>
      <c r="G117" s="49">
        <v>16</v>
      </c>
      <c r="H117" s="41" t="str">
        <f t="shared" si="6"/>
        <v>ks</v>
      </c>
      <c r="I117" s="53"/>
      <c r="J117" s="49">
        <f t="shared" si="3"/>
        <v>0</v>
      </c>
      <c r="K117" s="57"/>
      <c r="L117" s="58"/>
      <c r="M117" s="58"/>
    </row>
    <row r="118" spans="1:13" x14ac:dyDescent="0.25">
      <c r="A118" s="39">
        <v>1246999000000</v>
      </c>
      <c r="B118" s="9" t="s">
        <v>83</v>
      </c>
      <c r="C118" s="41">
        <v>1</v>
      </c>
      <c r="D118" s="46" t="str">
        <f>F118</f>
        <v>ks</v>
      </c>
      <c r="E118" s="48" t="s">
        <v>257</v>
      </c>
      <c r="F118" s="46" t="s">
        <v>56</v>
      </c>
      <c r="G118" s="49">
        <v>3400</v>
      </c>
      <c r="H118" s="41" t="str">
        <f>F118</f>
        <v>ks</v>
      </c>
      <c r="I118" s="53"/>
      <c r="J118" s="49">
        <f t="shared" si="3"/>
        <v>0</v>
      </c>
      <c r="K118" s="57"/>
      <c r="L118" s="58"/>
      <c r="M118" s="58"/>
    </row>
    <row r="119" spans="1:13" x14ac:dyDescent="0.25">
      <c r="A119" s="39">
        <v>1563880011300</v>
      </c>
      <c r="B119" s="9" t="s">
        <v>84</v>
      </c>
      <c r="C119" s="41">
        <v>1</v>
      </c>
      <c r="D119" s="46" t="str">
        <f t="shared" si="4"/>
        <v>ks</v>
      </c>
      <c r="E119" s="48"/>
      <c r="F119" s="46" t="s">
        <v>56</v>
      </c>
      <c r="G119" s="49">
        <v>50</v>
      </c>
      <c r="H119" s="41" t="str">
        <f t="shared" si="6"/>
        <v>ks</v>
      </c>
      <c r="I119" s="53"/>
      <c r="J119" s="49">
        <f t="shared" si="3"/>
        <v>0</v>
      </c>
      <c r="K119" s="57"/>
      <c r="L119" s="58"/>
      <c r="M119" s="58"/>
    </row>
    <row r="120" spans="1:13" x14ac:dyDescent="0.25">
      <c r="A120" s="39">
        <v>1563880011400</v>
      </c>
      <c r="B120" s="9" t="s">
        <v>85</v>
      </c>
      <c r="C120" s="41">
        <v>1</v>
      </c>
      <c r="D120" s="46" t="str">
        <f t="shared" si="4"/>
        <v>ks</v>
      </c>
      <c r="E120" s="48"/>
      <c r="F120" s="46" t="s">
        <v>56</v>
      </c>
      <c r="G120" s="49">
        <v>40</v>
      </c>
      <c r="H120" s="41" t="str">
        <f t="shared" si="6"/>
        <v>ks</v>
      </c>
      <c r="I120" s="53"/>
      <c r="J120" s="49">
        <f t="shared" si="3"/>
        <v>0</v>
      </c>
      <c r="K120" s="57"/>
      <c r="L120" s="58"/>
      <c r="M120" s="58"/>
    </row>
    <row r="121" spans="1:13" x14ac:dyDescent="0.25">
      <c r="A121" s="39">
        <v>1563880011100</v>
      </c>
      <c r="B121" s="9" t="s">
        <v>86</v>
      </c>
      <c r="C121" s="41">
        <v>1</v>
      </c>
      <c r="D121" s="46" t="str">
        <f t="shared" si="4"/>
        <v>ks</v>
      </c>
      <c r="E121" s="48"/>
      <c r="F121" s="46" t="s">
        <v>56</v>
      </c>
      <c r="G121" s="49">
        <v>100</v>
      </c>
      <c r="H121" s="41" t="str">
        <f t="shared" si="6"/>
        <v>ks</v>
      </c>
      <c r="I121" s="53"/>
      <c r="J121" s="49">
        <f t="shared" si="3"/>
        <v>0</v>
      </c>
      <c r="K121" s="57"/>
      <c r="L121" s="58"/>
      <c r="M121" s="58"/>
    </row>
    <row r="122" spans="1:13" x14ac:dyDescent="0.25">
      <c r="A122" s="39">
        <v>1563880011200</v>
      </c>
      <c r="B122" s="9" t="s">
        <v>87</v>
      </c>
      <c r="C122" s="41">
        <v>1</v>
      </c>
      <c r="D122" s="46" t="str">
        <f t="shared" si="4"/>
        <v>ks</v>
      </c>
      <c r="E122" s="48"/>
      <c r="F122" s="46" t="s">
        <v>56</v>
      </c>
      <c r="G122" s="49">
        <v>70</v>
      </c>
      <c r="H122" s="41" t="str">
        <f t="shared" si="6"/>
        <v>ks</v>
      </c>
      <c r="I122" s="53"/>
      <c r="J122" s="49">
        <f t="shared" si="3"/>
        <v>0</v>
      </c>
      <c r="K122" s="57"/>
      <c r="L122" s="58"/>
      <c r="M122" s="58"/>
    </row>
    <row r="123" spans="1:13" x14ac:dyDescent="0.25">
      <c r="A123" s="15"/>
      <c r="B123" s="13"/>
      <c r="C123" s="17"/>
      <c r="D123" s="18"/>
      <c r="E123" s="19"/>
      <c r="F123" s="20"/>
      <c r="G123" s="63"/>
      <c r="H123" s="20"/>
    </row>
    <row r="124" spans="1:13" x14ac:dyDescent="0.25">
      <c r="A124" s="15"/>
      <c r="B124" s="16"/>
      <c r="C124" s="17"/>
      <c r="D124" s="18"/>
      <c r="E124" s="19"/>
      <c r="F124" s="20"/>
      <c r="G124" s="21"/>
      <c r="H124" s="20"/>
      <c r="I124" s="22" t="s">
        <v>88</v>
      </c>
      <c r="J124" s="23">
        <f>SUM(J3:J122)</f>
        <v>0</v>
      </c>
      <c r="K124" s="64" t="s">
        <v>89</v>
      </c>
    </row>
    <row r="125" spans="1:13" x14ac:dyDescent="0.25">
      <c r="A125" s="24" t="s">
        <v>90</v>
      </c>
      <c r="B125" s="16"/>
      <c r="C125" s="17"/>
      <c r="D125" s="18"/>
      <c r="E125" s="19"/>
      <c r="F125" s="20"/>
      <c r="G125" s="21"/>
      <c r="H125" s="20"/>
    </row>
    <row r="126" spans="1:13" x14ac:dyDescent="0.25">
      <c r="B126" s="26" t="s">
        <v>139</v>
      </c>
    </row>
    <row r="127" spans="1:13" x14ac:dyDescent="0.25">
      <c r="B127" s="29" t="s">
        <v>91</v>
      </c>
    </row>
    <row r="128" spans="1:13" x14ac:dyDescent="0.25">
      <c r="B128" s="29" t="s">
        <v>125</v>
      </c>
    </row>
    <row r="129" spans="1:13" x14ac:dyDescent="0.25">
      <c r="B129" s="52" t="s">
        <v>121</v>
      </c>
    </row>
    <row r="130" spans="1:13" x14ac:dyDescent="0.25">
      <c r="B130" s="52" t="s">
        <v>124</v>
      </c>
    </row>
    <row r="131" spans="1:13" x14ac:dyDescent="0.25">
      <c r="B131" s="29"/>
    </row>
    <row r="132" spans="1:13" x14ac:dyDescent="0.25">
      <c r="A132" s="52" t="s">
        <v>141</v>
      </c>
    </row>
    <row r="133" spans="1:13" x14ac:dyDescent="0.25">
      <c r="A133" s="52"/>
    </row>
    <row r="134" spans="1:13" x14ac:dyDescent="0.25">
      <c r="A134" s="30" t="s">
        <v>92</v>
      </c>
    </row>
    <row r="135" spans="1:13" x14ac:dyDescent="0.25">
      <c r="A135" s="31" t="s">
        <v>93</v>
      </c>
    </row>
    <row r="136" spans="1:13" x14ac:dyDescent="0.25">
      <c r="A136" s="31" t="s">
        <v>140</v>
      </c>
    </row>
    <row r="137" spans="1:13" x14ac:dyDescent="0.25">
      <c r="A137" s="31" t="s">
        <v>258</v>
      </c>
    </row>
    <row r="138" spans="1:13" x14ac:dyDescent="0.25">
      <c r="A138" s="31" t="s">
        <v>259</v>
      </c>
    </row>
    <row r="139" spans="1:13" ht="32.25" customHeight="1" x14ac:dyDescent="0.25">
      <c r="A139" s="71" t="s">
        <v>261</v>
      </c>
      <c r="B139" s="71"/>
      <c r="C139" s="71"/>
      <c r="D139" s="71"/>
      <c r="E139" s="71"/>
      <c r="F139" s="71"/>
      <c r="G139" s="71"/>
      <c r="H139" s="71"/>
      <c r="I139" s="71"/>
      <c r="J139" s="71"/>
      <c r="K139" s="71"/>
      <c r="L139" s="71"/>
      <c r="M139" s="71"/>
    </row>
    <row r="140" spans="1:13" x14ac:dyDescent="0.25">
      <c r="A140" s="31" t="s">
        <v>260</v>
      </c>
    </row>
  </sheetData>
  <autoFilter ref="A2:L122" xr:uid="{446B07CA-D89D-48CA-99D2-5B2CE2811911}">
    <filterColumn colId="2" showButton="0"/>
    <filterColumn colId="6" showButton="0"/>
  </autoFilter>
  <mergeCells count="4">
    <mergeCell ref="A1:B1"/>
    <mergeCell ref="C2:D2"/>
    <mergeCell ref="G2:H2"/>
    <mergeCell ref="A139:M139"/>
  </mergeCells>
  <phoneticPr fontId="16" type="noConversion"/>
  <pageMargins left="0.23622047244094491" right="0.23622047244094491" top="0.74803149606299213" bottom="0.74803149606299213" header="0.31496062992125984" footer="0.31496062992125984"/>
  <pageSetup paperSize="9" scale="64" fitToHeight="0" orientation="landscape" r:id="rId1"/>
  <headerFooter>
    <oddFooter>Stránka &amp;P z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1</vt:i4>
      </vt:variant>
      <vt:variant>
        <vt:lpstr>Pojmenované oblasti</vt:lpstr>
      </vt:variant>
      <vt:variant>
        <vt:i4>1</vt:i4>
      </vt:variant>
    </vt:vector>
  </HeadingPairs>
  <TitlesOfParts>
    <vt:vector size="2" baseType="lpstr">
      <vt:lpstr>List1</vt:lpstr>
      <vt:lpstr>List1!Oblast_tisku</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Šimperová Olga</dc:creator>
  <cp:lastModifiedBy>Borovková Adéla</cp:lastModifiedBy>
  <cp:lastPrinted>2026-05-29T05:39:27Z</cp:lastPrinted>
  <dcterms:created xsi:type="dcterms:W3CDTF">2024-11-05T06:51:50Z</dcterms:created>
  <dcterms:modified xsi:type="dcterms:W3CDTF">2026-08-03T08:52:09Z</dcterms:modified>
</cp:coreProperties>
</file>