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9_2026_KPS_Pozdisovce/3_SP/"/>
    </mc:Choice>
  </mc:AlternateContent>
  <xr:revisionPtr revIDLastSave="0" documentId="13_ncr:1_{3D732249-F739-FF47-B49B-37E297427145}" xr6:coauthVersionLast="47" xr6:coauthVersionMax="47" xr10:uidLastSave="{00000000-0000-0000-0000-000000000000}"/>
  <bookViews>
    <workbookView xWindow="33440" yWindow="600" windowWidth="33880" windowHeight="26960" xr2:uid="{00000000-000D-0000-FFFF-FFFF00000000}"/>
  </bookViews>
  <sheets>
    <sheet name="MI - KPS Pozdišovce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<sst xmlns="http://schemas.openxmlformats.org/spreadsheetml/2006/main" count="179" uniqueCount="161">
  <si>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</si>
  <si>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</si>
  <si>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</si>
  <si>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</si>
  <si>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</si>
  <si>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</si>
  <si>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</si>
  <si>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</si>
  <si>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</si>
  <si>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</si>
  <si>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</si>
  <si>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</si>
  <si>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</si>
  <si>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</si>
  <si>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</si>
  <si>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</si>
  <si>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</si>
  <si>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</si>
  <si>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</si>
  <si>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</si>
  <si>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</si>
  <si>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</si>
  <si>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</si>
  <si>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</si>
  <si>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</si>
  <si>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</si>
  <si>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</si>
  <si>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</si>
  <si>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</si>
  <si>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</si>
  <si>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</si>
  <si>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</si>
  <si>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</si>
  <si>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</si>
  <si>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</si>
  <si>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</si>
  <si>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</si>
  <si>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</si>
  <si>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</si>
  <si>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</si>
  <si>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</si>
  <si>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</si>
  <si>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</si>
  <si>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</si>
  <si>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</si>
  <si>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</si>
  <si>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</si>
  <si>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</si>
  <si>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</si>
  <si>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</si>
  <si>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</si>
  <si>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</si>
  <si>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</si>
  <si>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</si>
  <si>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</si>
  <si>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</si>
  <si>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</si>
  <si>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</si>
  <si>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</si>
  <si>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</si>
  <si>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</si>
  <si>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</si>
  <si>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</si>
  <si>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</si>
  <si>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</si>
  <si>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</si>
  <si>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</si>
  <si>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</si>
  <si>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</si>
  <si>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</si>
  <si>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</si>
  <si>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</si>
  <si>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</si>
  <si>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</si>
  <si>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</si>
  <si>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</si>
  <si>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</si>
  <si>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</si>
  <si>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</si>
  <si>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</si>
  <si>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</si>
  <si>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</si>
  <si>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</si>
  <si>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</si>
  <si>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</si>
  <si>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</si>
  <si>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</si>
  <si>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</si>
  <si>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</si>
  <si>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</si>
  <si>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</si>
  <si>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</si>
  <si>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</si>
  <si>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</si>
  <si>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</si>
  <si>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</si>
  <si>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</si>
  <si>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</si>
  <si>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</si>
  <si>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</si>
  <si>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</si>
  <si>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</si>
  <si>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</si>
  <si>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</si>
  <si>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</si>
  <si>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</si>
  <si>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</si>
  <si>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</si>
  <si>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</si>
  <si>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</si>
  <si>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</si>
  <si>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</si>
  <si>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</si>
  <si>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</si>
  <si>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</si>
  <si>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</si>
  <si>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mokrá inštalácia</t>
  </si>
  <si>
    <t>Meno: Mgr. Tomáš Bodnár</t>
  </si>
  <si>
    <t>email: tomas.bodnar@vodarne.eu</t>
  </si>
  <si>
    <t>tel. č.: 0911 140 776</t>
  </si>
  <si>
    <t>nie</t>
  </si>
  <si>
    <t>10 metrov</t>
  </si>
  <si>
    <t>náhradné diely</t>
  </si>
  <si>
    <t>KPS Pozdišovce</t>
  </si>
  <si>
    <t>ul. P.O. Hviezdoslava 50, 071 01 Michalovce</t>
  </si>
  <si>
    <t>kanalizačná prečerpávacia stanica</t>
  </si>
  <si>
    <t>Flygt 3102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</si>
  <si>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</si>
  <si>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</si>
  <si>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</si>
  <si>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</si>
  <si>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</si>
  <si>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</si>
  <si>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</si>
  <si>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</si>
  <si>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</si>
  <si>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</si>
  <si>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</si>
  <si>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</si>
  <si>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20 (tolerancia ± 5 %)</t>
  </si>
  <si>
    <t>13,5 (tolerancia ± 3 %)</t>
  </si>
  <si>
    <t>hĺbka uloženia: -</t>
  </si>
  <si>
    <t xml:space="preserve"> neaplikuje sa</t>
  </si>
  <si>
    <t>Parametre ponúkaného čerpadla</t>
  </si>
  <si>
    <t>Parametre čerpadla</t>
  </si>
  <si>
    <t>Značka a typové označenie ponúkaného čerpadla</t>
  </si>
  <si>
    <t>Min. trieda presnosti čerpadla podľa ISO9906:2012</t>
  </si>
  <si>
    <t>Výpočet nákladov na životný cyklus za 2 ks čerpadiel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</si>
  <si>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</si>
  <si>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</si>
  <si>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</si>
  <si>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</si>
  <si>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</si>
  <si>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</si>
  <si>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</si>
  <si>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</si>
  <si>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</si>
  <si>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samočistiace obežné koleso, monitorovacia jednotka MiniCAS II - 24V – 2ks, motorový spúšťač 13-18A – 2ks, 1ks sada prírubového vodiaceho držiaku čerpadla DN 80 / DN 80 pre 2" vod. tyče (N/D3069+6020)
(vrátane: tesnenie a spojovací materiál pre prírubový držiak) (vŕatane príruby DN 80)</t>
  </si>
  <si>
    <t>nie - zabezpečí obstarávateľ</t>
  </si>
  <si>
    <t>výška hladiny : -</t>
  </si>
  <si>
    <t xml:space="preserve">Typ čerpadného média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</si>
</sst>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4" fontId="8" fillId="4" borderId="8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wrapText="1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0" fontId="8" fillId="0" borderId="6" xfId="0" applyFont="1" applyBorder="1" applyAlignment="1">
      <alignment horizontal="center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6" borderId="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0" fillId="10" borderId="1" xfId="2" applyFont="1" applyFill="1" applyBorder="1" applyAlignment="1" applyProtection="1">
      <alignment horizontal="center"/>
      <protection locked="0"/>
    </xf>
    <xf numFmtId="0" fontId="10" fillId="10" borderId="31" xfId="2" applyFont="1" applyFill="1" applyBorder="1" applyAlignment="1" applyProtection="1">
      <alignment horizontal="center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10" fillId="10" borderId="33" xfId="2" applyFont="1" applyFill="1" applyBorder="1" applyAlignment="1" applyProtection="1">
      <alignment horizontal="center"/>
      <protection locked="0"/>
    </xf>
    <xf numFmtId="0" fontId="10" fillId="10" borderId="34" xfId="2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3C0D131C-3B39-BA49-AD12-236E90C9D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5"/>
  <sheetViews>
    <sheetView tabSelected="1" topLeftCell="A51" zoomScale="156" zoomScaleNormal="156" zoomScalePageLayoutView="130" workbookViewId="0">
      <selection activeCell="A91" activeCellId="4" sqref="G45:H51 A61:C61 D71:H72 D74:H74 A91:H104"/>
    </sheetView>
  </sheetViews>
  <sheetFormatPr baseColWidth="10" defaultColWidth="11.5" defaultRowHeight="16" x14ac:dyDescent="0.2"/>
  <cols>
    <col min="2" max="2" width="10" customWidth="1"/>
    <col min="3" max="3" width="13.66406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149" t="s">
        <v>111</v>
      </c>
      <c r="B1" s="149"/>
      <c r="C1" s="149"/>
      <c r="D1" s="149"/>
      <c r="E1" s="149"/>
      <c r="F1" s="149"/>
      <c r="G1" s="149"/>
      <c r="H1" s="149"/>
    </row>
    <row r="2" spans="1:8" ht="16" customHeight="1" x14ac:dyDescent="0.2">
      <c r="A2" s="149"/>
      <c r="B2" s="149"/>
      <c r="C2" s="149"/>
      <c r="D2" s="149"/>
      <c r="E2" s="149"/>
      <c r="F2" s="149"/>
      <c r="G2" s="149"/>
      <c r="H2" s="149"/>
    </row>
    <row r="4" spans="1:8" ht="16" customHeight="1" x14ac:dyDescent="0.2">
      <c r="A4" s="150" t="s">
        <v>0</v>
      </c>
      <c r="B4" s="150"/>
      <c r="C4" s="150"/>
      <c r="D4" s="150"/>
      <c r="E4" s="150"/>
      <c r="F4" s="150"/>
      <c r="G4" s="150"/>
      <c r="H4" s="150"/>
    </row>
    <row r="5" spans="1:8" x14ac:dyDescent="0.2">
      <c r="A5" s="150"/>
      <c r="B5" s="150"/>
      <c r="C5" s="150"/>
      <c r="D5" s="150"/>
      <c r="E5" s="150"/>
      <c r="F5" s="150"/>
      <c r="G5" s="150"/>
      <c r="H5" s="150"/>
    </row>
    <row r="6" spans="1:8" x14ac:dyDescent="0.2">
      <c r="A6" s="10"/>
      <c r="B6" s="10"/>
      <c r="C6" s="10"/>
      <c r="D6" s="10"/>
      <c r="E6" s="10"/>
      <c r="F6" s="10"/>
      <c r="G6" s="10"/>
      <c r="H6" s="10"/>
    </row>
    <row r="7" spans="1:8" x14ac:dyDescent="0.2">
      <c r="A7" s="162" t="s">
        <v>13</v>
      </c>
      <c r="B7" s="162"/>
      <c r="C7" s="162"/>
      <c r="D7" s="162"/>
      <c r="E7" s="162"/>
      <c r="F7" s="162"/>
      <c r="G7" s="162"/>
      <c r="H7" s="162"/>
    </row>
    <row r="8" spans="1:8" x14ac:dyDescent="0.2">
      <c r="A8" s="25" t="s">
        <v>1</v>
      </c>
      <c r="B8" s="25"/>
      <c r="C8" s="25"/>
      <c r="D8" s="111" t="s">
        <v>12</v>
      </c>
      <c r="E8" s="61"/>
      <c r="F8" s="61"/>
      <c r="G8" s="61"/>
      <c r="H8" s="103"/>
    </row>
    <row r="9" spans="1:8" x14ac:dyDescent="0.2">
      <c r="A9" s="25" t="s">
        <v>112</v>
      </c>
      <c r="B9" s="25"/>
      <c r="C9" s="25"/>
      <c r="D9" s="111" t="s">
        <v>123</v>
      </c>
      <c r="E9" s="61"/>
      <c r="F9" s="61"/>
      <c r="G9" s="61"/>
      <c r="H9" s="103"/>
    </row>
    <row r="10" spans="1:8" x14ac:dyDescent="0.2">
      <c r="A10" s="25" t="s">
        <v>113</v>
      </c>
      <c r="B10" s="25"/>
      <c r="C10" s="25"/>
      <c r="D10" s="111" t="s">
        <v>124</v>
      </c>
      <c r="E10" s="61"/>
      <c r="F10" s="61"/>
      <c r="G10" s="61"/>
      <c r="H10" s="103"/>
    </row>
    <row r="11" spans="1:8" ht="16" customHeight="1" x14ac:dyDescent="0.2">
      <c r="A11" s="152" t="s">
        <v>115</v>
      </c>
      <c r="B11" s="152"/>
      <c r="C11" s="152"/>
      <c r="D11" s="151" t="s">
        <v>125</v>
      </c>
      <c r="E11" s="151"/>
      <c r="F11" s="151"/>
      <c r="G11" s="151"/>
      <c r="H11" s="151"/>
    </row>
    <row r="12" spans="1:8" ht="16" customHeight="1" x14ac:dyDescent="0.2">
      <c r="A12" s="152"/>
      <c r="B12" s="152"/>
      <c r="C12" s="152"/>
      <c r="D12" s="131" t="s">
        <v>116</v>
      </c>
      <c r="E12" s="131"/>
      <c r="F12" s="131"/>
      <c r="G12" s="131"/>
      <c r="H12" s="132"/>
    </row>
    <row r="13" spans="1:8" x14ac:dyDescent="0.2">
      <c r="A13" s="152"/>
      <c r="B13" s="152"/>
      <c r="C13" s="152"/>
      <c r="D13" s="154" t="s">
        <v>141</v>
      </c>
      <c r="E13" s="155"/>
      <c r="F13" s="155"/>
      <c r="G13" s="155"/>
      <c r="H13" s="156"/>
    </row>
    <row r="14" spans="1:8" x14ac:dyDescent="0.2">
      <c r="A14" s="153"/>
      <c r="B14" s="153"/>
      <c r="C14" s="153"/>
      <c r="D14" s="154" t="s">
        <v>159</v>
      </c>
      <c r="E14" s="155"/>
      <c r="F14" s="155"/>
      <c r="G14" s="155"/>
      <c r="H14" s="156"/>
    </row>
    <row r="15" spans="1:8" x14ac:dyDescent="0.2">
      <c r="A15" s="145" t="s">
        <v>114</v>
      </c>
      <c r="B15" s="146"/>
      <c r="C15" s="147"/>
      <c r="D15" s="148" t="s">
        <v>142</v>
      </c>
      <c r="E15" s="148"/>
      <c r="F15" s="148"/>
      <c r="G15" s="148"/>
      <c r="H15" s="148"/>
    </row>
    <row r="16" spans="1:8" hidden="1" x14ac:dyDescent="0.2">
      <c r="A16" s="157" t="s">
        <v>14</v>
      </c>
      <c r="B16" s="157"/>
      <c r="C16" s="157"/>
      <c r="D16" s="158" t="s">
        <v>117</v>
      </c>
      <c r="E16" s="158"/>
      <c r="F16" s="158"/>
      <c r="G16" s="158"/>
      <c r="H16" s="159"/>
    </row>
    <row r="17" spans="1:8" hidden="1" x14ac:dyDescent="0.2">
      <c r="A17" s="157"/>
      <c r="B17" s="157"/>
      <c r="C17" s="157"/>
      <c r="D17" s="155" t="s">
        <v>118</v>
      </c>
      <c r="E17" s="155"/>
      <c r="F17" s="155"/>
      <c r="G17" s="155"/>
      <c r="H17" s="156"/>
    </row>
    <row r="18" spans="1:8" hidden="1" x14ac:dyDescent="0.2">
      <c r="A18" s="157"/>
      <c r="B18" s="157"/>
      <c r="C18" s="157"/>
      <c r="D18" s="160" t="s">
        <v>119</v>
      </c>
      <c r="E18" s="160"/>
      <c r="F18" s="160"/>
      <c r="G18" s="160"/>
      <c r="H18" s="161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28" t="s">
        <v>15</v>
      </c>
      <c r="B21" s="129"/>
      <c r="C21" s="129"/>
      <c r="D21" s="129"/>
      <c r="E21" s="129"/>
      <c r="F21" s="129"/>
      <c r="G21" s="129"/>
      <c r="H21" s="130"/>
    </row>
    <row r="22" spans="1:8" x14ac:dyDescent="0.2">
      <c r="A22" s="115" t="s">
        <v>19</v>
      </c>
      <c r="B22" s="50"/>
      <c r="C22" s="51"/>
      <c r="D22" s="117" t="s">
        <v>126</v>
      </c>
      <c r="E22" s="117"/>
      <c r="F22" s="117"/>
      <c r="G22" s="117"/>
      <c r="H22" s="118"/>
    </row>
    <row r="23" spans="1:8" x14ac:dyDescent="0.2">
      <c r="A23" s="115" t="s">
        <v>160</v>
      </c>
      <c r="B23" s="50"/>
      <c r="C23" s="51"/>
      <c r="D23" s="116" t="s">
        <v>20</v>
      </c>
      <c r="E23" s="117"/>
      <c r="F23" s="117"/>
      <c r="G23" s="117"/>
      <c r="H23" s="118"/>
    </row>
    <row r="24" spans="1:8" ht="15.5" customHeight="1" x14ac:dyDescent="0.2">
      <c r="A24" s="133" t="s">
        <v>30</v>
      </c>
      <c r="B24" s="134"/>
      <c r="C24" s="135"/>
      <c r="D24" s="122" t="s">
        <v>22</v>
      </c>
      <c r="E24" s="123"/>
      <c r="F24" s="123"/>
      <c r="G24" s="123"/>
      <c r="H24" s="124"/>
    </row>
    <row r="25" spans="1:8" x14ac:dyDescent="0.2">
      <c r="A25" s="136"/>
      <c r="B25" s="137"/>
      <c r="C25" s="138"/>
      <c r="D25" s="122" t="s">
        <v>23</v>
      </c>
      <c r="E25" s="123"/>
      <c r="F25" s="123"/>
      <c r="G25" s="123"/>
      <c r="H25" s="124"/>
    </row>
    <row r="26" spans="1:8" x14ac:dyDescent="0.2">
      <c r="A26" s="136"/>
      <c r="B26" s="137"/>
      <c r="C26" s="138"/>
      <c r="D26" s="125"/>
      <c r="E26" s="126"/>
      <c r="F26" s="126"/>
      <c r="G26" s="126"/>
      <c r="H26" s="127"/>
    </row>
    <row r="27" spans="1:8" x14ac:dyDescent="0.2">
      <c r="A27" s="139"/>
      <c r="B27" s="140"/>
      <c r="C27" s="141"/>
      <c r="D27" s="142"/>
      <c r="E27" s="143"/>
      <c r="F27" s="143"/>
      <c r="G27" s="143"/>
      <c r="H27" s="144"/>
    </row>
    <row r="28" spans="1:8" x14ac:dyDescent="0.2">
      <c r="A28" s="115" t="s">
        <v>27</v>
      </c>
      <c r="B28" s="50"/>
      <c r="C28" s="51"/>
      <c r="D28" s="116" t="s">
        <v>28</v>
      </c>
      <c r="E28" s="117"/>
      <c r="F28" s="117"/>
      <c r="G28" s="117"/>
      <c r="H28" s="118"/>
    </row>
    <row r="29" spans="1:8" x14ac:dyDescent="0.2">
      <c r="A29" s="115" t="s">
        <v>31</v>
      </c>
      <c r="B29" s="50"/>
      <c r="C29" s="51"/>
      <c r="D29" s="116">
        <v>2</v>
      </c>
      <c r="E29" s="117"/>
      <c r="F29" s="117"/>
      <c r="G29" s="117"/>
      <c r="H29" s="118"/>
    </row>
    <row r="30" spans="1:8" x14ac:dyDescent="0.2">
      <c r="A30" s="115" t="s">
        <v>81</v>
      </c>
      <c r="B30" s="50"/>
      <c r="C30" s="51"/>
      <c r="D30" s="116" t="s">
        <v>18</v>
      </c>
      <c r="E30" s="117"/>
      <c r="F30" s="117"/>
      <c r="G30" s="117"/>
      <c r="H30" s="118"/>
    </row>
    <row r="31" spans="1:8" x14ac:dyDescent="0.2">
      <c r="A31" s="115" t="s">
        <v>109</v>
      </c>
      <c r="B31" s="50"/>
      <c r="C31" s="51"/>
      <c r="D31" s="116" t="s">
        <v>158</v>
      </c>
      <c r="E31" s="117"/>
      <c r="F31" s="117"/>
      <c r="G31" s="117"/>
      <c r="H31" s="118"/>
    </row>
    <row r="32" spans="1:8" x14ac:dyDescent="0.2">
      <c r="A32" s="115" t="s">
        <v>102</v>
      </c>
      <c r="B32" s="50"/>
      <c r="C32" s="51"/>
      <c r="D32" s="116" t="s">
        <v>84</v>
      </c>
      <c r="E32" s="117"/>
      <c r="F32" s="117"/>
      <c r="G32" s="117"/>
      <c r="H32" s="118"/>
    </row>
    <row r="33" spans="1:8" hidden="1" x14ac:dyDescent="0.2">
      <c r="A33" s="115" t="s">
        <v>127</v>
      </c>
      <c r="B33" s="50"/>
      <c r="C33" s="51"/>
      <c r="D33" s="116" t="s">
        <v>129</v>
      </c>
      <c r="E33" s="117"/>
      <c r="F33" s="117"/>
      <c r="G33" s="117"/>
      <c r="H33" s="118"/>
    </row>
    <row r="34" spans="1:8" x14ac:dyDescent="0.2">
      <c r="A34" s="115" t="s">
        <v>89</v>
      </c>
      <c r="B34" s="50"/>
      <c r="C34" s="51"/>
      <c r="D34" s="116" t="s">
        <v>34</v>
      </c>
      <c r="E34" s="117"/>
      <c r="F34" s="117"/>
      <c r="G34" s="117"/>
      <c r="H34" s="118"/>
    </row>
    <row r="35" spans="1:8" ht="28" customHeight="1" x14ac:dyDescent="0.2">
      <c r="A35" s="96" t="s">
        <v>35</v>
      </c>
      <c r="B35" s="38"/>
      <c r="C35" s="39"/>
      <c r="D35" s="111" t="s">
        <v>120</v>
      </c>
      <c r="E35" s="61"/>
      <c r="F35" s="61"/>
      <c r="G35" s="61"/>
      <c r="H35" s="103"/>
    </row>
    <row r="36" spans="1:8" s="1" customFormat="1" ht="49" customHeight="1" x14ac:dyDescent="0.2">
      <c r="A36" s="96" t="s">
        <v>36</v>
      </c>
      <c r="B36" s="38"/>
      <c r="C36" s="39"/>
      <c r="D36" s="119"/>
      <c r="E36" s="120"/>
      <c r="F36" s="120"/>
      <c r="G36" s="120"/>
      <c r="H36" s="121"/>
    </row>
    <row r="37" spans="1:8" x14ac:dyDescent="0.2">
      <c r="A37" s="94" t="s">
        <v>37</v>
      </c>
      <c r="B37" s="22"/>
      <c r="C37" s="23"/>
      <c r="D37" s="111" t="s">
        <v>43</v>
      </c>
      <c r="E37" s="61"/>
      <c r="F37" s="61"/>
      <c r="G37" s="61"/>
      <c r="H37" s="103"/>
    </row>
    <row r="38" spans="1:8" ht="28" customHeight="1" x14ac:dyDescent="0.2">
      <c r="A38" s="96" t="s">
        <v>46</v>
      </c>
      <c r="B38" s="38"/>
      <c r="C38" s="39"/>
      <c r="D38" s="111" t="s">
        <v>91</v>
      </c>
      <c r="E38" s="61"/>
      <c r="F38" s="61"/>
      <c r="G38" s="61"/>
      <c r="H38" s="103"/>
    </row>
    <row r="39" spans="1:8" ht="30.75" customHeight="1" x14ac:dyDescent="0.2">
      <c r="A39" s="112" t="s">
        <v>110</v>
      </c>
      <c r="B39" s="113"/>
      <c r="C39" s="114"/>
      <c r="D39" s="73" t="s">
        <v>121</v>
      </c>
      <c r="E39" s="95"/>
      <c r="F39" s="95"/>
      <c r="G39" s="95"/>
      <c r="H39" s="74"/>
    </row>
    <row r="40" spans="1:8" x14ac:dyDescent="0.2">
      <c r="A40" s="94" t="s">
        <v>47</v>
      </c>
      <c r="B40" s="22"/>
      <c r="C40" s="23"/>
      <c r="D40" s="61" t="s">
        <v>49</v>
      </c>
      <c r="E40" s="61"/>
      <c r="F40" s="61"/>
      <c r="G40" s="61"/>
      <c r="H40" s="103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104" t="s">
        <v>144</v>
      </c>
      <c r="B43" s="105"/>
      <c r="C43" s="105"/>
      <c r="D43" s="105"/>
      <c r="E43" s="105"/>
      <c r="F43" s="105"/>
      <c r="G43" s="105"/>
      <c r="H43" s="106"/>
    </row>
    <row r="44" spans="1:8" ht="24" customHeight="1" x14ac:dyDescent="0.2">
      <c r="A44" s="19" t="s">
        <v>50</v>
      </c>
      <c r="B44" s="107"/>
      <c r="C44" s="20"/>
      <c r="D44" s="108" t="s">
        <v>51</v>
      </c>
      <c r="E44" s="109"/>
      <c r="F44" s="110"/>
      <c r="G44" s="107" t="s">
        <v>143</v>
      </c>
      <c r="H44" s="20"/>
    </row>
    <row r="45" spans="1:8" ht="27" customHeight="1" x14ac:dyDescent="0.2">
      <c r="A45" s="13" t="s">
        <v>145</v>
      </c>
      <c r="B45" s="14"/>
      <c r="C45" s="15"/>
      <c r="D45" s="16"/>
      <c r="E45" s="17"/>
      <c r="F45" s="18"/>
      <c r="G45" s="164"/>
      <c r="H45" s="165"/>
    </row>
    <row r="46" spans="1:8" x14ac:dyDescent="0.2">
      <c r="A46" s="94" t="s">
        <v>73</v>
      </c>
      <c r="B46" s="22"/>
      <c r="C46" s="23"/>
      <c r="D46" s="73" t="s">
        <v>139</v>
      </c>
      <c r="E46" s="95"/>
      <c r="F46" s="74"/>
      <c r="G46" s="166"/>
      <c r="H46" s="167"/>
    </row>
    <row r="47" spans="1:8" x14ac:dyDescent="0.2">
      <c r="A47" s="94" t="s">
        <v>138</v>
      </c>
      <c r="B47" s="22"/>
      <c r="C47" s="23"/>
      <c r="D47" s="73" t="s">
        <v>140</v>
      </c>
      <c r="E47" s="95"/>
      <c r="F47" s="74"/>
      <c r="G47" s="166"/>
      <c r="H47" s="167"/>
    </row>
    <row r="48" spans="1:8" ht="40" customHeight="1" x14ac:dyDescent="0.2">
      <c r="A48" s="96" t="s">
        <v>93</v>
      </c>
      <c r="B48" s="38"/>
      <c r="C48" s="39"/>
      <c r="D48" s="73">
        <v>4</v>
      </c>
      <c r="E48" s="95"/>
      <c r="F48" s="74"/>
      <c r="G48" s="166"/>
      <c r="H48" s="167"/>
    </row>
    <row r="49" spans="1:8" x14ac:dyDescent="0.2">
      <c r="A49" s="96" t="s">
        <v>52</v>
      </c>
      <c r="B49" s="38"/>
      <c r="C49" s="39"/>
      <c r="D49" s="73" t="s">
        <v>107</v>
      </c>
      <c r="E49" s="95"/>
      <c r="F49" s="74"/>
      <c r="G49" s="166"/>
      <c r="H49" s="167"/>
    </row>
    <row r="50" spans="1:8" x14ac:dyDescent="0.2">
      <c r="A50" s="94" t="s">
        <v>58</v>
      </c>
      <c r="B50" s="22"/>
      <c r="C50" s="23"/>
      <c r="D50" s="73">
        <v>68</v>
      </c>
      <c r="E50" s="95"/>
      <c r="F50" s="74"/>
      <c r="G50" s="166"/>
      <c r="H50" s="167"/>
    </row>
    <row r="51" spans="1:8" ht="27" customHeight="1" x14ac:dyDescent="0.2">
      <c r="A51" s="96" t="s">
        <v>146</v>
      </c>
      <c r="B51" s="38"/>
      <c r="C51" s="39"/>
      <c r="D51" s="73" t="s">
        <v>62</v>
      </c>
      <c r="E51" s="95"/>
      <c r="F51" s="74"/>
      <c r="G51" s="166"/>
      <c r="H51" s="167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82" t="s">
        <v>63</v>
      </c>
      <c r="B54" s="83"/>
      <c r="C54" s="83"/>
      <c r="D54" s="83"/>
      <c r="E54" s="83"/>
      <c r="F54" s="83"/>
      <c r="G54" s="83"/>
      <c r="H54" s="84"/>
    </row>
    <row r="55" spans="1:8" ht="69" customHeight="1" x14ac:dyDescent="0.2">
      <c r="A55" s="85" t="s">
        <v>64</v>
      </c>
      <c r="B55" s="86"/>
      <c r="C55" s="87"/>
      <c r="D55" s="88" t="s">
        <v>157</v>
      </c>
      <c r="E55" s="89"/>
      <c r="F55" s="89"/>
      <c r="G55" s="89"/>
      <c r="H55" s="90"/>
    </row>
    <row r="56" spans="1:8" ht="19" customHeight="1" x14ac:dyDescent="0.2">
      <c r="A56" s="97" t="s">
        <v>108</v>
      </c>
      <c r="B56" s="98"/>
      <c r="C56" s="99"/>
      <c r="D56" s="100" t="s">
        <v>122</v>
      </c>
      <c r="E56" s="101"/>
      <c r="F56" s="101"/>
      <c r="G56" s="101"/>
      <c r="H56" s="102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91" t="s">
        <v>65</v>
      </c>
      <c r="B59" s="92"/>
      <c r="C59" s="92"/>
      <c r="D59" s="92"/>
      <c r="E59" s="92"/>
      <c r="F59" s="92"/>
      <c r="G59" s="92"/>
      <c r="H59" s="93"/>
    </row>
    <row r="60" spans="1:8" ht="40" customHeight="1" x14ac:dyDescent="0.2">
      <c r="A60" s="81" t="s">
        <v>67</v>
      </c>
      <c r="B60" s="75"/>
      <c r="C60" s="76"/>
      <c r="D60" s="73" t="s">
        <v>66</v>
      </c>
      <c r="E60" s="74"/>
      <c r="F60" s="75" t="s">
        <v>68</v>
      </c>
      <c r="G60" s="75"/>
      <c r="H60" s="76"/>
    </row>
    <row r="61" spans="1:8" ht="17" thickBot="1" x14ac:dyDescent="0.25">
      <c r="A61" s="168"/>
      <c r="B61" s="169"/>
      <c r="C61" s="170"/>
      <c r="D61" s="77">
        <f>D29</f>
        <v>2</v>
      </c>
      <c r="E61" s="78"/>
      <c r="F61" s="79">
        <f>A61*D61</f>
        <v>0</v>
      </c>
      <c r="G61" s="80"/>
      <c r="H61" s="78"/>
    </row>
    <row r="62" spans="1:8" hidden="1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hidden="1" customHeight="1" x14ac:dyDescent="0.2">
      <c r="A63" s="81"/>
      <c r="B63" s="75"/>
      <c r="C63" s="76"/>
      <c r="D63" s="73"/>
      <c r="E63" s="74"/>
      <c r="F63" s="81"/>
      <c r="G63" s="75"/>
      <c r="H63" s="76"/>
    </row>
    <row r="64" spans="1:8" ht="17" hidden="1" thickBot="1" x14ac:dyDescent="0.25">
      <c r="A64" s="63"/>
      <c r="B64" s="64"/>
      <c r="C64" s="65"/>
      <c r="D64" s="66"/>
      <c r="E64" s="67"/>
      <c r="F64" s="68"/>
      <c r="G64" s="69"/>
      <c r="H64" s="70"/>
    </row>
    <row r="65" spans="1:8" ht="17" thickBot="1" x14ac:dyDescent="0.25">
      <c r="A65" s="71" t="s">
        <v>69</v>
      </c>
      <c r="B65" s="71"/>
      <c r="C65" s="71"/>
      <c r="D65" s="71"/>
      <c r="E65" s="71"/>
      <c r="F65" s="72">
        <f>F61+F64</f>
        <v>0</v>
      </c>
      <c r="G65" s="72"/>
      <c r="H65" s="72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28" t="s">
        <v>147</v>
      </c>
      <c r="B68" s="129"/>
      <c r="C68" s="129"/>
      <c r="D68" s="129"/>
      <c r="E68" s="129"/>
      <c r="F68" s="129"/>
      <c r="G68" s="129"/>
      <c r="H68" s="130"/>
    </row>
    <row r="69" spans="1:8" ht="28" customHeight="1" thickTop="1" x14ac:dyDescent="0.2">
      <c r="A69" s="26" t="s">
        <v>79</v>
      </c>
      <c r="B69" s="27"/>
      <c r="C69" s="28"/>
      <c r="D69" s="29">
        <v>4000</v>
      </c>
      <c r="E69" s="30"/>
      <c r="F69" s="30"/>
      <c r="G69" s="30"/>
      <c r="H69" s="31"/>
    </row>
    <row r="70" spans="1:8" x14ac:dyDescent="0.2">
      <c r="A70" s="60"/>
      <c r="B70" s="61"/>
      <c r="C70" s="61"/>
      <c r="D70" s="61"/>
      <c r="E70" s="61"/>
      <c r="F70" s="61"/>
      <c r="G70" s="61"/>
      <c r="H70" s="62"/>
    </row>
    <row r="71" spans="1:8" x14ac:dyDescent="0.2">
      <c r="A71" s="21" t="s">
        <v>70</v>
      </c>
      <c r="B71" s="22"/>
      <c r="C71" s="22"/>
      <c r="D71" s="171"/>
      <c r="E71" s="172"/>
      <c r="F71" s="172"/>
      <c r="G71" s="172"/>
      <c r="H71" s="173"/>
    </row>
    <row r="72" spans="1:8" x14ac:dyDescent="0.2">
      <c r="A72" s="21" t="s">
        <v>72</v>
      </c>
      <c r="B72" s="22"/>
      <c r="C72" s="23"/>
      <c r="D72" s="174"/>
      <c r="E72" s="175"/>
      <c r="F72" s="175"/>
      <c r="G72" s="175"/>
      <c r="H72" s="176"/>
    </row>
    <row r="73" spans="1:8" x14ac:dyDescent="0.2">
      <c r="A73" s="60"/>
      <c r="B73" s="61"/>
      <c r="C73" s="61"/>
      <c r="D73" s="61"/>
      <c r="E73" s="61"/>
      <c r="F73" s="61"/>
      <c r="G73" s="61"/>
      <c r="H73" s="62"/>
    </row>
    <row r="74" spans="1:8" x14ac:dyDescent="0.2">
      <c r="A74" s="24" t="s">
        <v>71</v>
      </c>
      <c r="B74" s="25"/>
      <c r="C74" s="25"/>
      <c r="D74" s="177"/>
      <c r="E74" s="177"/>
      <c r="F74" s="177"/>
      <c r="G74" s="177"/>
      <c r="H74" s="178"/>
    </row>
    <row r="75" spans="1:8" x14ac:dyDescent="0.2">
      <c r="A75" s="21" t="s">
        <v>74</v>
      </c>
      <c r="B75" s="22"/>
      <c r="C75" s="23"/>
      <c r="D75" s="55">
        <f>D71*D74</f>
        <v>0</v>
      </c>
      <c r="E75" s="55"/>
      <c r="F75" s="55"/>
      <c r="G75" s="55"/>
      <c r="H75" s="56"/>
    </row>
    <row r="76" spans="1:8" x14ac:dyDescent="0.2">
      <c r="A76" s="60"/>
      <c r="B76" s="61"/>
      <c r="C76" s="61"/>
      <c r="D76" s="61"/>
      <c r="E76" s="61"/>
      <c r="F76" s="61"/>
      <c r="G76" s="61"/>
      <c r="H76" s="62"/>
    </row>
    <row r="77" spans="1:8" x14ac:dyDescent="0.2">
      <c r="A77" s="21" t="s">
        <v>80</v>
      </c>
      <c r="B77" s="22"/>
      <c r="C77" s="23"/>
      <c r="D77" s="57" t="e">
        <f>D69*(D72/D74)</f>
        <v>#DIV/0!</v>
      </c>
      <c r="E77" s="58"/>
      <c r="F77" s="58"/>
      <c r="G77" s="58"/>
      <c r="H77" s="59"/>
    </row>
    <row r="78" spans="1:8" x14ac:dyDescent="0.2">
      <c r="A78" s="60"/>
      <c r="B78" s="61"/>
      <c r="C78" s="61"/>
      <c r="D78" s="61"/>
      <c r="E78" s="61"/>
      <c r="F78" s="61"/>
      <c r="G78" s="61"/>
      <c r="H78" s="62"/>
    </row>
    <row r="79" spans="1:8" x14ac:dyDescent="0.2">
      <c r="A79" s="21" t="s">
        <v>75</v>
      </c>
      <c r="B79" s="22"/>
      <c r="C79" s="23"/>
      <c r="D79" s="40">
        <v>150</v>
      </c>
      <c r="E79" s="41"/>
      <c r="F79" s="41"/>
      <c r="G79" s="41"/>
      <c r="H79" s="42"/>
    </row>
    <row r="80" spans="1:8" x14ac:dyDescent="0.2">
      <c r="A80" s="37" t="s">
        <v>76</v>
      </c>
      <c r="B80" s="38"/>
      <c r="C80" s="39"/>
      <c r="D80" s="40" t="e">
        <f>D77*D79/1000</f>
        <v>#DIV/0!</v>
      </c>
      <c r="E80" s="41"/>
      <c r="F80" s="41"/>
      <c r="G80" s="41"/>
      <c r="H80" s="42"/>
    </row>
    <row r="81" spans="1:8" x14ac:dyDescent="0.2">
      <c r="A81" s="60"/>
      <c r="B81" s="61"/>
      <c r="C81" s="61"/>
      <c r="D81" s="61"/>
      <c r="E81" s="61"/>
      <c r="F81" s="61"/>
      <c r="G81" s="61"/>
      <c r="H81" s="62"/>
    </row>
    <row r="82" spans="1:8" x14ac:dyDescent="0.2">
      <c r="A82" s="43" t="s">
        <v>77</v>
      </c>
      <c r="B82" s="44"/>
      <c r="C82" s="45"/>
      <c r="D82" s="46">
        <v>8</v>
      </c>
      <c r="E82" s="47"/>
      <c r="F82" s="47"/>
      <c r="G82" s="47"/>
      <c r="H82" s="48"/>
    </row>
    <row r="83" spans="1:8" x14ac:dyDescent="0.2">
      <c r="A83" s="49" t="s">
        <v>78</v>
      </c>
      <c r="B83" s="50"/>
      <c r="C83" s="51"/>
      <c r="D83" s="52" t="e">
        <f>D80*D82</f>
        <v>#DIV/0!</v>
      </c>
      <c r="E83" s="53"/>
      <c r="F83" s="53"/>
      <c r="G83" s="53"/>
      <c r="H83" s="54"/>
    </row>
    <row r="84" spans="1:8" ht="17" thickBot="1" x14ac:dyDescent="0.25">
      <c r="A84" s="32" t="s">
        <v>148</v>
      </c>
      <c r="B84" s="33"/>
      <c r="C84" s="33"/>
      <c r="D84" s="34" t="e">
        <f>D83+F65</f>
        <v>#DIV/0!</v>
      </c>
      <c r="E84" s="35"/>
      <c r="F84" s="35"/>
      <c r="G84" s="35"/>
      <c r="H84" s="36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149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150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9"/>
      <c r="B91" s="180"/>
      <c r="C91" s="180"/>
      <c r="D91" s="180"/>
      <c r="E91" s="181" t="s">
        <v>151</v>
      </c>
      <c r="F91" s="181"/>
      <c r="G91" s="181"/>
      <c r="H91" s="182"/>
    </row>
    <row r="92" spans="1:8" x14ac:dyDescent="0.2">
      <c r="A92" s="183" t="s">
        <v>152</v>
      </c>
      <c r="B92" s="184"/>
      <c r="C92" s="184"/>
      <c r="D92" s="184"/>
      <c r="E92" s="185"/>
      <c r="F92" s="185"/>
      <c r="G92" s="185"/>
      <c r="H92" s="186"/>
    </row>
    <row r="93" spans="1:8" x14ac:dyDescent="0.2">
      <c r="A93" s="187" t="s">
        <v>153</v>
      </c>
      <c r="B93" s="188"/>
      <c r="C93" s="188"/>
      <c r="D93" s="188"/>
      <c r="E93" s="185"/>
      <c r="F93" s="185"/>
      <c r="G93" s="185"/>
      <c r="H93" s="186"/>
    </row>
    <row r="94" spans="1:8" x14ac:dyDescent="0.2">
      <c r="A94" s="187" t="s">
        <v>154</v>
      </c>
      <c r="B94" s="188"/>
      <c r="C94" s="188"/>
      <c r="D94" s="188"/>
      <c r="E94" s="185"/>
      <c r="F94" s="185"/>
      <c r="G94" s="185"/>
      <c r="H94" s="186"/>
    </row>
    <row r="95" spans="1:8" x14ac:dyDescent="0.2">
      <c r="A95" s="187" t="s">
        <v>14</v>
      </c>
      <c r="B95" s="188"/>
      <c r="C95" s="188"/>
      <c r="D95" s="188"/>
      <c r="E95" s="185"/>
      <c r="F95" s="185"/>
      <c r="G95" s="185"/>
      <c r="H95" s="186"/>
    </row>
    <row r="96" spans="1:8" ht="17" thickBot="1" x14ac:dyDescent="0.25">
      <c r="A96" s="189" t="s">
        <v>155</v>
      </c>
      <c r="B96" s="190"/>
      <c r="C96" s="190"/>
      <c r="D96" s="190"/>
      <c r="E96" s="191"/>
      <c r="F96" s="191"/>
      <c r="G96" s="191"/>
      <c r="H96" s="192"/>
    </row>
    <row r="97" spans="1:8" x14ac:dyDescent="0.2">
      <c r="A97" s="193"/>
      <c r="B97" s="193"/>
      <c r="C97" s="193"/>
      <c r="D97" s="193"/>
      <c r="E97" s="193"/>
      <c r="F97" s="193"/>
      <c r="G97" s="193"/>
      <c r="H97" s="193"/>
    </row>
    <row r="98" spans="1:8" x14ac:dyDescent="0.2">
      <c r="A98" s="193"/>
      <c r="B98" s="193"/>
      <c r="C98" s="193"/>
      <c r="D98" s="193"/>
      <c r="E98" s="193"/>
      <c r="F98" s="193"/>
      <c r="G98" s="193"/>
      <c r="H98" s="193"/>
    </row>
    <row r="99" spans="1:8" x14ac:dyDescent="0.2">
      <c r="A99" s="193"/>
      <c r="B99" s="193"/>
      <c r="C99" s="193"/>
      <c r="D99" s="193"/>
      <c r="E99" s="194"/>
      <c r="F99" s="194"/>
      <c r="G99" s="194"/>
      <c r="H99" s="194"/>
    </row>
    <row r="100" spans="1:8" x14ac:dyDescent="0.2">
      <c r="A100" s="193"/>
      <c r="B100" s="193"/>
      <c r="C100" s="193"/>
      <c r="D100" s="193"/>
      <c r="E100" s="194"/>
      <c r="F100" s="194"/>
      <c r="G100" s="194"/>
      <c r="H100" s="194"/>
    </row>
    <row r="101" spans="1:8" x14ac:dyDescent="0.2">
      <c r="A101" s="193"/>
      <c r="B101" s="193"/>
      <c r="C101" s="193"/>
      <c r="D101" s="193"/>
      <c r="E101" s="194"/>
      <c r="F101" s="194"/>
      <c r="G101" s="194"/>
      <c r="H101" s="194"/>
    </row>
    <row r="102" spans="1:8" x14ac:dyDescent="0.2">
      <c r="A102" s="193"/>
      <c r="B102" s="193"/>
      <c r="C102" s="193"/>
      <c r="D102" s="193"/>
      <c r="E102" s="194"/>
      <c r="F102" s="194"/>
      <c r="G102" s="194"/>
      <c r="H102" s="194"/>
    </row>
    <row r="103" spans="1:8" x14ac:dyDescent="0.2">
      <c r="A103" s="193"/>
      <c r="B103" s="193"/>
      <c r="C103" s="193"/>
      <c r="D103" s="193"/>
      <c r="E103" s="195" t="s">
        <v>156</v>
      </c>
      <c r="F103" s="195"/>
      <c r="G103" s="195"/>
      <c r="H103" s="195"/>
    </row>
    <row r="104" spans="1:8" x14ac:dyDescent="0.2">
      <c r="A104" s="193"/>
      <c r="B104" s="193"/>
      <c r="C104" s="193"/>
      <c r="D104" s="193"/>
      <c r="E104" s="195"/>
      <c r="F104" s="195"/>
      <c r="G104" s="195"/>
      <c r="H104" s="195"/>
    </row>
    <row r="105" spans="1:8" x14ac:dyDescent="0.2">
      <c r="A105" s="10"/>
      <c r="B105" s="10"/>
      <c r="C105" s="10"/>
      <c r="D105" s="10"/>
      <c r="E105" s="10"/>
      <c r="F105" s="10"/>
      <c r="G105" s="10"/>
      <c r="H105" s="10"/>
    </row>
  </sheetData>
  <sheetProtection algorithmName="SHA-512" hashValue="vMhWn4MRTjsYITzvCeGOPg0Ce2GxwSzYqVrXBYyF6pHlyDR7S7ayvDVSLYCKvY1Vj7mjrcPmQxq7d6p+cTrvBA==" saltValue="sduY1lSKvzBzlxEA4hE9AQ==" spinCount="100000" sheet="1" objects="1" scenarios="1" selectLockedCells="1"/>
  <mergeCells count="143"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  <mergeCell ref="A76:H76"/>
    <mergeCell ref="A78:H78"/>
    <mergeCell ref="A81:H81"/>
    <mergeCell ref="A94:D94"/>
    <mergeCell ref="E94:H94"/>
    <mergeCell ref="A95:D95"/>
    <mergeCell ref="E95:H95"/>
    <mergeCell ref="A96:D96"/>
    <mergeCell ref="E96:H96"/>
    <mergeCell ref="E99:H102"/>
    <mergeCell ref="E103:H104"/>
    <mergeCell ref="A45:C45"/>
    <mergeCell ref="D45:F45"/>
    <mergeCell ref="G45:H45"/>
    <mergeCell ref="A91:D91"/>
    <mergeCell ref="E91:H91"/>
    <mergeCell ref="A92:D92"/>
    <mergeCell ref="E92:H92"/>
    <mergeCell ref="A93:D93"/>
    <mergeCell ref="E93:H93"/>
    <mergeCell ref="A71:C71"/>
    <mergeCell ref="D71:H71"/>
    <mergeCell ref="A72:C72"/>
    <mergeCell ref="D72:H72"/>
    <mergeCell ref="A74:C74"/>
    <mergeCell ref="D74:H74"/>
    <mergeCell ref="A69:C6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9" sqref="A19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106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94</v>
      </c>
      <c r="C4" t="s">
        <v>20</v>
      </c>
      <c r="D4" t="s">
        <v>98</v>
      </c>
      <c r="E4" t="s">
        <v>99</v>
      </c>
      <c r="F4" t="s">
        <v>100</v>
      </c>
      <c r="G4" t="s">
        <v>101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82</v>
      </c>
    </row>
    <row r="6" spans="1:13" x14ac:dyDescent="0.2">
      <c r="A6" t="s">
        <v>95</v>
      </c>
      <c r="C6" t="s">
        <v>28</v>
      </c>
      <c r="D6" t="s">
        <v>29</v>
      </c>
      <c r="E6" t="s">
        <v>96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90</v>
      </c>
      <c r="C9" t="s">
        <v>44</v>
      </c>
      <c r="D9" t="s">
        <v>45</v>
      </c>
      <c r="E9" t="s">
        <v>91</v>
      </c>
    </row>
    <row r="10" spans="1:13" x14ac:dyDescent="0.2">
      <c r="A10" t="s">
        <v>48</v>
      </c>
      <c r="C10" t="s">
        <v>49</v>
      </c>
      <c r="D10" t="s">
        <v>92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107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103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97</v>
      </c>
    </row>
    <row r="15" spans="1:13" x14ac:dyDescent="0.2">
      <c r="A15" t="s">
        <v>127</v>
      </c>
      <c r="C15" s="3" t="s">
        <v>128</v>
      </c>
      <c r="D15" s="3" t="s">
        <v>129</v>
      </c>
      <c r="E15" s="3" t="s">
        <v>130</v>
      </c>
      <c r="F15" s="3" t="s">
        <v>131</v>
      </c>
      <c r="G15" s="3" t="s">
        <v>132</v>
      </c>
      <c r="H15" s="3" t="s">
        <v>133</v>
      </c>
      <c r="I15" s="3" t="s">
        <v>134</v>
      </c>
      <c r="J15" s="3" t="s">
        <v>135</v>
      </c>
      <c r="K15" s="3" t="s">
        <v>136</v>
      </c>
      <c r="L15" s="3" t="s">
        <v>137</v>
      </c>
    </row>
    <row r="16" spans="1:13" x14ac:dyDescent="0.2">
      <c r="A16" t="s">
        <v>105</v>
      </c>
    </row>
    <row r="19" spans="1:4" ht="91.5" customHeight="1" x14ac:dyDescent="0.2">
      <c r="A19" s="2" t="s">
        <v>64</v>
      </c>
      <c r="B19" s="2"/>
      <c r="C19" s="163" t="s">
        <v>104</v>
      </c>
      <c r="D19" s="163"/>
    </row>
  </sheetData>
  <sheetProtection algorithmName="SHA-512" hashValue="mTX11Qqx6CLeiL/WqPidlFD/r0lZmjDPhaNxIb+vRQWA7ALHemi8qhd6EN+dBsfwMC/ot0DqWane4kujuM3bHA==" saltValue="6M21Agbxcbo676tuWMt8GA==" spinCount="100000" sheet="1" objects="1" scenarios="1" selectLockedCell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MI - KPS Pozdišovce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2026-09-24T13:17:34Z</dcterms:modified>
</cp:coreProperties>
</file>