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14_{36C83BF3-61FA-4B8F-8BFD-D5A788A29C0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definedNames>
    <definedName name="_xlnm.Print_Area" localSheetId="0">'Príloha č.1 k A.2-časť 1'!$A$1:$B$23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2" l="1"/>
  <c r="N17" i="2"/>
  <c r="N18" i="2"/>
  <c r="I12" i="2"/>
  <c r="N12" i="2" s="1"/>
  <c r="I13" i="2"/>
  <c r="N13" i="2" s="1"/>
  <c r="I14" i="2"/>
  <c r="N14" i="2" s="1"/>
  <c r="I15" i="2"/>
  <c r="I16" i="2"/>
  <c r="N16" i="2" s="1"/>
  <c r="I17" i="2"/>
  <c r="I18" i="2"/>
  <c r="I19" i="2"/>
  <c r="N19" i="2" s="1"/>
  <c r="I20" i="2"/>
  <c r="N20" i="2" s="1"/>
  <c r="I21" i="2"/>
  <c r="N21" i="2" s="1"/>
  <c r="I11" i="2"/>
  <c r="N11" i="2" s="1"/>
  <c r="J11" i="2"/>
  <c r="L24" i="2"/>
  <c r="Q24" i="2" s="1"/>
  <c r="K16" i="2"/>
  <c r="P16" i="2" s="1"/>
  <c r="J16" i="2"/>
  <c r="O16" i="2" s="1"/>
  <c r="K15" i="2"/>
  <c r="P15" i="2" s="1"/>
  <c r="K12" i="2"/>
  <c r="P12" i="2" s="1"/>
  <c r="K13" i="2"/>
  <c r="P13" i="2" s="1"/>
  <c r="K14" i="2"/>
  <c r="P14" i="2" s="1"/>
  <c r="J12" i="2"/>
  <c r="O12" i="2" s="1"/>
  <c r="J13" i="2"/>
  <c r="O13" i="2" s="1"/>
  <c r="J14" i="2"/>
  <c r="O14" i="2" s="1"/>
  <c r="J15" i="2"/>
  <c r="O15" i="2" s="1"/>
  <c r="K17" i="2"/>
  <c r="P17" i="2" s="1"/>
  <c r="J17" i="2"/>
  <c r="O17" i="2" s="1"/>
  <c r="N28" i="2" l="1"/>
  <c r="L26" i="2"/>
  <c r="Q26" i="2" s="1"/>
  <c r="L23" i="2"/>
  <c r="Q23" i="2" s="1"/>
  <c r="K19" i="2"/>
  <c r="P19" i="2" s="1"/>
  <c r="J19" i="2"/>
  <c r="O19" i="2" s="1"/>
  <c r="K11" i="2"/>
  <c r="L27" i="2" l="1"/>
  <c r="Q27" i="2" s="1"/>
  <c r="L25" i="2"/>
  <c r="Q25" i="2" s="1"/>
  <c r="L22" i="2"/>
  <c r="Q22" i="2" s="1"/>
  <c r="K21" i="2"/>
  <c r="P21" i="2" s="1"/>
  <c r="J21" i="2"/>
  <c r="O21" i="2" s="1"/>
  <c r="K20" i="2"/>
  <c r="P20" i="2" s="1"/>
  <c r="J20" i="2"/>
  <c r="O20" i="2" s="1"/>
  <c r="P11" i="2"/>
  <c r="O11" i="2"/>
  <c r="K18" i="2"/>
  <c r="P18" i="2" s="1"/>
  <c r="J18" i="2"/>
  <c r="O18" i="2" s="1"/>
  <c r="O28" i="2" l="1"/>
  <c r="P28" i="2"/>
  <c r="Q28" i="2"/>
  <c r="N29" i="2" l="1"/>
  <c r="N30" i="2" s="1"/>
  <c r="B14" i="1" l="1"/>
  <c r="N31" i="2"/>
</calcChain>
</file>

<file path=xl/sharedStrings.xml><?xml version="1.0" encoding="utf-8"?>
<sst xmlns="http://schemas.openxmlformats.org/spreadsheetml/2006/main" count="85" uniqueCount="68">
  <si>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</si>
  <si>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</si>
  <si>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</si>
  <si>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</si>
  <si>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</si>
  <si>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</si>
  <si>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</si>
  <si>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</si>
  <si>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</si>
  <si>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</si>
  <si>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</si>
  <si>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</si>
  <si>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</si>
  <si>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</si>
  <si>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</si>
  <si>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</si>
  <si>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</si>
  <si>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</si>
  <si>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</si>
  <si>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</si>
  <si>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</si>
  <si>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</si>
  <si>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</si>
  <si>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</si>
  <si>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</si>
  <si>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</si>
  <si>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</si>
  <si>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</si>
  <si>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</si>
  <si>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</si>
  <si>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</si>
  <si>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</si>
  <si>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</si>
  <si>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</si>
  <si>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</si>
  <si>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</si>
  <si>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</si>
  <si>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</si>
  <si>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</si>
  <si>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</si>
  <si>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</si>
  <si>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</si>
  <si>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</si>
  <si>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</si>
  <si>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5.a</t>
  </si>
  <si>
    <t>cena za nulté meranie</t>
  </si>
  <si>
    <t>počet nultých meraní</t>
  </si>
  <si>
    <t>nulté meranie</t>
  </si>
  <si>
    <t>Vybudovanie inklinometrického vrtu s výstrojou</t>
  </si>
  <si>
    <t>cena SPOLU s DPH</t>
  </si>
  <si>
    <t>Obchodné meno:</t>
  </si>
  <si>
    <t>Sídlo/miesto podnikania:</t>
  </si>
  <si>
    <t>IČO:</t>
  </si>
  <si>
    <t>Identifikácia uchádzača:</t>
  </si>
  <si>
    <t>Doplnkové meranie INK-102-00, INK-102-01, DINK-1, DINK-2 *</t>
  </si>
  <si>
    <t>Časť 6: Diaľnica R3 úsek Tvrdošín - Nižná nad Oravou</t>
  </si>
  <si>
    <t>„Geotechnický monitoring počas prevádzky v správe NDS, a.s.“</t>
  </si>
  <si>
    <t>Časť 6: Rýchlostná cesta R3 Tvrdošín – Nižná nad Oravou</t>
  </si>
  <si>
    <t>Rozpočet GTM  Časť 6: Rýchlostná cesta R3 Tvrdošín – Nižná nad Oravou</t>
  </si>
  <si>
    <t>Celková cena bez DPH za úsek Časť 6: Rýchlostná cesta R3 Tvrdošín – Nižná nad Oravou</t>
  </si>
  <si>
    <r>
      <t>C</t>
    </r>
    <r>
      <rPr>
        <sz val="10"/>
        <rFont val="Arial"/>
        <family val="2"/>
        <charset val="238"/>
      </rPr>
      <t>elková cena za uskutočnenie predmetu  zákazky pre
Časť 6: Rýchlostná cesta R3 Tvrdošín – Nižná nad Oravou</t>
    </r>
  </si>
  <si>
    <t>Meranie úrovne hladiny podzemnej vody - HPV</t>
  </si>
  <si>
    <t>Merania dlhodobého pretvorenia výstužných geomreží - Extenzometre</t>
  </si>
  <si>
    <t>Dynamometre - meranie únosnosti kotiev</t>
  </si>
  <si>
    <t>Meranie výdatnosti horizontálnych odvodňovacích vrtov - HOV</t>
  </si>
  <si>
    <t>Horizontálne inklinometre – kontrola sadania zemných telies (6ks)</t>
  </si>
  <si>
    <t>Vertikálne inklinometre (27 ks)</t>
  </si>
  <si>
    <t>* dodatočné 2 merania za 1. rok sa realizujú pre INK-102-00, INK-102-01, DINK-1, DINK-2 (následne zaradené do vertíkálnych inklinometrov)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</si>
</sst>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187">
    <xf numFmtId="0" fontId="0" fillId="0" borderId="0" xfId="0"/>
    <xf numFmtId="0" fontId="5" fillId="2" borderId="0" xfId="0" applyFont="1" applyFill="1" applyAlignment="1" applyProtection="1">
      <alignment vertical="center"/>
      <protection locked="0"/>
    </xf>
    <xf numFmtId="0" fontId="9" fillId="2" borderId="0" xfId="1" applyFont="1" applyFill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4" fontId="10" fillId="2" borderId="19" xfId="0" applyNumberFormat="1" applyFont="1" applyFill="1" applyBorder="1" applyAlignment="1" applyProtection="1">
      <alignment vertical="center"/>
      <protection locked="0"/>
    </xf>
    <xf numFmtId="4" fontId="10" fillId="2" borderId="43" xfId="0" applyNumberFormat="1" applyFont="1" applyFill="1" applyBorder="1" applyAlignment="1" applyProtection="1">
      <alignment vertical="center"/>
      <protection locked="0"/>
    </xf>
    <xf numFmtId="4" fontId="10" fillId="2" borderId="24" xfId="0" applyNumberFormat="1" applyFont="1" applyFill="1" applyBorder="1" applyAlignment="1" applyProtection="1">
      <alignment horizontal="right" vertical="center"/>
      <protection locked="0"/>
    </xf>
    <xf numFmtId="4" fontId="10" fillId="2" borderId="46" xfId="0" applyNumberFormat="1" applyFont="1" applyFill="1" applyBorder="1" applyAlignment="1" applyProtection="1">
      <alignment horizontal="right" vertical="center"/>
      <protection locked="0"/>
    </xf>
    <xf numFmtId="4" fontId="10" fillId="2" borderId="43" xfId="0" applyNumberFormat="1" applyFont="1" applyFill="1" applyBorder="1" applyAlignment="1" applyProtection="1">
      <alignment horizontal="right" vertical="center"/>
      <protection locked="0"/>
    </xf>
    <xf numFmtId="4" fontId="10" fillId="2" borderId="54" xfId="0" applyNumberFormat="1" applyFont="1" applyFill="1" applyBorder="1" applyAlignment="1" applyProtection="1">
      <alignment horizontal="right" vertical="center"/>
      <protection locked="0"/>
    </xf>
    <xf numFmtId="4" fontId="10" fillId="2" borderId="33" xfId="0" applyNumberFormat="1" applyFont="1" applyFill="1" applyBorder="1" applyAlignment="1" applyProtection="1">
      <alignment horizontal="right" vertical="center"/>
      <protection locked="0"/>
    </xf>
    <xf numFmtId="0" fontId="9" fillId="2" borderId="61" xfId="0" applyFont="1" applyFill="1" applyBorder="1" applyAlignment="1" applyProtection="1">
      <alignment vertical="top" wrapText="1"/>
      <protection locked="0"/>
    </xf>
    <xf numFmtId="0" fontId="9" fillId="2" borderId="31" xfId="0" applyFont="1" applyFill="1" applyBorder="1" applyAlignment="1" applyProtection="1">
      <alignment vertical="top" wrapText="1"/>
      <protection locked="0"/>
    </xf>
    <xf numFmtId="0" fontId="9" fillId="2" borderId="35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5" fillId="0" borderId="0" xfId="0" applyNumberFormat="1" applyFont="1" applyAlignment="1" applyProtection="1">
      <alignment vertical="center"/>
      <protection hidden="1"/>
    </xf>
    <xf numFmtId="0" fontId="10" fillId="0" borderId="6" xfId="0" applyFont="1" applyBorder="1" applyAlignment="1" applyProtection="1">
      <alignment horizontal="right" vertical="center" indent="1"/>
      <protection hidden="1"/>
    </xf>
    <xf numFmtId="0" fontId="14" fillId="0" borderId="4" xfId="0" applyFont="1" applyBorder="1" applyAlignment="1" applyProtection="1">
      <alignment horizontal="right" vertical="center" indent="1"/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0" borderId="49" xfId="0" applyFont="1" applyBorder="1" applyAlignment="1" applyProtection="1">
      <alignment horizontal="center" vertical="center"/>
      <protection hidden="1"/>
    </xf>
    <xf numFmtId="0" fontId="14" fillId="0" borderId="17" xfId="0" applyFont="1" applyBorder="1" applyAlignment="1" applyProtection="1">
      <alignment horizontal="center" vertical="center"/>
      <protection hidden="1"/>
    </xf>
    <xf numFmtId="1" fontId="10" fillId="0" borderId="18" xfId="0" applyNumberFormat="1" applyFont="1" applyBorder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vertical="center"/>
      <protection hidden="1"/>
    </xf>
    <xf numFmtId="0" fontId="10" fillId="0" borderId="19" xfId="0" applyFont="1" applyBorder="1" applyAlignment="1" applyProtection="1">
      <alignment horizontal="center" vertical="center"/>
      <protection hidden="1"/>
    </xf>
    <xf numFmtId="1" fontId="10" fillId="0" borderId="19" xfId="0" applyNumberFormat="1" applyFont="1" applyBorder="1" applyAlignment="1" applyProtection="1">
      <alignment vertical="center"/>
      <protection hidden="1"/>
    </xf>
    <xf numFmtId="4" fontId="10" fillId="0" borderId="19" xfId="0" applyNumberFormat="1" applyFont="1" applyBorder="1" applyAlignment="1" applyProtection="1">
      <alignment horizontal="right" vertical="center"/>
      <protection hidden="1"/>
    </xf>
    <xf numFmtId="4" fontId="10" fillId="0" borderId="19" xfId="0" applyNumberFormat="1" applyFont="1" applyBorder="1" applyAlignment="1" applyProtection="1">
      <alignment vertical="center"/>
      <protection hidden="1"/>
    </xf>
    <xf numFmtId="4" fontId="10" fillId="0" borderId="21" xfId="0" applyNumberFormat="1" applyFont="1" applyBorder="1" applyAlignment="1" applyProtection="1">
      <alignment vertical="center"/>
      <protection hidden="1"/>
    </xf>
    <xf numFmtId="1" fontId="10" fillId="0" borderId="42" xfId="0" applyNumberFormat="1" applyFont="1" applyBorder="1" applyAlignment="1" applyProtection="1">
      <alignment horizontal="center" vertical="center"/>
      <protection hidden="1"/>
    </xf>
    <xf numFmtId="0" fontId="10" fillId="0" borderId="43" xfId="0" applyFont="1" applyBorder="1" applyAlignment="1" applyProtection="1">
      <alignment horizontal="center" vertical="center"/>
      <protection hidden="1"/>
    </xf>
    <xf numFmtId="1" fontId="10" fillId="0" borderId="43" xfId="0" applyNumberFormat="1" applyFont="1" applyBorder="1" applyAlignment="1" applyProtection="1">
      <alignment vertical="center"/>
      <protection hidden="1"/>
    </xf>
    <xf numFmtId="4" fontId="10" fillId="0" borderId="24" xfId="0" applyNumberFormat="1" applyFont="1" applyBorder="1" applyAlignment="1" applyProtection="1">
      <alignment horizontal="right" vertical="center"/>
      <protection hidden="1"/>
    </xf>
    <xf numFmtId="4" fontId="10" fillId="0" borderId="24" xfId="0" applyNumberFormat="1" applyFont="1" applyBorder="1" applyAlignment="1" applyProtection="1">
      <alignment vertical="center"/>
      <protection hidden="1"/>
    </xf>
    <xf numFmtId="4" fontId="10" fillId="0" borderId="43" xfId="0" applyNumberFormat="1" applyFont="1" applyFill="1" applyBorder="1" applyAlignment="1" applyProtection="1">
      <alignment vertical="center"/>
      <protection hidden="1"/>
    </xf>
    <xf numFmtId="4" fontId="10" fillId="0" borderId="26" xfId="0" applyNumberFormat="1" applyFont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 textRotation="90" readingOrder="2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textRotation="255"/>
      <protection hidden="1"/>
    </xf>
    <xf numFmtId="1" fontId="10" fillId="0" borderId="23" xfId="0" applyNumberFormat="1" applyFont="1" applyBorder="1" applyAlignment="1" applyProtection="1">
      <alignment horizontal="center" vertical="center"/>
      <protection hidden="1"/>
    </xf>
    <xf numFmtId="1" fontId="10" fillId="0" borderId="24" xfId="0" applyNumberFormat="1" applyFont="1" applyBorder="1" applyAlignment="1" applyProtection="1">
      <alignment horizontal="right"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1" fontId="10" fillId="0" borderId="24" xfId="0" applyNumberFormat="1" applyFont="1" applyBorder="1" applyAlignment="1" applyProtection="1">
      <alignment vertical="center"/>
      <protection hidden="1"/>
    </xf>
    <xf numFmtId="4" fontId="10" fillId="0" borderId="24" xfId="0" applyNumberFormat="1" applyFont="1" applyFill="1" applyBorder="1" applyAlignment="1" applyProtection="1">
      <alignment horizontal="right" vertical="center"/>
      <protection hidden="1"/>
    </xf>
    <xf numFmtId="0" fontId="10" fillId="0" borderId="24" xfId="0" applyFont="1" applyFill="1" applyBorder="1" applyAlignment="1" applyProtection="1">
      <alignment vertical="center"/>
      <protection hidden="1"/>
    </xf>
    <xf numFmtId="1" fontId="10" fillId="0" borderId="45" xfId="0" applyNumberFormat="1" applyFont="1" applyBorder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vertical="center"/>
      <protection hidden="1"/>
    </xf>
    <xf numFmtId="0" fontId="10" fillId="0" borderId="46" xfId="0" applyFont="1" applyBorder="1" applyAlignment="1" applyProtection="1">
      <alignment horizontal="center" vertical="center"/>
      <protection hidden="1"/>
    </xf>
    <xf numFmtId="1" fontId="10" fillId="0" borderId="46" xfId="0" applyNumberFormat="1" applyFont="1" applyBorder="1" applyAlignment="1" applyProtection="1">
      <alignment vertical="center"/>
      <protection hidden="1"/>
    </xf>
    <xf numFmtId="4" fontId="10" fillId="0" borderId="46" xfId="0" applyNumberFormat="1" applyFont="1" applyBorder="1" applyAlignment="1" applyProtection="1">
      <alignment horizontal="right" vertical="center"/>
      <protection hidden="1"/>
    </xf>
    <xf numFmtId="4" fontId="10" fillId="0" borderId="46" xfId="0" applyNumberFormat="1" applyFont="1" applyBorder="1" applyAlignment="1" applyProtection="1">
      <alignment vertical="center"/>
      <protection hidden="1"/>
    </xf>
    <xf numFmtId="4" fontId="10" fillId="0" borderId="46" xfId="0" applyNumberFormat="1" applyFont="1" applyFill="1" applyBorder="1" applyAlignment="1" applyProtection="1">
      <alignment horizontal="right" vertical="center"/>
      <protection hidden="1"/>
    </xf>
    <xf numFmtId="4" fontId="10" fillId="0" borderId="47" xfId="0" applyNumberFormat="1" applyFont="1" applyBorder="1" applyAlignment="1" applyProtection="1">
      <alignment vertical="center"/>
      <protection hidden="1"/>
    </xf>
    <xf numFmtId="0" fontId="10" fillId="0" borderId="43" xfId="0" applyFont="1" applyBorder="1" applyAlignment="1" applyProtection="1">
      <alignment vertical="center"/>
      <protection hidden="1"/>
    </xf>
    <xf numFmtId="1" fontId="10" fillId="0" borderId="43" xfId="0" applyNumberFormat="1" applyFont="1" applyBorder="1" applyAlignment="1" applyProtection="1">
      <alignment horizontal="right" vertical="center"/>
      <protection hidden="1"/>
    </xf>
    <xf numFmtId="4" fontId="10" fillId="0" borderId="43" xfId="0" applyNumberFormat="1" applyFont="1" applyBorder="1" applyAlignment="1" applyProtection="1">
      <alignment vertical="center"/>
      <protection hidden="1"/>
    </xf>
    <xf numFmtId="4" fontId="10" fillId="0" borderId="44" xfId="0" applyNumberFormat="1" applyFont="1" applyBorder="1" applyAlignment="1" applyProtection="1">
      <alignment vertical="center"/>
      <protection hidden="1"/>
    </xf>
    <xf numFmtId="4" fontId="10" fillId="0" borderId="31" xfId="0" applyNumberFormat="1" applyFont="1" applyBorder="1" applyAlignment="1" applyProtection="1">
      <alignment vertical="center"/>
      <protection hidden="1"/>
    </xf>
    <xf numFmtId="1" fontId="10" fillId="0" borderId="53" xfId="0" applyNumberFormat="1" applyFont="1" applyBorder="1" applyAlignment="1" applyProtection="1">
      <alignment horizontal="center" vertical="center"/>
      <protection hidden="1"/>
    </xf>
    <xf numFmtId="0" fontId="10" fillId="0" borderId="54" xfId="0" applyFont="1" applyBorder="1" applyAlignment="1" applyProtection="1">
      <alignment vertical="center"/>
      <protection hidden="1"/>
    </xf>
    <xf numFmtId="1" fontId="10" fillId="0" borderId="54" xfId="0" applyNumberFormat="1" applyFont="1" applyBorder="1" applyAlignment="1" applyProtection="1">
      <alignment horizontal="right" vertical="center"/>
      <protection hidden="1"/>
    </xf>
    <xf numFmtId="0" fontId="10" fillId="0" borderId="54" xfId="0" applyFont="1" applyBorder="1" applyAlignment="1" applyProtection="1">
      <alignment horizontal="center" vertical="center"/>
      <protection hidden="1"/>
    </xf>
    <xf numFmtId="1" fontId="10" fillId="0" borderId="54" xfId="0" applyNumberFormat="1" applyFont="1" applyBorder="1" applyAlignment="1" applyProtection="1">
      <alignment vertical="center"/>
      <protection hidden="1"/>
    </xf>
    <xf numFmtId="1" fontId="10" fillId="0" borderId="32" xfId="0" applyNumberFormat="1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vertical="center"/>
      <protection hidden="1"/>
    </xf>
    <xf numFmtId="1" fontId="10" fillId="0" borderId="33" xfId="0" applyNumberFormat="1" applyFont="1" applyBorder="1" applyAlignment="1" applyProtection="1">
      <alignment horizontal="right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1" fontId="10" fillId="0" borderId="33" xfId="0" applyNumberFormat="1" applyFont="1" applyBorder="1" applyAlignment="1" applyProtection="1">
      <alignment vertical="center"/>
      <protection hidden="1"/>
    </xf>
    <xf numFmtId="4" fontId="10" fillId="0" borderId="33" xfId="0" applyNumberFormat="1" applyFont="1" applyBorder="1" applyAlignment="1" applyProtection="1">
      <alignment vertical="center"/>
      <protection hidden="1"/>
    </xf>
    <xf numFmtId="4" fontId="10" fillId="0" borderId="35" xfId="0" applyNumberFormat="1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4" fontId="10" fillId="0" borderId="50" xfId="0" applyNumberFormat="1" applyFont="1" applyBorder="1" applyAlignment="1" applyProtection="1">
      <alignment horizontal="right" vertical="center" indent="1"/>
      <protection hidden="1"/>
    </xf>
    <xf numFmtId="4" fontId="10" fillId="0" borderId="58" xfId="0" applyNumberFormat="1" applyFont="1" applyBorder="1" applyAlignment="1" applyProtection="1">
      <alignment vertical="center"/>
      <protection hidden="1"/>
    </xf>
    <xf numFmtId="4" fontId="10" fillId="0" borderId="51" xfId="0" applyNumberFormat="1" applyFont="1" applyBorder="1" applyAlignment="1" applyProtection="1">
      <alignment vertical="center"/>
      <protection hidden="1"/>
    </xf>
    <xf numFmtId="4" fontId="10" fillId="0" borderId="52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0" fontId="7" fillId="0" borderId="18" xfId="0" applyFont="1" applyBorder="1" applyAlignment="1" applyProtection="1">
      <alignment vertical="top" wrapText="1"/>
      <protection hidden="1"/>
    </xf>
    <xf numFmtId="0" fontId="7" fillId="0" borderId="23" xfId="0" applyFont="1" applyBorder="1" applyAlignment="1" applyProtection="1">
      <alignment vertical="top" wrapText="1"/>
      <protection hidden="1"/>
    </xf>
    <xf numFmtId="0" fontId="7" fillId="0" borderId="32" xfId="0" applyFont="1" applyBorder="1" applyAlignment="1" applyProtection="1">
      <alignment vertical="top" wrapText="1"/>
      <protection hidden="1"/>
    </xf>
    <xf numFmtId="0" fontId="5" fillId="0" borderId="0" xfId="0" applyFont="1" applyAlignment="1" applyProtection="1">
      <alignment horizontal="justify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4" fontId="7" fillId="0" borderId="3" xfId="0" applyNumberFormat="1" applyFont="1" applyBorder="1" applyAlignment="1" applyProtection="1">
      <alignment horizontal="center" vertical="center" wrapText="1"/>
      <protection hidden="1"/>
    </xf>
    <xf numFmtId="0" fontId="16" fillId="0" borderId="5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9" fillId="0" borderId="0" xfId="0" applyFont="1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18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left" vertical="center"/>
      <protection locked="0" hidden="1"/>
    </xf>
    <xf numFmtId="0" fontId="5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 vertical="center" indent="4"/>
      <protection locked="0" hidden="1"/>
    </xf>
    <xf numFmtId="0" fontId="5" fillId="0" borderId="0" xfId="0" applyFont="1" applyAlignment="1" applyProtection="1">
      <alignment vertical="center"/>
      <protection locked="0" hidden="1"/>
    </xf>
    <xf numFmtId="0" fontId="9" fillId="0" borderId="0" xfId="1" applyFont="1" applyAlignment="1" applyProtection="1">
      <alignment horizontal="center" vertical="center" wrapText="1"/>
      <protection locked="0" hidden="1"/>
    </xf>
    <xf numFmtId="0" fontId="9" fillId="0" borderId="0" xfId="0" applyFont="1" applyAlignment="1" applyProtection="1">
      <alignment horizontal="right"/>
      <protection locked="0" hidden="1"/>
    </xf>
    <xf numFmtId="0" fontId="10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5" fillId="2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 hidden="1"/>
    </xf>
    <xf numFmtId="0" fontId="16" fillId="0" borderId="59" xfId="0" applyFont="1" applyBorder="1" applyAlignment="1" applyProtection="1">
      <alignment horizontal="left" vertical="center"/>
      <protection hidden="1"/>
    </xf>
    <xf numFmtId="0" fontId="16" fillId="0" borderId="60" xfId="0" applyFont="1" applyBorder="1" applyAlignment="1" applyProtection="1">
      <alignment horizontal="left" vertical="center"/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25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1" fontId="10" fillId="0" borderId="30" xfId="0" applyNumberFormat="1" applyFont="1" applyBorder="1" applyAlignment="1" applyProtection="1">
      <alignment horizontal="center" vertical="center"/>
      <protection hidden="1"/>
    </xf>
    <xf numFmtId="1" fontId="10" fillId="0" borderId="25" xfId="0" applyNumberFormat="1" applyFont="1" applyBorder="1" applyAlignment="1" applyProtection="1">
      <alignment horizontal="center" vertical="center"/>
      <protection hidden="1"/>
    </xf>
    <xf numFmtId="1" fontId="10" fillId="0" borderId="34" xfId="0" applyNumberFormat="1" applyFont="1" applyBorder="1" applyAlignment="1" applyProtection="1">
      <alignment horizontal="center" vertical="center"/>
      <protection hidden="1"/>
    </xf>
    <xf numFmtId="4" fontId="10" fillId="0" borderId="30" xfId="0" applyNumberFormat="1" applyFont="1" applyFill="1" applyBorder="1" applyAlignment="1" applyProtection="1">
      <alignment horizontal="center" vertical="center"/>
      <protection hidden="1"/>
    </xf>
    <xf numFmtId="4" fontId="10" fillId="0" borderId="25" xfId="0" applyNumberFormat="1" applyFont="1" applyFill="1" applyBorder="1" applyAlignment="1" applyProtection="1">
      <alignment horizontal="center" vertical="center"/>
      <protection hidden="1"/>
    </xf>
    <xf numFmtId="4" fontId="10" fillId="0" borderId="34" xfId="0" applyNumberFormat="1" applyFont="1" applyFill="1" applyBorder="1" applyAlignment="1" applyProtection="1">
      <alignment horizontal="center" vertical="center"/>
      <protection hidden="1"/>
    </xf>
    <xf numFmtId="4" fontId="0" fillId="0" borderId="39" xfId="0" applyNumberFormat="1" applyBorder="1" applyAlignment="1" applyProtection="1">
      <alignment horizontal="center" vertical="center"/>
      <protection hidden="1"/>
    </xf>
    <xf numFmtId="4" fontId="0" fillId="0" borderId="55" xfId="0" applyNumberFormat="1" applyBorder="1" applyAlignment="1" applyProtection="1">
      <alignment horizontal="center" vertical="center"/>
      <protection hidden="1"/>
    </xf>
    <xf numFmtId="4" fontId="0" fillId="0" borderId="41" xfId="0" applyNumberFormat="1" applyBorder="1" applyAlignment="1" applyProtection="1">
      <alignment horizontal="center" vertical="center"/>
      <protection hidden="1"/>
    </xf>
    <xf numFmtId="4" fontId="0" fillId="0" borderId="56" xfId="0" applyNumberFormat="1" applyBorder="1" applyAlignment="1" applyProtection="1">
      <alignment horizontal="center" vertical="center"/>
      <protection hidden="1"/>
    </xf>
    <xf numFmtId="4" fontId="12" fillId="0" borderId="37" xfId="0" applyNumberFormat="1" applyFont="1" applyFill="1" applyBorder="1" applyAlignment="1" applyProtection="1">
      <alignment horizontal="center" vertical="center"/>
      <protection hidden="1"/>
    </xf>
    <xf numFmtId="4" fontId="12" fillId="0" borderId="57" xfId="0" applyNumberFormat="1" applyFont="1" applyFill="1" applyBorder="1" applyAlignment="1" applyProtection="1">
      <alignment horizontal="center" vertical="center"/>
      <protection hidden="1"/>
    </xf>
    <xf numFmtId="1" fontId="0" fillId="0" borderId="38" xfId="0" applyNumberForma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55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right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11" fillId="0" borderId="36" xfId="0" applyNumberFormat="1" applyFont="1" applyBorder="1" applyAlignment="1" applyProtection="1">
      <alignment horizontal="center" vertical="center"/>
      <protection hidden="1"/>
    </xf>
    <xf numFmtId="1" fontId="11" fillId="0" borderId="37" xfId="0" applyNumberFormat="1" applyFont="1" applyBorder="1" applyAlignment="1" applyProtection="1">
      <alignment horizontal="center" vertical="center"/>
      <protection hidden="1"/>
    </xf>
    <xf numFmtId="1" fontId="11" fillId="0" borderId="57" xfId="0" applyNumberFormat="1" applyFont="1" applyBorder="1" applyAlignment="1" applyProtection="1">
      <alignment horizontal="center" vertical="center"/>
      <protection hidden="1"/>
    </xf>
    <xf numFmtId="9" fontId="0" fillId="0" borderId="41" xfId="0" applyNumberFormat="1" applyBorder="1" applyAlignment="1" applyProtection="1">
      <alignment horizontal="center" vertical="center"/>
      <protection hidden="1"/>
    </xf>
    <xf numFmtId="9" fontId="0" fillId="0" borderId="56" xfId="0" applyNumberFormat="1" applyBorder="1" applyAlignment="1" applyProtection="1">
      <alignment horizontal="center" vertical="center"/>
      <protection hidden="1"/>
    </xf>
    <xf numFmtId="4" fontId="10" fillId="0" borderId="30" xfId="0" applyNumberFormat="1" applyFont="1" applyBorder="1" applyAlignment="1" applyProtection="1">
      <alignment horizontal="center" vertical="center"/>
      <protection hidden="1"/>
    </xf>
    <xf numFmtId="4" fontId="10" fillId="0" borderId="25" xfId="0" applyNumberFormat="1" applyFont="1" applyBorder="1" applyAlignment="1" applyProtection="1">
      <alignment horizontal="center" vertical="center"/>
      <protection hidden="1"/>
    </xf>
    <xf numFmtId="4" fontId="10" fillId="0" borderId="34" xfId="0" applyNumberFormat="1" applyFont="1" applyBorder="1" applyAlignment="1" applyProtection="1">
      <alignment horizontal="center" vertical="center"/>
      <protection hidden="1"/>
    </xf>
    <xf numFmtId="1" fontId="10" fillId="0" borderId="20" xfId="0" applyNumberFormat="1" applyFont="1" applyBorder="1" applyAlignment="1" applyProtection="1">
      <alignment horizontal="center" vertical="center"/>
      <protection hidden="1"/>
    </xf>
    <xf numFmtId="1" fontId="10" fillId="0" borderId="28" xfId="0" applyNumberFormat="1" applyFont="1" applyBorder="1" applyAlignment="1" applyProtection="1">
      <alignment horizontal="center" vertical="center"/>
      <protection hidden="1"/>
    </xf>
    <xf numFmtId="4" fontId="10" fillId="0" borderId="20" xfId="0" applyNumberFormat="1" applyFont="1" applyBorder="1" applyAlignment="1" applyProtection="1">
      <alignment horizontal="center" vertical="center"/>
      <protection hidden="1"/>
    </xf>
    <xf numFmtId="4" fontId="10" fillId="0" borderId="28" xfId="0" applyNumberFormat="1" applyFont="1" applyBorder="1" applyAlignment="1" applyProtection="1">
      <alignment horizontal="center" vertical="center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10" fillId="0" borderId="27" xfId="0" applyFont="1" applyBorder="1" applyAlignment="1" applyProtection="1">
      <alignment horizontal="center" vertical="center"/>
      <protection hidden="1"/>
    </xf>
    <xf numFmtId="0" fontId="10" fillId="0" borderId="29" xfId="0" applyFont="1" applyBorder="1" applyAlignment="1" applyProtection="1">
      <alignment horizontal="center" vertical="center"/>
      <protection hidden="1"/>
    </xf>
    <xf numFmtId="1" fontId="10" fillId="0" borderId="62" xfId="0" applyNumberFormat="1" applyFont="1" applyBorder="1" applyAlignment="1" applyProtection="1">
      <alignment horizontal="center" vertical="center"/>
      <protection hidden="1"/>
    </xf>
    <xf numFmtId="1" fontId="10" fillId="0" borderId="63" xfId="0" applyNumberFormat="1" applyFont="1" applyBorder="1" applyAlignment="1" applyProtection="1">
      <alignment horizontal="center" vertical="center"/>
      <protection hidden="1"/>
    </xf>
    <xf numFmtId="0" fontId="17" fillId="0" borderId="9" xfId="0" applyFont="1" applyBorder="1" applyAlignment="1" applyProtection="1">
      <alignment horizontal="center" vertical="top" wrapText="1"/>
      <protection hidden="1"/>
    </xf>
    <xf numFmtId="0" fontId="17" fillId="0" borderId="14" xfId="0" applyFont="1" applyBorder="1" applyAlignment="1" applyProtection="1">
      <alignment horizontal="center" vertical="top" wrapText="1"/>
      <protection hidden="1"/>
    </xf>
    <xf numFmtId="0" fontId="17" fillId="0" borderId="9" xfId="0" applyFont="1" applyBorder="1" applyAlignment="1" applyProtection="1">
      <alignment horizontal="center" vertical="center" wrapText="1"/>
      <protection hidden="1"/>
    </xf>
    <xf numFmtId="0" fontId="17" fillId="0" borderId="14" xfId="0" applyFont="1" applyBorder="1" applyAlignment="1" applyProtection="1">
      <alignment horizontal="center" vertical="center" wrapText="1"/>
      <protection hidden="1"/>
    </xf>
    <xf numFmtId="1" fontId="14" fillId="0" borderId="9" xfId="0" applyNumberFormat="1" applyFont="1" applyBorder="1" applyAlignment="1" applyProtection="1">
      <alignment horizontal="center" vertical="top" wrapText="1"/>
      <protection hidden="1"/>
    </xf>
    <xf numFmtId="1" fontId="14" fillId="0" borderId="13" xfId="0" applyNumberFormat="1" applyFont="1" applyBorder="1" applyAlignment="1" applyProtection="1">
      <alignment horizontal="center" vertical="top" wrapText="1"/>
      <protection hidden="1"/>
    </xf>
    <xf numFmtId="1" fontId="14" fillId="0" borderId="16" xfId="0" applyNumberFormat="1" applyFont="1" applyBorder="1" applyAlignment="1" applyProtection="1">
      <alignment horizontal="center" vertical="top" wrapText="1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5" xfId="0" applyFont="1" applyBorder="1" applyAlignment="1" applyProtection="1">
      <alignment horizontal="center" vertical="top" wrapText="1"/>
      <protection hidden="1"/>
    </xf>
    <xf numFmtId="0" fontId="14" fillId="0" borderId="8" xfId="0" applyFont="1" applyBorder="1" applyAlignment="1" applyProtection="1">
      <alignment horizontal="center" vertical="top" wrapText="1"/>
      <protection hidden="1"/>
    </xf>
    <xf numFmtId="0" fontId="14" fillId="0" borderId="12" xfId="0" applyFont="1" applyBorder="1" applyAlignment="1" applyProtection="1">
      <alignment horizontal="center" vertical="top" wrapText="1"/>
      <protection hidden="1"/>
    </xf>
    <xf numFmtId="0" fontId="10" fillId="0" borderId="5" xfId="0" applyFont="1" applyBorder="1" applyAlignment="1" applyProtection="1">
      <alignment horizontal="left" vertical="center" indent="1"/>
      <protection hidden="1"/>
    </xf>
    <xf numFmtId="0" fontId="10" fillId="0" borderId="2" xfId="0" applyFont="1" applyBorder="1" applyAlignment="1" applyProtection="1">
      <alignment horizontal="left" vertical="center" indent="1"/>
      <protection hidden="1"/>
    </xf>
    <xf numFmtId="0" fontId="14" fillId="0" borderId="7" xfId="0" applyFont="1" applyBorder="1" applyAlignment="1" applyProtection="1">
      <alignment horizontal="center" vertical="top" wrapText="1"/>
      <protection hidden="1"/>
    </xf>
    <xf numFmtId="0" fontId="14" fillId="0" borderId="11" xfId="0" applyFont="1" applyBorder="1" applyAlignment="1" applyProtection="1">
      <alignment horizontal="center" vertical="top" wrapText="1"/>
      <protection hidden="1"/>
    </xf>
    <xf numFmtId="0" fontId="14" fillId="0" borderId="48" xfId="0" applyFont="1" applyBorder="1" applyAlignment="1" applyProtection="1">
      <alignment horizontal="center" vertical="top" wrapText="1"/>
      <protection hidden="1"/>
    </xf>
    <xf numFmtId="0" fontId="14" fillId="0" borderId="8" xfId="0" applyFont="1" applyBorder="1" applyAlignment="1" applyProtection="1">
      <alignment horizontal="left" vertical="top" wrapText="1"/>
      <protection hidden="1"/>
    </xf>
    <xf numFmtId="0" fontId="14" fillId="0" borderId="12" xfId="0" applyFont="1" applyBorder="1" applyAlignment="1" applyProtection="1">
      <alignment horizontal="left" vertical="top"/>
      <protection hidden="1"/>
    </xf>
    <xf numFmtId="0" fontId="14" fillId="0" borderId="49" xfId="0" applyFont="1" applyBorder="1" applyAlignment="1" applyProtection="1">
      <alignment horizontal="left" vertical="top"/>
      <protection hidden="1"/>
    </xf>
    <xf numFmtId="0" fontId="14" fillId="0" borderId="8" xfId="0" applyFont="1" applyBorder="1" applyAlignment="1" applyProtection="1">
      <alignment horizontal="center" vertical="top"/>
      <protection hidden="1"/>
    </xf>
    <xf numFmtId="0" fontId="14" fillId="0" borderId="12" xfId="0" applyFont="1" applyBorder="1" applyAlignment="1" applyProtection="1">
      <alignment horizontal="center" vertical="top"/>
      <protection hidden="1"/>
    </xf>
    <xf numFmtId="0" fontId="14" fillId="0" borderId="49" xfId="0" applyFont="1" applyBorder="1" applyAlignment="1" applyProtection="1">
      <alignment horizontal="center" vertical="top"/>
      <protection hidden="1"/>
    </xf>
    <xf numFmtId="1" fontId="14" fillId="0" borderId="8" xfId="0" applyNumberFormat="1" applyFont="1" applyBorder="1" applyAlignment="1" applyProtection="1">
      <alignment horizontal="center" vertical="top" wrapText="1"/>
      <protection hidden="1"/>
    </xf>
    <xf numFmtId="1" fontId="14" fillId="0" borderId="12" xfId="0" applyNumberFormat="1" applyFont="1" applyBorder="1" applyAlignment="1" applyProtection="1">
      <alignment horizontal="center" vertical="top" wrapText="1"/>
      <protection hidden="1"/>
    </xf>
    <xf numFmtId="1" fontId="14" fillId="0" borderId="49" xfId="0" applyNumberFormat="1" applyFont="1" applyBorder="1" applyAlignment="1" applyProtection="1">
      <alignment horizontal="center" vertical="top" wrapText="1"/>
      <protection hidden="1"/>
    </xf>
    <xf numFmtId="0" fontId="14" fillId="0" borderId="9" xfId="0" applyFont="1" applyBorder="1" applyAlignment="1" applyProtection="1">
      <alignment horizontal="center" vertical="top" wrapText="1"/>
      <protection hidden="1"/>
    </xf>
    <xf numFmtId="0" fontId="14" fillId="0" borderId="13" xfId="0" applyFont="1" applyBorder="1" applyAlignment="1" applyProtection="1">
      <alignment horizontal="center" vertical="top" wrapText="1"/>
      <protection hidden="1"/>
    </xf>
    <xf numFmtId="0" fontId="14" fillId="0" borderId="16" xfId="0" applyFont="1" applyBorder="1" applyAlignment="1" applyProtection="1">
      <alignment horizontal="center" vertical="top" wrapText="1"/>
      <protection hidden="1"/>
    </xf>
    <xf numFmtId="2" fontId="10" fillId="0" borderId="19" xfId="0" applyNumberFormat="1" applyFont="1" applyFill="1" applyBorder="1" applyAlignment="1" applyProtection="1">
      <alignment horizontal="right" vertical="center"/>
      <protection hidden="1"/>
    </xf>
    <xf numFmtId="2" fontId="10" fillId="0" borderId="43" xfId="0" applyNumberFormat="1" applyFont="1" applyFill="1" applyBorder="1" applyAlignment="1" applyProtection="1">
      <alignment horizontal="right" vertical="center"/>
      <protection hidden="1"/>
    </xf>
    <xf numFmtId="1" fontId="10" fillId="0" borderId="24" xfId="0" applyNumberFormat="1" applyFont="1" applyFill="1" applyBorder="1" applyAlignment="1" applyProtection="1">
      <alignment horizontal="right" vertical="center"/>
      <protection hidden="1"/>
    </xf>
    <xf numFmtId="1" fontId="10" fillId="0" borderId="46" xfId="0" applyNumberFormat="1" applyFont="1" applyFill="1" applyBorder="1" applyAlignment="1" applyProtection="1">
      <alignment horizontal="right" vertical="center"/>
      <protection hidden="1"/>
    </xf>
    <xf numFmtId="1" fontId="10" fillId="0" borderId="43" xfId="0" applyNumberFormat="1" applyFont="1" applyFill="1" applyBorder="1" applyAlignment="1" applyProtection="1">
      <alignment horizontal="right" vertical="center"/>
      <protection hidden="1"/>
    </xf>
    <xf numFmtId="0" fontId="14" fillId="0" borderId="49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5" fillId="0" borderId="0" xfId="0" applyNumberFormat="1" applyFont="1" applyAlignment="1" applyProtection="1">
      <alignment vertical="center"/>
      <protection locked="0"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view="pageLayout" zoomScaleNormal="100" workbookViewId="0">
      <selection activeCell="B21" sqref="B21"/>
    </sheetView>
  </sheetViews>
  <sheetFormatPr defaultColWidth="8.7109375" defaultRowHeight="15" x14ac:dyDescent="0.25"/>
  <cols>
    <col min="1" max="2" width="51" style="78" customWidth="1"/>
    <col min="3" max="4" width="42.140625" style="78" customWidth="1"/>
    <col min="5" max="16384" width="8.7109375" style="78"/>
  </cols>
  <sheetData>
    <row r="1" spans="1:3" s="91" customFormat="1" ht="15.75" x14ac:dyDescent="0.25">
      <c r="A1" s="89"/>
      <c r="B1" s="90" t="s">
        <v>0</v>
      </c>
    </row>
    <row r="2" spans="1:3" s="91" customFormat="1" ht="15.75" x14ac:dyDescent="0.25">
      <c r="A2" s="89"/>
      <c r="B2" s="92"/>
      <c r="C2" s="92"/>
    </row>
    <row r="3" spans="1:3" s="91" customFormat="1" ht="15.75" x14ac:dyDescent="0.25">
      <c r="A3" s="93"/>
      <c r="B3" s="92"/>
      <c r="C3" s="92"/>
    </row>
    <row r="4" spans="1:3" s="91" customFormat="1" ht="20.25" x14ac:dyDescent="0.25">
      <c r="A4" s="105" t="s">
        <v>1</v>
      </c>
      <c r="B4" s="105"/>
      <c r="C4" s="94"/>
    </row>
    <row r="5" spans="1:3" s="91" customFormat="1" ht="18" x14ac:dyDescent="0.25">
      <c r="A5" s="95"/>
      <c r="B5" s="96"/>
      <c r="C5" s="92"/>
    </row>
    <row r="6" spans="1:3" s="91" customFormat="1" ht="60" customHeight="1" x14ac:dyDescent="0.25">
      <c r="A6" s="106" t="s">
        <v>56</v>
      </c>
      <c r="B6" s="106"/>
      <c r="C6" s="97"/>
    </row>
    <row r="7" spans="1:3" s="91" customFormat="1" ht="36.75" customHeight="1" x14ac:dyDescent="0.25">
      <c r="A7" s="106" t="s">
        <v>55</v>
      </c>
      <c r="B7" s="105"/>
      <c r="C7" s="94"/>
    </row>
    <row r="8" spans="1:3" s="91" customFormat="1" ht="16.5" customHeight="1" thickBot="1" x14ac:dyDescent="0.3">
      <c r="A8" s="98" t="s">
        <v>53</v>
      </c>
      <c r="B8" s="92"/>
      <c r="C8" s="92"/>
    </row>
    <row r="9" spans="1:3" ht="16.5" customHeight="1" x14ac:dyDescent="0.25">
      <c r="A9" s="80" t="s">
        <v>50</v>
      </c>
      <c r="B9" s="11"/>
      <c r="C9" s="79"/>
    </row>
    <row r="10" spans="1:3" ht="16.5" customHeight="1" x14ac:dyDescent="0.25">
      <c r="A10" s="81" t="s">
        <v>51</v>
      </c>
      <c r="B10" s="12"/>
      <c r="C10" s="79"/>
    </row>
    <row r="11" spans="1:3" ht="16.5" customHeight="1" thickBot="1" x14ac:dyDescent="0.3">
      <c r="A11" s="82" t="s">
        <v>52</v>
      </c>
      <c r="B11" s="13"/>
      <c r="C11" s="79"/>
    </row>
    <row r="12" spans="1:3" ht="15.75" thickBot="1" x14ac:dyDescent="0.3">
      <c r="A12" s="83"/>
      <c r="B12" s="79"/>
      <c r="C12" s="79"/>
    </row>
    <row r="13" spans="1:3" ht="15.75" thickBot="1" x14ac:dyDescent="0.3">
      <c r="A13" s="84" t="s">
        <v>2</v>
      </c>
      <c r="B13" s="85" t="s">
        <v>3</v>
      </c>
      <c r="C13" s="79"/>
    </row>
    <row r="14" spans="1:3" ht="27.75" thickBot="1" x14ac:dyDescent="0.3">
      <c r="A14" s="86" t="s">
        <v>60</v>
      </c>
      <c r="B14" s="87">
        <f>'Príloha č.1 k B.2-časť 1'!N29</f>
        <v>0</v>
      </c>
      <c r="C14" s="79"/>
    </row>
    <row r="15" spans="1:3" s="91" customFormat="1" x14ac:dyDescent="0.25">
      <c r="A15" s="99"/>
      <c r="B15" s="92"/>
      <c r="C15" s="92"/>
    </row>
    <row r="16" spans="1:3" s="91" customFormat="1" x14ac:dyDescent="0.25">
      <c r="A16" s="107" t="s">
        <v>4</v>
      </c>
      <c r="B16" s="107"/>
      <c r="C16" s="92"/>
    </row>
    <row r="17" spans="1:12" s="91" customFormat="1" x14ac:dyDescent="0.25">
      <c r="A17" s="100"/>
      <c r="B17" s="92"/>
      <c r="C17" s="92"/>
    </row>
    <row r="18" spans="1:12" s="91" customFormat="1" x14ac:dyDescent="0.25">
      <c r="A18" s="100"/>
      <c r="B18" s="92"/>
      <c r="C18" s="92"/>
    </row>
    <row r="19" spans="1:12" s="91" customFormat="1" x14ac:dyDescent="0.25">
      <c r="A19" s="100"/>
      <c r="B19" s="92"/>
      <c r="C19" s="92"/>
    </row>
    <row r="20" spans="1:12" s="91" customFormat="1" x14ac:dyDescent="0.25">
      <c r="A20" s="100"/>
      <c r="B20" s="92"/>
      <c r="C20" s="92"/>
    </row>
    <row r="21" spans="1:12" s="91" customFormat="1" x14ac:dyDescent="0.25">
      <c r="A21" s="100"/>
      <c r="B21" s="3"/>
      <c r="C21" s="92"/>
    </row>
    <row r="22" spans="1:12" s="91" customFormat="1" x14ac:dyDescent="0.25">
      <c r="A22" s="1" t="s">
        <v>34</v>
      </c>
      <c r="B22" s="2" t="s">
        <v>5</v>
      </c>
      <c r="C22" s="92"/>
    </row>
    <row r="23" spans="1:12" s="91" customFormat="1" ht="28.5" x14ac:dyDescent="0.25">
      <c r="A23" s="101"/>
      <c r="B23" s="102" t="s">
        <v>6</v>
      </c>
      <c r="C23" s="92"/>
    </row>
    <row r="24" spans="1:12" s="91" customFormat="1" x14ac:dyDescent="0.25">
      <c r="A24" s="101"/>
      <c r="B24" s="92"/>
      <c r="C24" s="92"/>
    </row>
    <row r="25" spans="1:12" s="91" customFormat="1" x14ac:dyDescent="0.25">
      <c r="A25" s="101"/>
      <c r="B25" s="103"/>
      <c r="C25" s="92"/>
    </row>
    <row r="26" spans="1:12" s="91" customFormat="1" x14ac:dyDescent="0.25">
      <c r="A26" s="101"/>
      <c r="B26" s="92"/>
      <c r="C26" s="92"/>
    </row>
    <row r="27" spans="1:12" s="91" customFormat="1" x14ac:dyDescent="0.25">
      <c r="A27" s="101"/>
      <c r="B27" s="92"/>
      <c r="C27" s="92"/>
      <c r="H27" s="108"/>
      <c r="I27" s="108"/>
      <c r="J27" s="108"/>
      <c r="K27" s="108"/>
      <c r="L27" s="108"/>
    </row>
    <row r="28" spans="1:12" x14ac:dyDescent="0.25">
      <c r="A28" s="83"/>
      <c r="B28" s="79"/>
      <c r="C28" s="79"/>
      <c r="H28" s="104"/>
      <c r="I28" s="104"/>
      <c r="J28" s="104"/>
      <c r="K28" s="104"/>
      <c r="L28" s="104"/>
    </row>
    <row r="29" spans="1:12" x14ac:dyDescent="0.25">
      <c r="A29" s="83"/>
    </row>
    <row r="31" spans="1:12" ht="15" customHeight="1" x14ac:dyDescent="0.25"/>
    <row r="32" spans="1:12" ht="15" customHeight="1" x14ac:dyDescent="0.25"/>
  </sheetData>
  <sheetProtection algorithmName="SHA-512" hashValue="vJjFLOqFJTlaU0w6jj6VkUuehVnGtZ6PZjlIKJ/hX+jOl4ke+wOy1xgKUCDPJ/A+1b0bqY0f1hwK9oy0RvG5Cg==" saltValue="2pJ3BoPWQDMcU/ONAnOuqQ==" spinCount="100000" sheet="1" objects="1" scenarios="1"/>
  <mergeCells count="6">
    <mergeCell ref="H28:L28"/>
    <mergeCell ref="A4:B4"/>
    <mergeCell ref="A6:B6"/>
    <mergeCell ref="A7:B7"/>
    <mergeCell ref="A16:B16"/>
    <mergeCell ref="H27:L2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tabSelected="1" zoomScale="85" zoomScaleNormal="85" workbookViewId="0">
      <selection activeCell="B24" sqref="B24"/>
    </sheetView>
  </sheetViews>
  <sheetFormatPr defaultColWidth="9.140625" defaultRowHeight="15" x14ac:dyDescent="0.25"/>
  <cols>
    <col min="1" max="1" width="6.7109375" style="14" customWidth="1"/>
    <col min="2" max="2" width="65.7109375" style="14" customWidth="1" collapsed="1"/>
    <col min="3" max="3" width="7.7109375" style="14" customWidth="1"/>
    <col min="4" max="4" width="5.7109375" style="14" customWidth="1"/>
    <col min="5" max="5" width="9" style="15" customWidth="1"/>
    <col min="6" max="6" width="10.28515625" style="16" customWidth="1"/>
    <col min="7" max="7" width="15.28515625" style="16" customWidth="1"/>
    <col min="8" max="8" width="12.7109375" style="16" customWidth="1"/>
    <col min="9" max="9" width="12.7109375" style="17" customWidth="1"/>
    <col min="10" max="10" width="9.7109375" style="16" customWidth="1"/>
    <col min="11" max="11" width="11.42578125" style="16" customWidth="1"/>
    <col min="12" max="12" width="14" style="16" customWidth="1"/>
    <col min="13" max="13" width="12.7109375" style="14" customWidth="1"/>
    <col min="14" max="14" width="12.7109375" style="15" customWidth="1"/>
    <col min="15" max="15" width="12.7109375" style="14" customWidth="1"/>
    <col min="16" max="16" width="18.140625" style="14" customWidth="1"/>
    <col min="17" max="17" width="12.7109375" style="14" customWidth="1"/>
    <col min="18" max="16384" width="9.140625" style="14"/>
  </cols>
  <sheetData>
    <row r="1" spans="1:19" s="182" customFormat="1" x14ac:dyDescent="0.25">
      <c r="E1" s="183"/>
      <c r="I1" s="183"/>
      <c r="N1" s="183"/>
      <c r="Q1" s="184" t="s">
        <v>7</v>
      </c>
    </row>
    <row r="2" spans="1:19" s="182" customFormat="1" x14ac:dyDescent="0.25">
      <c r="E2" s="183"/>
      <c r="I2" s="183"/>
      <c r="N2" s="183"/>
      <c r="Q2" s="184" t="s">
        <v>8</v>
      </c>
    </row>
    <row r="3" spans="1:19" s="182" customFormat="1" ht="18" x14ac:dyDescent="0.25">
      <c r="A3" s="105" t="s">
        <v>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9" s="182" customFormat="1" ht="20.100000000000001" customHeight="1" x14ac:dyDescent="0.25">
      <c r="A4" s="106" t="s">
        <v>56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1:19" s="182" customFormat="1" ht="36.75" customHeight="1" x14ac:dyDescent="0.25">
      <c r="A5" s="106" t="s">
        <v>57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</row>
    <row r="6" spans="1:19" s="182" customFormat="1" ht="15.75" thickBot="1" x14ac:dyDescent="0.3">
      <c r="E6" s="183"/>
      <c r="F6" s="185"/>
      <c r="G6" s="185"/>
      <c r="H6" s="185"/>
      <c r="I6" s="186"/>
      <c r="J6" s="185"/>
      <c r="K6" s="185"/>
      <c r="L6" s="185"/>
      <c r="N6" s="183"/>
    </row>
    <row r="7" spans="1:19" ht="15.75" thickBot="1" x14ac:dyDescent="0.3">
      <c r="A7" s="109" t="s">
        <v>58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88"/>
      <c r="M7" s="18" t="s">
        <v>10</v>
      </c>
      <c r="N7" s="19"/>
      <c r="O7" s="19">
        <v>3</v>
      </c>
      <c r="P7" s="159" t="s">
        <v>11</v>
      </c>
      <c r="Q7" s="160"/>
      <c r="S7" s="20"/>
    </row>
    <row r="8" spans="1:19" ht="20.100000000000001" customHeight="1" x14ac:dyDescent="0.25">
      <c r="A8" s="161" t="s">
        <v>12</v>
      </c>
      <c r="B8" s="164" t="s">
        <v>13</v>
      </c>
      <c r="C8" s="167" t="s">
        <v>14</v>
      </c>
      <c r="D8" s="167" t="s">
        <v>15</v>
      </c>
      <c r="E8" s="173" t="s">
        <v>47</v>
      </c>
      <c r="F8" s="170" t="s">
        <v>16</v>
      </c>
      <c r="G8" s="170" t="s">
        <v>17</v>
      </c>
      <c r="H8" s="152" t="s">
        <v>18</v>
      </c>
      <c r="I8" s="152" t="s">
        <v>46</v>
      </c>
      <c r="J8" s="170" t="s">
        <v>19</v>
      </c>
      <c r="K8" s="152" t="s">
        <v>20</v>
      </c>
      <c r="L8" s="152" t="s">
        <v>21</v>
      </c>
      <c r="M8" s="157" t="s">
        <v>22</v>
      </c>
      <c r="N8" s="150" t="s">
        <v>45</v>
      </c>
      <c r="O8" s="148" t="s">
        <v>23</v>
      </c>
      <c r="P8" s="148" t="s">
        <v>24</v>
      </c>
      <c r="Q8" s="155" t="s">
        <v>25</v>
      </c>
    </row>
    <row r="9" spans="1:19" ht="20.100000000000001" customHeight="1" x14ac:dyDescent="0.25">
      <c r="A9" s="162"/>
      <c r="B9" s="165"/>
      <c r="C9" s="168"/>
      <c r="D9" s="168"/>
      <c r="E9" s="174"/>
      <c r="F9" s="171"/>
      <c r="G9" s="171"/>
      <c r="H9" s="153"/>
      <c r="I9" s="153"/>
      <c r="J9" s="171"/>
      <c r="K9" s="153"/>
      <c r="L9" s="153"/>
      <c r="M9" s="158"/>
      <c r="N9" s="151"/>
      <c r="O9" s="149"/>
      <c r="P9" s="149"/>
      <c r="Q9" s="156"/>
    </row>
    <row r="10" spans="1:19" ht="15" customHeight="1" thickBot="1" x14ac:dyDescent="0.3">
      <c r="A10" s="163"/>
      <c r="B10" s="166"/>
      <c r="C10" s="169"/>
      <c r="D10" s="169"/>
      <c r="E10" s="175"/>
      <c r="F10" s="172"/>
      <c r="G10" s="172"/>
      <c r="H10" s="154"/>
      <c r="I10" s="154"/>
      <c r="J10" s="172"/>
      <c r="K10" s="154"/>
      <c r="L10" s="154"/>
      <c r="M10" s="181" t="s">
        <v>26</v>
      </c>
      <c r="N10" s="21" t="s">
        <v>26</v>
      </c>
      <c r="O10" s="21" t="s">
        <v>26</v>
      </c>
      <c r="P10" s="21" t="s">
        <v>26</v>
      </c>
      <c r="Q10" s="22" t="s">
        <v>26</v>
      </c>
    </row>
    <row r="11" spans="1:19" x14ac:dyDescent="0.25">
      <c r="A11" s="23">
        <v>1</v>
      </c>
      <c r="B11" s="24" t="s">
        <v>43</v>
      </c>
      <c r="C11" s="176">
        <v>123</v>
      </c>
      <c r="D11" s="25" t="s">
        <v>36</v>
      </c>
      <c r="E11" s="25">
        <v>0</v>
      </c>
      <c r="F11" s="26">
        <v>2</v>
      </c>
      <c r="G11" s="26">
        <v>2</v>
      </c>
      <c r="H11" s="139"/>
      <c r="I11" s="27">
        <f>C11*E11</f>
        <v>0</v>
      </c>
      <c r="J11" s="28">
        <f>C11*F11</f>
        <v>246</v>
      </c>
      <c r="K11" s="28">
        <f t="shared" ref="K11:K20" si="0">C11*G11*$O$7</f>
        <v>738</v>
      </c>
      <c r="L11" s="141"/>
      <c r="M11" s="4"/>
      <c r="N11" s="28">
        <f>I11*M11</f>
        <v>0</v>
      </c>
      <c r="O11" s="28">
        <f>J11*M11</f>
        <v>0</v>
      </c>
      <c r="P11" s="29">
        <f>K11*M11</f>
        <v>0</v>
      </c>
      <c r="Q11" s="143"/>
    </row>
    <row r="12" spans="1:19" x14ac:dyDescent="0.25">
      <c r="A12" s="30">
        <v>2</v>
      </c>
      <c r="B12" s="24" t="s">
        <v>61</v>
      </c>
      <c r="C12" s="177">
        <v>16</v>
      </c>
      <c r="D12" s="31" t="s">
        <v>27</v>
      </c>
      <c r="E12" s="31">
        <v>0</v>
      </c>
      <c r="F12" s="32">
        <v>4</v>
      </c>
      <c r="G12" s="32">
        <v>4</v>
      </c>
      <c r="H12" s="115"/>
      <c r="I12" s="33">
        <f t="shared" ref="I12:I21" si="1">C12*E12</f>
        <v>0</v>
      </c>
      <c r="J12" s="34">
        <f t="shared" ref="J12:J21" si="2">C12*F12</f>
        <v>64</v>
      </c>
      <c r="K12" s="34">
        <f t="shared" si="0"/>
        <v>192</v>
      </c>
      <c r="L12" s="137"/>
      <c r="M12" s="5"/>
      <c r="N12" s="35">
        <f t="shared" ref="N12:N21" si="3">I12*M12</f>
        <v>0</v>
      </c>
      <c r="O12" s="34">
        <f>J12*M12</f>
        <v>0</v>
      </c>
      <c r="P12" s="36">
        <f t="shared" ref="P12:P14" si="4">K12*M12</f>
        <v>0</v>
      </c>
      <c r="Q12" s="144"/>
      <c r="S12" s="37"/>
    </row>
    <row r="13" spans="1:19" x14ac:dyDescent="0.25">
      <c r="A13" s="30">
        <v>3</v>
      </c>
      <c r="B13" s="24" t="s">
        <v>62</v>
      </c>
      <c r="C13" s="177">
        <v>4</v>
      </c>
      <c r="D13" s="31" t="s">
        <v>27</v>
      </c>
      <c r="E13" s="31">
        <v>1</v>
      </c>
      <c r="F13" s="32">
        <v>2</v>
      </c>
      <c r="G13" s="32">
        <v>2</v>
      </c>
      <c r="H13" s="115"/>
      <c r="I13" s="33">
        <f t="shared" si="1"/>
        <v>4</v>
      </c>
      <c r="J13" s="34">
        <f t="shared" si="2"/>
        <v>8</v>
      </c>
      <c r="K13" s="34">
        <f t="shared" si="0"/>
        <v>24</v>
      </c>
      <c r="L13" s="137"/>
      <c r="M13" s="5"/>
      <c r="N13" s="35">
        <f t="shared" si="3"/>
        <v>0</v>
      </c>
      <c r="O13" s="34">
        <f>J13*M13</f>
        <v>0</v>
      </c>
      <c r="P13" s="36">
        <f t="shared" si="4"/>
        <v>0</v>
      </c>
      <c r="Q13" s="144"/>
      <c r="S13" s="38"/>
    </row>
    <row r="14" spans="1:19" x14ac:dyDescent="0.25">
      <c r="A14" s="30">
        <v>4</v>
      </c>
      <c r="B14" s="24" t="s">
        <v>65</v>
      </c>
      <c r="C14" s="177">
        <v>222.5</v>
      </c>
      <c r="D14" s="31" t="s">
        <v>28</v>
      </c>
      <c r="E14" s="31">
        <v>1</v>
      </c>
      <c r="F14" s="32">
        <v>2</v>
      </c>
      <c r="G14" s="32">
        <v>2</v>
      </c>
      <c r="H14" s="115"/>
      <c r="I14" s="33">
        <f t="shared" si="1"/>
        <v>222.5</v>
      </c>
      <c r="J14" s="34">
        <f t="shared" si="2"/>
        <v>445</v>
      </c>
      <c r="K14" s="34">
        <f t="shared" si="0"/>
        <v>1335</v>
      </c>
      <c r="L14" s="137"/>
      <c r="M14" s="5"/>
      <c r="N14" s="35">
        <f t="shared" si="3"/>
        <v>0</v>
      </c>
      <c r="O14" s="34">
        <f>J14*M14</f>
        <v>0</v>
      </c>
      <c r="P14" s="36">
        <f t="shared" si="4"/>
        <v>0</v>
      </c>
      <c r="Q14" s="144"/>
      <c r="S14" s="38"/>
    </row>
    <row r="15" spans="1:19" x14ac:dyDescent="0.25">
      <c r="A15" s="30">
        <v>5</v>
      </c>
      <c r="B15" s="24" t="s">
        <v>66</v>
      </c>
      <c r="C15" s="177">
        <v>447.5</v>
      </c>
      <c r="D15" s="31" t="s">
        <v>28</v>
      </c>
      <c r="E15" s="31">
        <v>1</v>
      </c>
      <c r="F15" s="32">
        <v>2</v>
      </c>
      <c r="G15" s="32">
        <v>2</v>
      </c>
      <c r="H15" s="115"/>
      <c r="I15" s="33">
        <f t="shared" si="1"/>
        <v>447.5</v>
      </c>
      <c r="J15" s="34">
        <f t="shared" si="2"/>
        <v>895</v>
      </c>
      <c r="K15" s="34">
        <f t="shared" si="0"/>
        <v>2685</v>
      </c>
      <c r="L15" s="137"/>
      <c r="M15" s="5"/>
      <c r="N15" s="35">
        <f t="shared" si="3"/>
        <v>0</v>
      </c>
      <c r="O15" s="34">
        <f t="shared" ref="O15" si="5">J15*M15</f>
        <v>0</v>
      </c>
      <c r="P15" s="36">
        <f t="shared" ref="P15:P21" si="6">K15*M15</f>
        <v>0</v>
      </c>
      <c r="Q15" s="144"/>
      <c r="S15" s="38"/>
    </row>
    <row r="16" spans="1:19" x14ac:dyDescent="0.25">
      <c r="A16" s="30" t="s">
        <v>44</v>
      </c>
      <c r="B16" s="24" t="s">
        <v>54</v>
      </c>
      <c r="C16" s="177">
        <v>70.5</v>
      </c>
      <c r="D16" s="31" t="s">
        <v>28</v>
      </c>
      <c r="E16" s="31">
        <v>1</v>
      </c>
      <c r="F16" s="32">
        <v>2</v>
      </c>
      <c r="G16" s="32">
        <v>0</v>
      </c>
      <c r="H16" s="115"/>
      <c r="I16" s="33">
        <f t="shared" si="1"/>
        <v>70.5</v>
      </c>
      <c r="J16" s="34">
        <f t="shared" si="2"/>
        <v>141</v>
      </c>
      <c r="K16" s="34">
        <f t="shared" si="0"/>
        <v>0</v>
      </c>
      <c r="L16" s="137"/>
      <c r="M16" s="5"/>
      <c r="N16" s="35">
        <f t="shared" si="3"/>
        <v>0</v>
      </c>
      <c r="O16" s="34">
        <f t="shared" ref="O16:O21" si="7">J16*M16</f>
        <v>0</v>
      </c>
      <c r="P16" s="36">
        <f>K16*M16</f>
        <v>0</v>
      </c>
      <c r="Q16" s="144"/>
      <c r="S16" s="38"/>
    </row>
    <row r="17" spans="1:19" x14ac:dyDescent="0.25">
      <c r="A17" s="30">
        <v>6</v>
      </c>
      <c r="B17" s="24" t="s">
        <v>63</v>
      </c>
      <c r="C17" s="177">
        <v>34</v>
      </c>
      <c r="D17" s="31" t="s">
        <v>27</v>
      </c>
      <c r="E17" s="31">
        <v>0</v>
      </c>
      <c r="F17" s="32">
        <v>2</v>
      </c>
      <c r="G17" s="32">
        <v>2</v>
      </c>
      <c r="H17" s="115"/>
      <c r="I17" s="33">
        <f t="shared" si="1"/>
        <v>0</v>
      </c>
      <c r="J17" s="34">
        <f t="shared" si="2"/>
        <v>68</v>
      </c>
      <c r="K17" s="34">
        <f t="shared" si="0"/>
        <v>204</v>
      </c>
      <c r="L17" s="137"/>
      <c r="M17" s="5"/>
      <c r="N17" s="35">
        <f t="shared" si="3"/>
        <v>0</v>
      </c>
      <c r="O17" s="34">
        <f t="shared" si="7"/>
        <v>0</v>
      </c>
      <c r="P17" s="36">
        <f t="shared" si="6"/>
        <v>0</v>
      </c>
      <c r="Q17" s="144"/>
      <c r="S17" s="39"/>
    </row>
    <row r="18" spans="1:19" x14ac:dyDescent="0.25">
      <c r="A18" s="40">
        <v>7</v>
      </c>
      <c r="B18" s="24" t="s">
        <v>64</v>
      </c>
      <c r="C18" s="178">
        <v>140</v>
      </c>
      <c r="D18" s="42" t="s">
        <v>27</v>
      </c>
      <c r="E18" s="42">
        <v>0</v>
      </c>
      <c r="F18" s="43">
        <v>4</v>
      </c>
      <c r="G18" s="43">
        <v>4</v>
      </c>
      <c r="H18" s="115"/>
      <c r="I18" s="33">
        <f t="shared" si="1"/>
        <v>0</v>
      </c>
      <c r="J18" s="34">
        <f t="shared" si="2"/>
        <v>560</v>
      </c>
      <c r="K18" s="34">
        <f t="shared" si="0"/>
        <v>1680</v>
      </c>
      <c r="L18" s="137"/>
      <c r="M18" s="6"/>
      <c r="N18" s="44">
        <f t="shared" si="3"/>
        <v>0</v>
      </c>
      <c r="O18" s="34">
        <f t="shared" si="7"/>
        <v>0</v>
      </c>
      <c r="P18" s="36">
        <f t="shared" si="6"/>
        <v>0</v>
      </c>
      <c r="Q18" s="144"/>
    </row>
    <row r="19" spans="1:19" x14ac:dyDescent="0.25">
      <c r="A19" s="40">
        <v>8</v>
      </c>
      <c r="B19" s="45" t="s">
        <v>42</v>
      </c>
      <c r="C19" s="178">
        <v>193</v>
      </c>
      <c r="D19" s="42" t="s">
        <v>27</v>
      </c>
      <c r="E19" s="42">
        <v>1</v>
      </c>
      <c r="F19" s="43">
        <v>0</v>
      </c>
      <c r="G19" s="43">
        <v>0</v>
      </c>
      <c r="H19" s="115"/>
      <c r="I19" s="33">
        <f t="shared" si="1"/>
        <v>193</v>
      </c>
      <c r="J19" s="34">
        <f t="shared" si="2"/>
        <v>0</v>
      </c>
      <c r="K19" s="34">
        <f t="shared" si="0"/>
        <v>0</v>
      </c>
      <c r="L19" s="137"/>
      <c r="M19" s="6"/>
      <c r="N19" s="44">
        <f t="shared" si="3"/>
        <v>0</v>
      </c>
      <c r="O19" s="34">
        <f t="shared" si="7"/>
        <v>0</v>
      </c>
      <c r="P19" s="36">
        <f t="shared" si="6"/>
        <v>0</v>
      </c>
      <c r="Q19" s="144"/>
      <c r="S19" s="20"/>
    </row>
    <row r="20" spans="1:19" collapsed="1" x14ac:dyDescent="0.25">
      <c r="A20" s="40">
        <v>9</v>
      </c>
      <c r="B20" s="24" t="s">
        <v>41</v>
      </c>
      <c r="C20" s="178">
        <v>1</v>
      </c>
      <c r="D20" s="42" t="s">
        <v>29</v>
      </c>
      <c r="E20" s="42">
        <v>0</v>
      </c>
      <c r="F20" s="43">
        <v>2</v>
      </c>
      <c r="G20" s="43">
        <v>2</v>
      </c>
      <c r="H20" s="115"/>
      <c r="I20" s="33">
        <f t="shared" si="1"/>
        <v>0</v>
      </c>
      <c r="J20" s="34">
        <f t="shared" si="2"/>
        <v>2</v>
      </c>
      <c r="K20" s="34">
        <f t="shared" si="0"/>
        <v>6</v>
      </c>
      <c r="L20" s="137"/>
      <c r="M20" s="6"/>
      <c r="N20" s="44">
        <f t="shared" si="3"/>
        <v>0</v>
      </c>
      <c r="O20" s="34">
        <f t="shared" si="7"/>
        <v>0</v>
      </c>
      <c r="P20" s="36">
        <f t="shared" si="6"/>
        <v>0</v>
      </c>
      <c r="Q20" s="144"/>
    </row>
    <row r="21" spans="1:19" ht="15.75" thickBot="1" x14ac:dyDescent="0.3">
      <c r="A21" s="46">
        <v>10</v>
      </c>
      <c r="B21" s="47" t="s">
        <v>40</v>
      </c>
      <c r="C21" s="179">
        <v>1</v>
      </c>
      <c r="D21" s="48" t="s">
        <v>29</v>
      </c>
      <c r="E21" s="48">
        <v>0</v>
      </c>
      <c r="F21" s="49">
        <v>0</v>
      </c>
      <c r="G21" s="49">
        <v>1</v>
      </c>
      <c r="H21" s="140"/>
      <c r="I21" s="50">
        <f t="shared" si="1"/>
        <v>0</v>
      </c>
      <c r="J21" s="51">
        <f t="shared" si="2"/>
        <v>0</v>
      </c>
      <c r="K21" s="51">
        <f>C21*G21</f>
        <v>1</v>
      </c>
      <c r="L21" s="142"/>
      <c r="M21" s="7"/>
      <c r="N21" s="52">
        <f t="shared" si="3"/>
        <v>0</v>
      </c>
      <c r="O21" s="51">
        <f t="shared" si="7"/>
        <v>0</v>
      </c>
      <c r="P21" s="53">
        <f t="shared" si="6"/>
        <v>0</v>
      </c>
      <c r="Q21" s="145"/>
    </row>
    <row r="22" spans="1:19" x14ac:dyDescent="0.25">
      <c r="A22" s="30">
        <v>11</v>
      </c>
      <c r="B22" s="54" t="s">
        <v>35</v>
      </c>
      <c r="C22" s="180">
        <v>20</v>
      </c>
      <c r="D22" s="31" t="s">
        <v>36</v>
      </c>
      <c r="E22" s="111"/>
      <c r="F22" s="114"/>
      <c r="G22" s="114"/>
      <c r="H22" s="32">
        <v>1</v>
      </c>
      <c r="I22" s="114"/>
      <c r="J22" s="136"/>
      <c r="K22" s="136"/>
      <c r="L22" s="56">
        <f t="shared" ref="L22:L27" si="8">C22*H22</f>
        <v>20</v>
      </c>
      <c r="M22" s="8"/>
      <c r="N22" s="117"/>
      <c r="O22" s="136"/>
      <c r="P22" s="136"/>
      <c r="Q22" s="57">
        <f t="shared" ref="Q22:Q27" si="9">L22*M22</f>
        <v>0</v>
      </c>
    </row>
    <row r="23" spans="1:19" x14ac:dyDescent="0.25">
      <c r="A23" s="30">
        <v>12</v>
      </c>
      <c r="B23" s="54" t="s">
        <v>37</v>
      </c>
      <c r="C23" s="55">
        <v>1</v>
      </c>
      <c r="D23" s="31" t="s">
        <v>38</v>
      </c>
      <c r="E23" s="112"/>
      <c r="F23" s="115"/>
      <c r="G23" s="115"/>
      <c r="H23" s="32">
        <v>8</v>
      </c>
      <c r="I23" s="115"/>
      <c r="J23" s="137"/>
      <c r="K23" s="137"/>
      <c r="L23" s="56">
        <f t="shared" si="8"/>
        <v>8</v>
      </c>
      <c r="M23" s="8"/>
      <c r="N23" s="118"/>
      <c r="O23" s="137"/>
      <c r="P23" s="137"/>
      <c r="Q23" s="57">
        <f t="shared" si="9"/>
        <v>0</v>
      </c>
    </row>
    <row r="24" spans="1:19" s="15" customFormat="1" x14ac:dyDescent="0.25">
      <c r="A24" s="30">
        <v>13</v>
      </c>
      <c r="B24" s="54" t="s">
        <v>48</v>
      </c>
      <c r="C24" s="55">
        <v>50</v>
      </c>
      <c r="D24" s="31" t="s">
        <v>28</v>
      </c>
      <c r="E24" s="112"/>
      <c r="F24" s="115"/>
      <c r="G24" s="115"/>
      <c r="H24" s="32">
        <v>1</v>
      </c>
      <c r="I24" s="115"/>
      <c r="J24" s="137"/>
      <c r="K24" s="137"/>
      <c r="L24" s="56">
        <f t="shared" si="8"/>
        <v>50</v>
      </c>
      <c r="M24" s="8"/>
      <c r="N24" s="118"/>
      <c r="O24" s="137"/>
      <c r="P24" s="137"/>
      <c r="Q24" s="57">
        <f t="shared" si="9"/>
        <v>0</v>
      </c>
    </row>
    <row r="25" spans="1:19" x14ac:dyDescent="0.25">
      <c r="A25" s="40">
        <v>14</v>
      </c>
      <c r="B25" s="24" t="s">
        <v>30</v>
      </c>
      <c r="C25" s="41">
        <v>1</v>
      </c>
      <c r="D25" s="42" t="s">
        <v>29</v>
      </c>
      <c r="E25" s="112"/>
      <c r="F25" s="115"/>
      <c r="G25" s="115"/>
      <c r="H25" s="43">
        <v>8</v>
      </c>
      <c r="I25" s="115"/>
      <c r="J25" s="137"/>
      <c r="K25" s="137"/>
      <c r="L25" s="34">
        <f t="shared" si="8"/>
        <v>8</v>
      </c>
      <c r="M25" s="6"/>
      <c r="N25" s="118"/>
      <c r="O25" s="137"/>
      <c r="P25" s="137"/>
      <c r="Q25" s="58">
        <f t="shared" si="9"/>
        <v>0</v>
      </c>
    </row>
    <row r="26" spans="1:19" x14ac:dyDescent="0.25">
      <c r="A26" s="59">
        <v>15</v>
      </c>
      <c r="B26" s="60" t="s">
        <v>39</v>
      </c>
      <c r="C26" s="61">
        <v>1</v>
      </c>
      <c r="D26" s="62" t="s">
        <v>29</v>
      </c>
      <c r="E26" s="112"/>
      <c r="F26" s="115"/>
      <c r="G26" s="115"/>
      <c r="H26" s="63">
        <v>8</v>
      </c>
      <c r="I26" s="115"/>
      <c r="J26" s="137"/>
      <c r="K26" s="137"/>
      <c r="L26" s="34">
        <f t="shared" si="8"/>
        <v>8</v>
      </c>
      <c r="M26" s="9"/>
      <c r="N26" s="118"/>
      <c r="O26" s="137"/>
      <c r="P26" s="137"/>
      <c r="Q26" s="58">
        <f t="shared" si="9"/>
        <v>0</v>
      </c>
    </row>
    <row r="27" spans="1:19" ht="15.75" thickBot="1" x14ac:dyDescent="0.3">
      <c r="A27" s="64">
        <v>16</v>
      </c>
      <c r="B27" s="65" t="s">
        <v>31</v>
      </c>
      <c r="C27" s="66">
        <v>1</v>
      </c>
      <c r="D27" s="67" t="s">
        <v>29</v>
      </c>
      <c r="E27" s="113"/>
      <c r="F27" s="116"/>
      <c r="G27" s="116"/>
      <c r="H27" s="68">
        <v>1</v>
      </c>
      <c r="I27" s="116"/>
      <c r="J27" s="138"/>
      <c r="K27" s="138"/>
      <c r="L27" s="69">
        <f t="shared" si="8"/>
        <v>1</v>
      </c>
      <c r="M27" s="10"/>
      <c r="N27" s="119"/>
      <c r="O27" s="138"/>
      <c r="P27" s="138"/>
      <c r="Q27" s="70">
        <f t="shared" si="9"/>
        <v>0</v>
      </c>
    </row>
    <row r="28" spans="1:19" ht="15.75" thickBot="1" x14ac:dyDescent="0.3">
      <c r="A28" s="71"/>
      <c r="B28" s="71"/>
      <c r="C28" s="71"/>
      <c r="D28" s="71"/>
      <c r="E28" s="146" t="s">
        <v>59</v>
      </c>
      <c r="F28" s="146"/>
      <c r="G28" s="146"/>
      <c r="H28" s="146"/>
      <c r="I28" s="146"/>
      <c r="J28" s="146"/>
      <c r="K28" s="146"/>
      <c r="L28" s="146"/>
      <c r="M28" s="147"/>
      <c r="N28" s="72">
        <f>SUM(N11:N27)</f>
        <v>0</v>
      </c>
      <c r="O28" s="73">
        <f>SUM(O11:O21)</f>
        <v>0</v>
      </c>
      <c r="P28" s="74">
        <f>SUM(P11:P21)</f>
        <v>0</v>
      </c>
      <c r="Q28" s="75">
        <f>SUM(Q22:Q27)</f>
        <v>0</v>
      </c>
    </row>
    <row r="29" spans="1:19" ht="15.75" x14ac:dyDescent="0.25">
      <c r="A29" s="76"/>
      <c r="B29" s="76"/>
      <c r="D29" s="16"/>
      <c r="E29" s="17"/>
      <c r="H29" s="14"/>
      <c r="I29" s="15"/>
      <c r="J29" s="131" t="s">
        <v>33</v>
      </c>
      <c r="K29" s="132"/>
      <c r="L29" s="132"/>
      <c r="M29" s="133"/>
      <c r="N29" s="124">
        <f>SUM(N28:Q28)</f>
        <v>0</v>
      </c>
      <c r="O29" s="124"/>
      <c r="P29" s="124"/>
      <c r="Q29" s="125"/>
    </row>
    <row r="30" spans="1:19" x14ac:dyDescent="0.25">
      <c r="A30" s="76"/>
      <c r="B30" s="76"/>
      <c r="D30" s="16"/>
      <c r="E30" s="17"/>
      <c r="H30" s="14"/>
      <c r="I30" s="15"/>
      <c r="J30" s="129" t="s">
        <v>32</v>
      </c>
      <c r="K30" s="130"/>
      <c r="L30" s="134">
        <v>0.23</v>
      </c>
      <c r="M30" s="135"/>
      <c r="N30" s="122">
        <f>N29*L30</f>
        <v>0</v>
      </c>
      <c r="O30" s="122"/>
      <c r="P30" s="122"/>
      <c r="Q30" s="123"/>
    </row>
    <row r="31" spans="1:19" ht="15.75" thickBot="1" x14ac:dyDescent="0.3">
      <c r="A31" s="76"/>
      <c r="B31" s="77" t="s">
        <v>67</v>
      </c>
      <c r="F31" s="14"/>
      <c r="G31" s="14"/>
      <c r="H31" s="14"/>
      <c r="I31" s="15"/>
      <c r="J31" s="126" t="s">
        <v>49</v>
      </c>
      <c r="K31" s="127"/>
      <c r="L31" s="127"/>
      <c r="M31" s="128"/>
      <c r="N31" s="120">
        <f>N29+N30</f>
        <v>0</v>
      </c>
      <c r="O31" s="120"/>
      <c r="P31" s="120"/>
      <c r="Q31" s="121"/>
    </row>
    <row r="33" spans="8:17" x14ac:dyDescent="0.25">
      <c r="O33" s="15"/>
      <c r="P33" s="15"/>
      <c r="Q33" s="15"/>
    </row>
    <row r="34" spans="8:17" x14ac:dyDescent="0.25">
      <c r="O34" s="15"/>
      <c r="P34" s="15"/>
      <c r="Q34" s="15"/>
    </row>
    <row r="35" spans="8:17" x14ac:dyDescent="0.25">
      <c r="O35" s="15"/>
      <c r="P35" s="15"/>
      <c r="Q35" s="15"/>
    </row>
    <row r="36" spans="8:17" x14ac:dyDescent="0.25">
      <c r="O36" s="15"/>
      <c r="P36" s="15"/>
      <c r="Q36" s="15"/>
    </row>
    <row r="37" spans="8:17" x14ac:dyDescent="0.25">
      <c r="O37" s="15"/>
      <c r="P37" s="15"/>
      <c r="Q37" s="15"/>
    </row>
    <row r="38" spans="8:17" x14ac:dyDescent="0.25">
      <c r="O38" s="15"/>
      <c r="P38" s="15"/>
      <c r="Q38" s="15"/>
    </row>
    <row r="39" spans="8:17" x14ac:dyDescent="0.25">
      <c r="O39" s="15"/>
      <c r="P39" s="15"/>
      <c r="Q39" s="15"/>
    </row>
    <row r="40" spans="8:17" x14ac:dyDescent="0.25">
      <c r="H40" s="14"/>
      <c r="I40" s="15"/>
      <c r="J40" s="14"/>
      <c r="K40" s="14"/>
      <c r="L40" s="14"/>
    </row>
    <row r="41" spans="8:17" x14ac:dyDescent="0.25">
      <c r="H41" s="14"/>
      <c r="I41" s="15"/>
      <c r="J41" s="14"/>
      <c r="K41" s="14"/>
      <c r="L41" s="14"/>
    </row>
    <row r="42" spans="8:17" x14ac:dyDescent="0.25">
      <c r="H42" s="14"/>
      <c r="I42" s="15"/>
      <c r="J42" s="14"/>
      <c r="K42" s="14"/>
      <c r="L42" s="14"/>
    </row>
  </sheetData>
  <sheetProtection algorithmName="SHA-512" hashValue="JqxNSzSWuxaiIc07iBrGc0mtRoQvvMlXixze4crdhhiXUl/BDHXOFFAX+G+On9oYmviWp4SsWiLTjRbgizNCxA==" saltValue="7GqScYKnq+wqrQ+5tLx7yg==" spinCount="100000" sheet="1" objects="1" scenarios="1"/>
  <mergeCells count="42">
    <mergeCell ref="A3:Q3"/>
    <mergeCell ref="A4:Q4"/>
    <mergeCell ref="A5:Q5"/>
    <mergeCell ref="P7:Q7"/>
    <mergeCell ref="A8:A10"/>
    <mergeCell ref="B8:B10"/>
    <mergeCell ref="C8:C10"/>
    <mergeCell ref="D8:D10"/>
    <mergeCell ref="F8:F10"/>
    <mergeCell ref="E8:E10"/>
    <mergeCell ref="G8:G10"/>
    <mergeCell ref="H8:H10"/>
    <mergeCell ref="J8:J10"/>
    <mergeCell ref="K8:K10"/>
    <mergeCell ref="L8:L10"/>
    <mergeCell ref="O8:O9"/>
    <mergeCell ref="P8:P9"/>
    <mergeCell ref="N8:N9"/>
    <mergeCell ref="I8:I10"/>
    <mergeCell ref="Q8:Q9"/>
    <mergeCell ref="M8:M9"/>
    <mergeCell ref="H11:H21"/>
    <mergeCell ref="L11:L21"/>
    <mergeCell ref="Q11:Q21"/>
    <mergeCell ref="P22:P27"/>
    <mergeCell ref="E28:M28"/>
    <mergeCell ref="A7:K7"/>
    <mergeCell ref="E22:E27"/>
    <mergeCell ref="I22:I27"/>
    <mergeCell ref="N22:N27"/>
    <mergeCell ref="N31:Q31"/>
    <mergeCell ref="N30:Q30"/>
    <mergeCell ref="N29:Q29"/>
    <mergeCell ref="J31:M31"/>
    <mergeCell ref="J30:K30"/>
    <mergeCell ref="J29:M29"/>
    <mergeCell ref="L30:M30"/>
    <mergeCell ref="F22:F27"/>
    <mergeCell ref="G22:G27"/>
    <mergeCell ref="J22:J27"/>
    <mergeCell ref="K22:K27"/>
    <mergeCell ref="O22:O2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Príloha č.1 k A.2-časť 1</vt:lpstr>
      <vt:lpstr>Príloha č.1 k B.2-časť 1</vt:lpstr>
      <vt:lpstr>'Príloha č.1 k A.2-časť 1'!Oblasť_tlače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2026-03-17T12:39:30Z</cp:lastPrinted>
  <dcterms:created xsi:type="dcterms:W3CDTF">2025-03-25T13:40:03Z</dcterms:created>
  <dcterms:modified xsi:type="dcterms:W3CDTF">2026-06-29T07:55:44Z</dcterms:modified>
</cp:coreProperties>
</file>