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5300\30000\GTM pocas prevadzky\DMS1\"/>
    </mc:Choice>
  </mc:AlternateContent>
  <xr:revisionPtr revIDLastSave="0" documentId="13_ncr:1_{C469E738-39E0-42DA-B143-3980FEE8EC2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ríloha č.1 k A.2-časť 1" sheetId="1" r:id="rId1"/>
    <sheet name="Príloha č.1 k B.2-časť 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4" i="2" l="1"/>
  <c r="N14" i="2" s="1"/>
  <c r="J14" i="2"/>
  <c r="O14" i="2" s="1"/>
  <c r="K14" i="2"/>
  <c r="P14" i="2" s="1"/>
  <c r="I12" i="2"/>
  <c r="N12" i="2" s="1"/>
  <c r="I13" i="2"/>
  <c r="N13" i="2" s="1"/>
  <c r="I15" i="2"/>
  <c r="N15" i="2" s="1"/>
  <c r="I16" i="2"/>
  <c r="N16" i="2" s="1"/>
  <c r="I11" i="2"/>
  <c r="N11" i="2" s="1"/>
  <c r="L20" i="2"/>
  <c r="Q20" i="2" s="1"/>
  <c r="L18" i="2"/>
  <c r="Q18" i="2" s="1"/>
  <c r="K13" i="2"/>
  <c r="P13" i="2" s="1"/>
  <c r="J13" i="2"/>
  <c r="O13" i="2" s="1"/>
  <c r="K11" i="2"/>
  <c r="P11" i="2" s="1"/>
  <c r="N22" i="2" l="1"/>
  <c r="L21" i="2" l="1"/>
  <c r="Q21" i="2" s="1"/>
  <c r="L19" i="2"/>
  <c r="Q19" i="2" s="1"/>
  <c r="L17" i="2"/>
  <c r="Q17" i="2" s="1"/>
  <c r="K16" i="2"/>
  <c r="P16" i="2" s="1"/>
  <c r="J16" i="2"/>
  <c r="O16" i="2" s="1"/>
  <c r="K15" i="2"/>
  <c r="P15" i="2" s="1"/>
  <c r="J15" i="2"/>
  <c r="O15" i="2" s="1"/>
  <c r="J11" i="2"/>
  <c r="O11" i="2" s="1"/>
  <c r="K12" i="2"/>
  <c r="P12" i="2" s="1"/>
  <c r="J12" i="2"/>
  <c r="O12" i="2" s="1"/>
  <c r="O22" i="2" l="1"/>
  <c r="Q22" i="2"/>
  <c r="P22" i="2"/>
  <c r="N23" i="2" l="1"/>
  <c r="N24" i="2" s="1"/>
  <c r="N25" i="2" s="1"/>
  <c r="B15" i="1" l="1"/>
</calcChain>
</file>

<file path=xl/sharedStrings.xml><?xml version="1.0" encoding="utf-8"?>
<sst xmlns="http://schemas.openxmlformats.org/spreadsheetml/2006/main" count="74" uniqueCount="61">
  <si>
    <t>Príloha č.1 k časti A.2</t>
  </si>
  <si>
    <t xml:space="preserve">Návrh na plnenie kritéria </t>
  </si>
  <si>
    <t>Kritérium</t>
  </si>
  <si>
    <t>Návrh uchádzača v € bez DPH</t>
  </si>
  <si>
    <t>Uchádzač uvedie skutočnosť či je/nie je platcom DPH:  som / nie som platcom DPH.</t>
  </si>
  <si>
    <t>...............................................</t>
  </si>
  <si>
    <t>Pečiatka a podpis
oprávnenej osoby uchádzača</t>
  </si>
  <si>
    <t>Príloha č. 1 k časti B.2</t>
  </si>
  <si>
    <t>(zároveň Príloha č. 1 k Rámcovej dohode)</t>
  </si>
  <si>
    <t>Špecifikácia ceny</t>
  </si>
  <si>
    <t>ost. roky:</t>
  </si>
  <si>
    <t>roky</t>
  </si>
  <si>
    <t>por. č.</t>
  </si>
  <si>
    <t>monitorovací objekt/
objekt opráv</t>
  </si>
  <si>
    <t>spolu</t>
  </si>
  <si>
    <t>m.j.</t>
  </si>
  <si>
    <t>frekvencia meraní za
1. rok</t>
  </si>
  <si>
    <t>frekvencia meraní za
ostatné roky</t>
  </si>
  <si>
    <t>frekvencia opráv počas obdobia GTM</t>
  </si>
  <si>
    <t>počet meraní za 1. rok</t>
  </si>
  <si>
    <t>počet meraní za ost. roky</t>
  </si>
  <si>
    <t>počet opráv počas obdobia GTM</t>
  </si>
  <si>
    <t>jednotková cena</t>
  </si>
  <si>
    <t>cena za merania za
1. rok</t>
  </si>
  <si>
    <t>cena za merania za    ost. roky</t>
  </si>
  <si>
    <t>cena za opravy počas obdobia GTM</t>
  </si>
  <si>
    <t>EUR bez DPH</t>
  </si>
  <si>
    <t>ks</t>
  </si>
  <si>
    <t>m</t>
  </si>
  <si>
    <t>kpl.</t>
  </si>
  <si>
    <t>Súvisiaca inžinierska činnosť</t>
  </si>
  <si>
    <t>Záverečná správa o dobudovaní siete GTM</t>
  </si>
  <si>
    <t>DPH</t>
  </si>
  <si>
    <t>cena SPOLU za obidva úseky s DPH</t>
  </si>
  <si>
    <t>Pečiatka a podpis</t>
  </si>
  <si>
    <t xml:space="preserve">
oprávnenej osoby uchádzača</t>
  </si>
  <si>
    <t>cena SPOLU bez DPH</t>
  </si>
  <si>
    <t>V ...................    , dňa ........................</t>
  </si>
  <si>
    <t>Oprava geodetických bodov</t>
  </si>
  <si>
    <t>bod</t>
  </si>
  <si>
    <t>Prenájom vysokozdvižnej plošiny</t>
  </si>
  <si>
    <t>deň</t>
  </si>
  <si>
    <t>Čiastková správa o dobudovaní siete GTM</t>
  </si>
  <si>
    <t>Záverečná správa (tlačené 5 ks + USB 3 ks)</t>
  </si>
  <si>
    <t>Čiastková správa (tlačené 2 ks + USB 1 ks)</t>
  </si>
  <si>
    <t>nulté meranie</t>
  </si>
  <si>
    <t>počet nultých meraní</t>
  </si>
  <si>
    <t>cena za nulté merania</t>
  </si>
  <si>
    <t>GPS zameranie objektov GTM</t>
  </si>
  <si>
    <t>Identifikácia uchádzača:</t>
  </si>
  <si>
    <t>Obchodné meno:</t>
  </si>
  <si>
    <t>Sídlo/miesto podnikania:</t>
  </si>
  <si>
    <t>IČO:</t>
  </si>
  <si>
    <t>Geodetické body</t>
  </si>
  <si>
    <t>Rozpočet GTM "Časť 1: Časť 1: Diaľnica D1 Bratislava - Senec, 1.Úsek D1 Bratislava - Triblavina, I. a II.etapa"</t>
  </si>
  <si>
    <t>Celková cena bez DPH za úsek Časť 1: Diaľnica D1 Bratislava - Senec, 1.Úsek D1 Bratislava - Triblavina, I. a II.etapa</t>
  </si>
  <si>
    <r>
      <t>C</t>
    </r>
    <r>
      <rPr>
        <sz val="10"/>
        <rFont val="Arial"/>
        <family val="2"/>
        <charset val="238"/>
      </rPr>
      <t>elková cena za uskutočnenie predmetu  zákazky pre
 časť 1: Diaľnica D1 Bratislava - Senec, 1.Úsek D1 Bratislava - Triblavina, I. a II.etapa</t>
    </r>
  </si>
  <si>
    <t>Horizontálne inklinometre - kontrola sadania zemných telies (6ks)</t>
  </si>
  <si>
    <t>Maranie úrovne hladiny podzemnej vody - HPV</t>
  </si>
  <si>
    <t>„Geotechnický monitoring počas prevádzky v správe NDS, a.s.“</t>
  </si>
  <si>
    <t>Časť 1: Diaľnica D1 Bratislava - Senec, 1.úsek D1 Bratislava - Triblavina, I. a II.etapa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</si>
</sst>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6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mediumDashDotDot">
        <color auto="1"/>
      </bottom>
      <diagonal/>
    </border>
    <border>
      <left style="hair">
        <color auto="1"/>
      </left>
      <right style="medium">
        <color auto="1"/>
      </right>
      <top/>
      <bottom style="mediumDashDotDot">
        <color auto="1"/>
      </bottom>
      <diagonal/>
    </border>
    <border>
      <left style="hair">
        <color auto="1"/>
      </left>
      <right style="hair">
        <color auto="1"/>
      </right>
      <top style="mediumDashDotDot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DashDotDot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DashDotDot">
        <color auto="1"/>
      </bottom>
      <diagonal/>
    </border>
    <border>
      <left style="hair">
        <color auto="1"/>
      </left>
      <right/>
      <top style="hair">
        <color auto="1"/>
      </top>
      <bottom style="mediumDashDotDot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medium">
        <color auto="1"/>
      </top>
      <bottom style="medium">
        <color auto="1"/>
      </bottom>
      <diagonal/>
    </border>
    <border>
      <left style="hair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hair">
        <color indexed="64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auto="1"/>
      </top>
      <bottom/>
      <diagonal/>
    </border>
  </borders>
  <cellStyleXfs count="2">
    <xf numFmtId="0" fontId="0" fillId="0" borderId="0"/>
    <xf numFmtId="0" fontId="9" fillId="0" borderId="0"/>
  </cellStyleXfs>
  <cellXfs count="182">
    <xf numFmtId="0" fontId="0" fillId="0" borderId="0" xfId="0"/>
    <xf numFmtId="0" fontId="6" fillId="3" borderId="0" xfId="0" applyFont="1" applyFill="1" applyAlignment="1" applyProtection="1">
      <alignment vertical="center"/>
      <protection locked="0"/>
    </xf>
    <xf numFmtId="0" fontId="0" fillId="3" borderId="0" xfId="0" applyFill="1" applyProtection="1">
      <protection locked="0"/>
    </xf>
    <xf numFmtId="0" fontId="0" fillId="0" borderId="0" xfId="0" applyAlignment="1" applyProtection="1">
      <alignment vertical="center"/>
      <protection hidden="1"/>
    </xf>
    <xf numFmtId="0" fontId="16" fillId="0" borderId="0" xfId="0" applyFont="1" applyAlignment="1" applyProtection="1">
      <alignment vertical="center"/>
      <protection hidden="1"/>
    </xf>
    <xf numFmtId="1" fontId="0" fillId="0" borderId="0" xfId="0" applyNumberFormat="1" applyAlignment="1" applyProtection="1">
      <alignment vertical="center"/>
      <protection hidden="1"/>
    </xf>
    <xf numFmtId="1" fontId="16" fillId="0" borderId="0" xfId="0" applyNumberFormat="1" applyFont="1" applyAlignment="1" applyProtection="1">
      <alignment vertical="center"/>
      <protection hidden="1"/>
    </xf>
    <xf numFmtId="0" fontId="11" fillId="0" borderId="6" xfId="0" applyFont="1" applyBorder="1" applyAlignment="1" applyProtection="1">
      <alignment horizontal="left" vertical="center"/>
      <protection hidden="1"/>
    </xf>
    <xf numFmtId="0" fontId="16" fillId="0" borderId="7" xfId="0" applyFont="1" applyBorder="1" applyAlignment="1" applyProtection="1">
      <alignment horizontal="right" vertical="center" indent="1"/>
      <protection hidden="1"/>
    </xf>
    <xf numFmtId="0" fontId="1" fillId="0" borderId="5" xfId="0" applyFont="1" applyBorder="1" applyAlignment="1" applyProtection="1">
      <alignment horizontal="right" vertical="center" indent="1"/>
      <protection hidden="1"/>
    </xf>
    <xf numFmtId="0" fontId="15" fillId="0" borderId="50" xfId="0" applyFont="1" applyBorder="1" applyAlignment="1" applyProtection="1">
      <alignment horizontal="center" vertical="center"/>
      <protection hidden="1"/>
    </xf>
    <xf numFmtId="0" fontId="15" fillId="0" borderId="18" xfId="0" applyFont="1" applyBorder="1" applyAlignment="1" applyProtection="1">
      <alignment horizontal="center" vertical="center"/>
      <protection hidden="1"/>
    </xf>
    <xf numFmtId="1" fontId="12" fillId="0" borderId="19" xfId="0" applyNumberFormat="1" applyFont="1" applyBorder="1" applyAlignment="1" applyProtection="1">
      <alignment horizontal="left" vertical="center" indent="1"/>
      <protection hidden="1"/>
    </xf>
    <xf numFmtId="0" fontId="12" fillId="0" borderId="20" xfId="0" applyFont="1" applyBorder="1" applyAlignment="1" applyProtection="1">
      <alignment vertical="center"/>
      <protection hidden="1"/>
    </xf>
    <xf numFmtId="2" fontId="12" fillId="0" borderId="20" xfId="0" applyNumberFormat="1" applyFont="1" applyBorder="1" applyAlignment="1" applyProtection="1">
      <alignment horizontal="right" vertical="center"/>
      <protection hidden="1"/>
    </xf>
    <xf numFmtId="0" fontId="12" fillId="0" borderId="20" xfId="0" applyFont="1" applyBorder="1" applyAlignment="1" applyProtection="1">
      <alignment horizontal="center" vertical="center"/>
      <protection hidden="1"/>
    </xf>
    <xf numFmtId="1" fontId="12" fillId="0" borderId="20" xfId="0" applyNumberFormat="1" applyFont="1" applyBorder="1" applyAlignment="1" applyProtection="1">
      <alignment vertical="center"/>
      <protection hidden="1"/>
    </xf>
    <xf numFmtId="4" fontId="12" fillId="0" borderId="20" xfId="0" applyNumberFormat="1" applyFont="1" applyBorder="1" applyAlignment="1" applyProtection="1">
      <alignment horizontal="right" vertical="center"/>
      <protection hidden="1"/>
    </xf>
    <xf numFmtId="4" fontId="12" fillId="0" borderId="20" xfId="0" applyNumberFormat="1" applyFont="1" applyBorder="1" applyAlignment="1" applyProtection="1">
      <alignment vertical="center"/>
      <protection hidden="1"/>
    </xf>
    <xf numFmtId="4" fontId="12" fillId="0" borderId="22" xfId="0" applyNumberFormat="1" applyFont="1" applyBorder="1" applyAlignment="1" applyProtection="1">
      <alignment vertical="center"/>
      <protection hidden="1"/>
    </xf>
    <xf numFmtId="1" fontId="12" fillId="0" borderId="24" xfId="0" applyNumberFormat="1" applyFont="1" applyBorder="1" applyAlignment="1" applyProtection="1">
      <alignment horizontal="left" vertical="center" indent="1"/>
      <protection hidden="1"/>
    </xf>
    <xf numFmtId="0" fontId="12" fillId="0" borderId="25" xfId="0" applyFont="1" applyBorder="1" applyAlignment="1" applyProtection="1">
      <alignment vertical="center"/>
      <protection hidden="1"/>
    </xf>
    <xf numFmtId="1" fontId="12" fillId="0" borderId="25" xfId="0" applyNumberFormat="1" applyFont="1" applyBorder="1" applyAlignment="1" applyProtection="1">
      <alignment horizontal="right" vertical="center"/>
      <protection hidden="1"/>
    </xf>
    <xf numFmtId="0" fontId="12" fillId="0" borderId="25" xfId="0" applyFont="1" applyBorder="1" applyAlignment="1" applyProtection="1">
      <alignment horizontal="center" vertical="center"/>
      <protection hidden="1"/>
    </xf>
    <xf numFmtId="1" fontId="12" fillId="0" borderId="25" xfId="0" applyNumberFormat="1" applyFont="1" applyBorder="1" applyAlignment="1" applyProtection="1">
      <alignment vertical="center"/>
      <protection hidden="1"/>
    </xf>
    <xf numFmtId="4" fontId="12" fillId="0" borderId="25" xfId="0" applyNumberFormat="1" applyFont="1" applyBorder="1" applyAlignment="1" applyProtection="1">
      <alignment horizontal="right" vertical="center"/>
      <protection hidden="1"/>
    </xf>
    <xf numFmtId="4" fontId="12" fillId="0" borderId="25" xfId="0" applyNumberFormat="1" applyFont="1" applyBorder="1" applyAlignment="1" applyProtection="1">
      <alignment vertical="center"/>
      <protection hidden="1"/>
    </xf>
    <xf numFmtId="4" fontId="12" fillId="0" borderId="25" xfId="0" applyNumberFormat="1" applyFont="1" applyFill="1" applyBorder="1" applyAlignment="1" applyProtection="1">
      <alignment horizontal="right" vertical="center"/>
      <protection hidden="1"/>
    </xf>
    <xf numFmtId="4" fontId="12" fillId="0" borderId="27" xfId="0" applyNumberFormat="1" applyFont="1" applyBorder="1" applyAlignment="1" applyProtection="1">
      <alignment vertical="center"/>
      <protection hidden="1"/>
    </xf>
    <xf numFmtId="1" fontId="12" fillId="0" borderId="46" xfId="0" applyNumberFormat="1" applyFont="1" applyBorder="1" applyAlignment="1" applyProtection="1">
      <alignment horizontal="left" vertical="center" indent="1"/>
      <protection hidden="1"/>
    </xf>
    <xf numFmtId="0" fontId="12" fillId="0" borderId="47" xfId="0" applyFont="1" applyBorder="1" applyAlignment="1" applyProtection="1">
      <alignment vertical="center"/>
      <protection hidden="1"/>
    </xf>
    <xf numFmtId="1" fontId="12" fillId="0" borderId="47" xfId="0" applyNumberFormat="1" applyFont="1" applyBorder="1" applyAlignment="1" applyProtection="1">
      <alignment horizontal="right" vertical="center"/>
      <protection hidden="1"/>
    </xf>
    <xf numFmtId="0" fontId="12" fillId="0" borderId="47" xfId="0" applyFont="1" applyBorder="1" applyAlignment="1" applyProtection="1">
      <alignment horizontal="center" vertical="center"/>
      <protection hidden="1"/>
    </xf>
    <xf numFmtId="1" fontId="12" fillId="0" borderId="47" xfId="0" applyNumberFormat="1" applyFont="1" applyBorder="1" applyAlignment="1" applyProtection="1">
      <alignment vertical="center"/>
      <protection hidden="1"/>
    </xf>
    <xf numFmtId="4" fontId="12" fillId="0" borderId="47" xfId="0" applyNumberFormat="1" applyFont="1" applyBorder="1" applyAlignment="1" applyProtection="1">
      <alignment horizontal="right" vertical="center"/>
      <protection hidden="1"/>
    </xf>
    <xf numFmtId="4" fontId="12" fillId="0" borderId="47" xfId="0" applyNumberFormat="1" applyFont="1" applyBorder="1" applyAlignment="1" applyProtection="1">
      <alignment vertical="center"/>
      <protection hidden="1"/>
    </xf>
    <xf numFmtId="4" fontId="12" fillId="0" borderId="47" xfId="0" applyNumberFormat="1" applyFont="1" applyFill="1" applyBorder="1" applyAlignment="1" applyProtection="1">
      <alignment horizontal="right" vertical="center"/>
      <protection hidden="1"/>
    </xf>
    <xf numFmtId="4" fontId="12" fillId="0" borderId="48" xfId="0" applyNumberFormat="1" applyFont="1" applyBorder="1" applyAlignment="1" applyProtection="1">
      <alignment vertical="center"/>
      <protection hidden="1"/>
    </xf>
    <xf numFmtId="1" fontId="12" fillId="0" borderId="43" xfId="0" applyNumberFormat="1" applyFont="1" applyBorder="1" applyAlignment="1" applyProtection="1">
      <alignment horizontal="left" vertical="center" indent="1"/>
      <protection hidden="1"/>
    </xf>
    <xf numFmtId="0" fontId="12" fillId="0" borderId="44" xfId="0" applyFont="1" applyBorder="1" applyAlignment="1" applyProtection="1">
      <alignment vertical="center"/>
      <protection hidden="1"/>
    </xf>
    <xf numFmtId="1" fontId="12" fillId="0" borderId="44" xfId="0" applyNumberFormat="1" applyFont="1" applyBorder="1" applyAlignment="1" applyProtection="1">
      <alignment horizontal="right" vertical="center"/>
      <protection hidden="1"/>
    </xf>
    <xf numFmtId="0" fontId="12" fillId="0" borderId="44" xfId="0" applyFont="1" applyBorder="1" applyAlignment="1" applyProtection="1">
      <alignment horizontal="center" vertical="center"/>
      <protection hidden="1"/>
    </xf>
    <xf numFmtId="1" fontId="12" fillId="0" borderId="44" xfId="0" applyNumberFormat="1" applyFont="1" applyBorder="1" applyAlignment="1" applyProtection="1">
      <alignment vertical="center"/>
      <protection hidden="1"/>
    </xf>
    <xf numFmtId="4" fontId="12" fillId="0" borderId="44" xfId="0" applyNumberFormat="1" applyFont="1" applyBorder="1" applyAlignment="1" applyProtection="1">
      <alignment vertical="center"/>
      <protection hidden="1"/>
    </xf>
    <xf numFmtId="4" fontId="12" fillId="0" borderId="45" xfId="0" applyNumberFormat="1" applyFont="1" applyBorder="1" applyAlignment="1" applyProtection="1">
      <alignment vertical="center"/>
      <protection hidden="1"/>
    </xf>
    <xf numFmtId="4" fontId="12" fillId="0" borderId="32" xfId="0" applyNumberFormat="1" applyFont="1" applyBorder="1" applyAlignment="1" applyProtection="1">
      <alignment vertical="center"/>
      <protection hidden="1"/>
    </xf>
    <xf numFmtId="1" fontId="12" fillId="0" borderId="54" xfId="0" applyNumberFormat="1" applyFont="1" applyBorder="1" applyAlignment="1" applyProtection="1">
      <alignment horizontal="left" vertical="center" indent="1"/>
      <protection hidden="1"/>
    </xf>
    <xf numFmtId="0" fontId="12" fillId="0" borderId="55" xfId="0" applyFont="1" applyBorder="1" applyAlignment="1" applyProtection="1">
      <alignment vertical="center"/>
      <protection hidden="1"/>
    </xf>
    <xf numFmtId="1" fontId="12" fillId="0" borderId="55" xfId="0" applyNumberFormat="1" applyFont="1" applyBorder="1" applyAlignment="1" applyProtection="1">
      <alignment horizontal="right" vertical="center"/>
      <protection hidden="1"/>
    </xf>
    <xf numFmtId="0" fontId="12" fillId="0" borderId="55" xfId="0" applyFont="1" applyBorder="1" applyAlignment="1" applyProtection="1">
      <alignment horizontal="center" vertical="center"/>
      <protection hidden="1"/>
    </xf>
    <xf numFmtId="1" fontId="12" fillId="0" borderId="55" xfId="0" applyNumberFormat="1" applyFont="1" applyBorder="1" applyAlignment="1" applyProtection="1">
      <alignment vertical="center"/>
      <protection hidden="1"/>
    </xf>
    <xf numFmtId="1" fontId="12" fillId="0" borderId="33" xfId="0" applyNumberFormat="1" applyFont="1" applyBorder="1" applyAlignment="1" applyProtection="1">
      <alignment horizontal="left" vertical="center" indent="1"/>
      <protection hidden="1"/>
    </xf>
    <xf numFmtId="0" fontId="12" fillId="0" borderId="34" xfId="0" applyFont="1" applyBorder="1" applyAlignment="1" applyProtection="1">
      <alignment vertical="center"/>
      <protection hidden="1"/>
    </xf>
    <xf numFmtId="1" fontId="12" fillId="0" borderId="34" xfId="0" applyNumberFormat="1" applyFont="1" applyBorder="1" applyAlignment="1" applyProtection="1">
      <alignment horizontal="right" vertical="center"/>
      <protection hidden="1"/>
    </xf>
    <xf numFmtId="0" fontId="12" fillId="0" borderId="34" xfId="0" applyFont="1" applyBorder="1" applyAlignment="1" applyProtection="1">
      <alignment horizontal="center" vertical="center"/>
      <protection hidden="1"/>
    </xf>
    <xf numFmtId="1" fontId="12" fillId="0" borderId="34" xfId="0" applyNumberFormat="1" applyFont="1" applyBorder="1" applyAlignment="1" applyProtection="1">
      <alignment vertical="center"/>
      <protection hidden="1"/>
    </xf>
    <xf numFmtId="4" fontId="12" fillId="0" borderId="34" xfId="0" applyNumberFormat="1" applyFont="1" applyBorder="1" applyAlignment="1" applyProtection="1">
      <alignment vertical="center"/>
      <protection hidden="1"/>
    </xf>
    <xf numFmtId="4" fontId="12" fillId="0" borderId="36" xfId="0" applyNumberFormat="1" applyFont="1" applyBorder="1" applyAlignment="1" applyProtection="1">
      <alignment vertical="center"/>
      <protection hidden="1"/>
    </xf>
    <xf numFmtId="0" fontId="12" fillId="0" borderId="0" xfId="0" applyFont="1" applyAlignment="1" applyProtection="1">
      <alignment vertical="center"/>
      <protection hidden="1"/>
    </xf>
    <xf numFmtId="4" fontId="12" fillId="0" borderId="51" xfId="0" applyNumberFormat="1" applyFont="1" applyBorder="1" applyAlignment="1" applyProtection="1">
      <alignment horizontal="right" vertical="center" indent="1"/>
      <protection hidden="1"/>
    </xf>
    <xf numFmtId="4" fontId="12" fillId="0" borderId="60" xfId="0" applyNumberFormat="1" applyFont="1" applyBorder="1" applyAlignment="1" applyProtection="1">
      <alignment vertical="center"/>
      <protection hidden="1"/>
    </xf>
    <xf numFmtId="4" fontId="12" fillId="0" borderId="52" xfId="0" applyNumberFormat="1" applyFont="1" applyBorder="1" applyAlignment="1" applyProtection="1">
      <alignment vertical="center"/>
      <protection hidden="1"/>
    </xf>
    <xf numFmtId="4" fontId="12" fillId="0" borderId="53" xfId="0" applyNumberFormat="1" applyFont="1" applyBorder="1" applyAlignment="1" applyProtection="1">
      <alignment vertical="center"/>
      <protection hidden="1"/>
    </xf>
    <xf numFmtId="0" fontId="1" fillId="0" borderId="0" xfId="0" applyFont="1" applyAlignment="1" applyProtection="1">
      <alignment vertical="center" wrapText="1"/>
      <protection hidden="1"/>
    </xf>
    <xf numFmtId="0" fontId="0" fillId="0" borderId="0" xfId="0" applyBorder="1" applyAlignment="1" applyProtection="1">
      <alignment vertical="center"/>
      <protection hidden="1"/>
    </xf>
    <xf numFmtId="0" fontId="16" fillId="0" borderId="0" xfId="0" applyFont="1" applyBorder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locked="0"/>
    </xf>
    <xf numFmtId="0" fontId="0" fillId="0" borderId="0" xfId="0" applyAlignment="1" applyProtection="1">
      <alignment horizontal="right"/>
      <protection hidden="1"/>
    </xf>
    <xf numFmtId="0" fontId="0" fillId="0" borderId="0" xfId="0" applyProtection="1">
      <protection hidden="1"/>
    </xf>
    <xf numFmtId="0" fontId="18" fillId="0" borderId="0" xfId="0" applyFont="1" applyBorder="1" applyAlignment="1" applyProtection="1">
      <alignment vertical="center" wrapText="1"/>
      <protection hidden="1"/>
    </xf>
    <xf numFmtId="0" fontId="0" fillId="0" borderId="0" xfId="0" applyBorder="1" applyAlignment="1" applyProtection="1">
      <alignment vertical="center" wrapText="1"/>
      <protection hidden="1"/>
    </xf>
    <xf numFmtId="0" fontId="10" fillId="0" borderId="19" xfId="0" applyFont="1" applyBorder="1" applyAlignment="1" applyProtection="1">
      <alignment vertical="center" wrapText="1"/>
      <protection hidden="1"/>
    </xf>
    <xf numFmtId="0" fontId="10" fillId="0" borderId="24" xfId="0" applyFont="1" applyBorder="1" applyAlignment="1" applyProtection="1">
      <alignment vertical="center" wrapText="1"/>
      <protection hidden="1"/>
    </xf>
    <xf numFmtId="0" fontId="10" fillId="0" borderId="33" xfId="0" applyFont="1" applyBorder="1" applyAlignment="1" applyProtection="1">
      <alignment vertical="center" wrapText="1"/>
      <protection hidden="1"/>
    </xf>
    <xf numFmtId="0" fontId="6" fillId="0" borderId="0" xfId="0" applyFont="1" applyAlignment="1" applyProtection="1">
      <alignment horizontal="justify" vertical="center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7" fillId="0" borderId="2" xfId="0" applyFont="1" applyBorder="1" applyAlignment="1" applyProtection="1">
      <alignment horizontal="center" vertical="center" wrapText="1"/>
      <protection hidden="1"/>
    </xf>
    <xf numFmtId="0" fontId="8" fillId="0" borderId="1" xfId="0" applyFont="1" applyBorder="1" applyAlignment="1" applyProtection="1">
      <alignment horizontal="center" vertical="center" wrapText="1"/>
      <protection hidden="1"/>
    </xf>
    <xf numFmtId="4" fontId="8" fillId="0" borderId="3" xfId="0" applyNumberFormat="1" applyFont="1" applyBorder="1" applyAlignment="1" applyProtection="1">
      <alignment horizontal="center" vertical="center" wrapText="1"/>
      <protection hidden="1"/>
    </xf>
    <xf numFmtId="0" fontId="6" fillId="0" borderId="0" xfId="0" applyFont="1" applyAlignment="1" applyProtection="1">
      <alignment vertical="center"/>
      <protection hidden="1"/>
    </xf>
    <xf numFmtId="0" fontId="19" fillId="2" borderId="61" xfId="0" applyFont="1" applyFill="1" applyBorder="1" applyAlignment="1" applyProtection="1">
      <alignment vertical="center" wrapText="1"/>
      <protection locked="0"/>
    </xf>
    <xf numFmtId="0" fontId="19" fillId="2" borderId="32" xfId="0" applyFont="1" applyFill="1" applyBorder="1" applyAlignment="1" applyProtection="1">
      <alignment vertical="center" wrapText="1"/>
      <protection locked="0"/>
    </xf>
    <xf numFmtId="0" fontId="19" fillId="2" borderId="36" xfId="0" applyFont="1" applyFill="1" applyBorder="1" applyAlignment="1" applyProtection="1">
      <alignment vertical="center" wrapText="1"/>
      <protection locked="0"/>
    </xf>
    <xf numFmtId="0" fontId="10" fillId="3" borderId="0" xfId="1" applyFont="1" applyFill="1" applyAlignment="1" applyProtection="1">
      <alignment horizontal="center"/>
      <protection locked="0"/>
    </xf>
    <xf numFmtId="0" fontId="0" fillId="0" borderId="7" xfId="0" applyFill="1" applyBorder="1" applyAlignment="1" applyProtection="1">
      <alignment horizontal="right" vertical="center" indent="1"/>
      <protection hidden="1"/>
    </xf>
    <xf numFmtId="0" fontId="0" fillId="0" borderId="0" xfId="0" applyAlignment="1" applyProtection="1">
      <alignment vertical="center"/>
      <protection locked="0" hidden="1"/>
    </xf>
    <xf numFmtId="0" fontId="16" fillId="0" borderId="0" xfId="0" applyFont="1" applyAlignment="1" applyProtection="1">
      <alignment vertical="center"/>
      <protection locked="0" hidden="1"/>
    </xf>
    <xf numFmtId="0" fontId="0" fillId="0" borderId="0" xfId="0" applyAlignment="1" applyProtection="1">
      <alignment horizontal="right" vertical="center"/>
      <protection locked="0" hidden="1"/>
    </xf>
    <xf numFmtId="1" fontId="0" fillId="0" borderId="0" xfId="0" applyNumberFormat="1" applyAlignment="1" applyProtection="1">
      <alignment vertical="center"/>
      <protection locked="0" hidden="1"/>
    </xf>
    <xf numFmtId="1" fontId="16" fillId="0" borderId="0" xfId="0" applyNumberFormat="1" applyFont="1" applyAlignment="1" applyProtection="1">
      <alignment vertical="center"/>
      <protection locked="0" hidden="1"/>
    </xf>
    <xf numFmtId="0" fontId="2" fillId="0" borderId="0" xfId="0" applyFont="1" applyAlignment="1" applyProtection="1">
      <alignment horizontal="left" vertical="center" indent="15"/>
      <protection locked="0" hidden="1"/>
    </xf>
    <xf numFmtId="0" fontId="0" fillId="0" borderId="0" xfId="0" applyAlignment="1" applyProtection="1">
      <alignment horizontal="right"/>
      <protection locked="0" hidden="1"/>
    </xf>
    <xf numFmtId="0" fontId="0" fillId="0" borderId="0" xfId="0" applyProtection="1">
      <protection locked="0" hidden="1"/>
    </xf>
    <xf numFmtId="0" fontId="2" fillId="0" borderId="0" xfId="0" applyFont="1" applyAlignment="1" applyProtection="1">
      <alignment horizontal="center" vertical="center"/>
      <protection locked="0" hidden="1"/>
    </xf>
    <xf numFmtId="0" fontId="4" fillId="0" borderId="0" xfId="0" applyFont="1" applyAlignment="1" applyProtection="1">
      <alignment vertical="center"/>
      <protection locked="0" hidden="1"/>
    </xf>
    <xf numFmtId="0" fontId="3" fillId="0" borderId="0" xfId="0" applyFont="1" applyAlignment="1" applyProtection="1">
      <alignment horizontal="center" vertical="center"/>
      <protection locked="0" hidden="1"/>
    </xf>
    <xf numFmtId="0" fontId="5" fillId="0" borderId="0" xfId="0" applyFont="1" applyProtection="1">
      <protection locked="0" hidden="1"/>
    </xf>
    <xf numFmtId="0" fontId="4" fillId="0" borderId="0" xfId="0" applyFont="1" applyAlignment="1" applyProtection="1">
      <alignment vertical="center" wrapText="1"/>
      <protection locked="0" hidden="1"/>
    </xf>
    <xf numFmtId="0" fontId="6" fillId="0" borderId="0" xfId="0" applyFont="1" applyAlignment="1" applyProtection="1">
      <alignment horizontal="center" vertical="center"/>
      <protection locked="0" hidden="1"/>
    </xf>
    <xf numFmtId="0" fontId="6" fillId="0" borderId="0" xfId="0" applyFont="1" applyAlignment="1" applyProtection="1">
      <alignment horizontal="left" vertical="center" indent="4"/>
      <protection locked="0" hidden="1"/>
    </xf>
    <xf numFmtId="0" fontId="6" fillId="0" borderId="0" xfId="0" applyFont="1" applyAlignment="1" applyProtection="1">
      <alignment vertical="center"/>
      <protection locked="0" hidden="1"/>
    </xf>
    <xf numFmtId="0" fontId="10" fillId="0" borderId="0" xfId="1" applyFont="1" applyAlignment="1" applyProtection="1">
      <alignment horizontal="center" vertical="center" wrapText="1"/>
      <protection locked="0" hidden="1"/>
    </xf>
    <xf numFmtId="0" fontId="3" fillId="0" borderId="0" xfId="0" applyFont="1" applyAlignment="1" applyProtection="1">
      <alignment horizontal="center" vertical="center"/>
      <protection locked="0" hidden="1"/>
    </xf>
    <xf numFmtId="0" fontId="3" fillId="0" borderId="0" xfId="0" applyFont="1" applyAlignment="1" applyProtection="1">
      <alignment horizontal="center" vertical="center" wrapText="1"/>
      <protection locked="0" hidden="1"/>
    </xf>
    <xf numFmtId="0" fontId="7" fillId="0" borderId="0" xfId="0" applyFont="1" applyAlignment="1" applyProtection="1">
      <alignment horizontal="center" vertical="center"/>
      <protection locked="0" hidden="1"/>
    </xf>
    <xf numFmtId="0" fontId="6" fillId="3" borderId="0" xfId="0" applyFont="1" applyFill="1" applyAlignment="1" applyProtection="1">
      <alignment horizontal="left" vertical="center"/>
      <protection locked="0"/>
    </xf>
    <xf numFmtId="0" fontId="12" fillId="0" borderId="23" xfId="0" applyFont="1" applyBorder="1" applyAlignment="1" applyProtection="1">
      <alignment horizontal="center" vertical="center"/>
      <protection hidden="1"/>
    </xf>
    <xf numFmtId="0" fontId="12" fillId="0" borderId="28" xfId="0" applyFont="1" applyBorder="1" applyAlignment="1" applyProtection="1">
      <alignment horizontal="center" vertical="center"/>
      <protection hidden="1"/>
    </xf>
    <xf numFmtId="0" fontId="12" fillId="0" borderId="30" xfId="0" applyFont="1" applyBorder="1" applyAlignment="1" applyProtection="1">
      <alignment horizontal="center" vertical="center"/>
      <protection hidden="1"/>
    </xf>
    <xf numFmtId="1" fontId="12" fillId="0" borderId="31" xfId="0" applyNumberFormat="1" applyFont="1" applyBorder="1" applyAlignment="1" applyProtection="1">
      <alignment horizontal="center" vertical="center"/>
      <protection hidden="1"/>
    </xf>
    <xf numFmtId="1" fontId="12" fillId="0" borderId="26" xfId="0" applyNumberFormat="1" applyFont="1" applyBorder="1" applyAlignment="1" applyProtection="1">
      <alignment horizontal="center" vertical="center"/>
      <protection hidden="1"/>
    </xf>
    <xf numFmtId="1" fontId="12" fillId="0" borderId="35" xfId="0" applyNumberFormat="1" applyFont="1" applyBorder="1" applyAlignment="1" applyProtection="1">
      <alignment horizontal="center" vertical="center"/>
      <protection hidden="1"/>
    </xf>
    <xf numFmtId="4" fontId="12" fillId="0" borderId="31" xfId="0" applyNumberFormat="1" applyFont="1" applyBorder="1" applyAlignment="1" applyProtection="1">
      <alignment horizontal="center" vertical="center"/>
      <protection hidden="1"/>
    </xf>
    <xf numFmtId="4" fontId="12" fillId="0" borderId="26" xfId="0" applyNumberFormat="1" applyFont="1" applyBorder="1" applyAlignment="1" applyProtection="1">
      <alignment horizontal="center" vertical="center"/>
      <protection hidden="1"/>
    </xf>
    <xf numFmtId="4" fontId="12" fillId="0" borderId="35" xfId="0" applyNumberFormat="1" applyFont="1" applyBorder="1" applyAlignment="1" applyProtection="1">
      <alignment horizontal="center" vertical="center"/>
      <protection hidden="1"/>
    </xf>
    <xf numFmtId="4" fontId="12" fillId="0" borderId="31" xfId="0" applyNumberFormat="1" applyFont="1" applyFill="1" applyBorder="1" applyAlignment="1" applyProtection="1">
      <alignment horizontal="center" vertical="center"/>
      <protection hidden="1"/>
    </xf>
    <xf numFmtId="4" fontId="12" fillId="0" borderId="26" xfId="0" applyNumberFormat="1" applyFont="1" applyFill="1" applyBorder="1" applyAlignment="1" applyProtection="1">
      <alignment horizontal="center" vertical="center"/>
      <protection hidden="1"/>
    </xf>
    <xf numFmtId="4" fontId="12" fillId="0" borderId="35" xfId="0" applyNumberFormat="1" applyFont="1" applyFill="1" applyBorder="1" applyAlignment="1" applyProtection="1">
      <alignment horizontal="center" vertical="center"/>
      <protection hidden="1"/>
    </xf>
    <xf numFmtId="1" fontId="12" fillId="0" borderId="21" xfId="0" applyNumberFormat="1" applyFont="1" applyBorder="1" applyAlignment="1" applyProtection="1">
      <alignment horizontal="center" vertical="center"/>
      <protection hidden="1"/>
    </xf>
    <xf numFmtId="1" fontId="12" fillId="0" borderId="29" xfId="0" applyNumberFormat="1" applyFont="1" applyBorder="1" applyAlignment="1" applyProtection="1">
      <alignment horizontal="center" vertical="center"/>
      <protection hidden="1"/>
    </xf>
    <xf numFmtId="4" fontId="12" fillId="0" borderId="21" xfId="0" applyNumberFormat="1" applyFont="1" applyBorder="1" applyAlignment="1" applyProtection="1">
      <alignment horizontal="center" vertical="center"/>
      <protection hidden="1"/>
    </xf>
    <xf numFmtId="4" fontId="12" fillId="0" borderId="29" xfId="0" applyNumberFormat="1" applyFont="1" applyBorder="1" applyAlignment="1" applyProtection="1">
      <alignment horizontal="center" vertical="center"/>
      <protection hidden="1"/>
    </xf>
    <xf numFmtId="0" fontId="10" fillId="0" borderId="0" xfId="1" applyFont="1" applyAlignment="1" applyProtection="1">
      <alignment horizontal="center" vertical="center"/>
      <protection locked="0" hidden="1"/>
    </xf>
    <xf numFmtId="0" fontId="10" fillId="3" borderId="0" xfId="1" applyFont="1" applyFill="1" applyAlignment="1" applyProtection="1">
      <alignment horizontal="center"/>
      <protection locked="0"/>
    </xf>
    <xf numFmtId="4" fontId="0" fillId="0" borderId="42" xfId="0" applyNumberFormat="1" applyBorder="1" applyAlignment="1" applyProtection="1">
      <alignment horizontal="center" vertical="center"/>
      <protection hidden="1"/>
    </xf>
    <xf numFmtId="4" fontId="0" fillId="0" borderId="56" xfId="0" applyNumberFormat="1" applyBorder="1" applyAlignment="1" applyProtection="1">
      <alignment horizontal="center" vertical="center"/>
      <protection hidden="1"/>
    </xf>
    <xf numFmtId="4" fontId="0" fillId="0" borderId="40" xfId="0" applyNumberFormat="1" applyBorder="1" applyAlignment="1" applyProtection="1">
      <alignment horizontal="center" vertical="center"/>
      <protection hidden="1"/>
    </xf>
    <xf numFmtId="4" fontId="0" fillId="0" borderId="57" xfId="0" applyNumberFormat="1" applyBorder="1" applyAlignment="1" applyProtection="1">
      <alignment horizontal="center" vertical="center"/>
      <protection hidden="1"/>
    </xf>
    <xf numFmtId="4" fontId="14" fillId="0" borderId="38" xfId="0" applyNumberFormat="1" applyFont="1" applyFill="1" applyBorder="1" applyAlignment="1" applyProtection="1">
      <alignment horizontal="center" vertical="center"/>
      <protection hidden="1"/>
    </xf>
    <xf numFmtId="4" fontId="14" fillId="0" borderId="58" xfId="0" applyNumberFormat="1" applyFont="1" applyFill="1" applyBorder="1" applyAlignment="1" applyProtection="1">
      <alignment horizontal="center" vertical="center"/>
      <protection hidden="1"/>
    </xf>
    <xf numFmtId="9" fontId="0" fillId="0" borderId="42" xfId="0" applyNumberFormat="1" applyBorder="1" applyAlignment="1" applyProtection="1">
      <alignment horizontal="center" vertical="center"/>
      <protection hidden="1"/>
    </xf>
    <xf numFmtId="9" fontId="0" fillId="0" borderId="56" xfId="0" applyNumberFormat="1" applyBorder="1" applyAlignment="1" applyProtection="1">
      <alignment horizontal="center" vertical="center"/>
      <protection hidden="1"/>
    </xf>
    <xf numFmtId="1" fontId="0" fillId="0" borderId="39" xfId="0" applyNumberFormat="1" applyBorder="1" applyAlignment="1" applyProtection="1">
      <alignment horizontal="center" vertical="center"/>
      <protection hidden="1"/>
    </xf>
    <xf numFmtId="1" fontId="0" fillId="0" borderId="40" xfId="0" applyNumberFormat="1" applyBorder="1" applyAlignment="1" applyProtection="1">
      <alignment horizontal="center" vertical="center"/>
      <protection hidden="1"/>
    </xf>
    <xf numFmtId="1" fontId="0" fillId="0" borderId="57" xfId="0" applyNumberFormat="1" applyBorder="1" applyAlignment="1" applyProtection="1">
      <alignment horizontal="center" vertical="center"/>
      <protection hidden="1"/>
    </xf>
    <xf numFmtId="1" fontId="0" fillId="0" borderId="41" xfId="0" applyNumberFormat="1" applyBorder="1" applyAlignment="1" applyProtection="1">
      <alignment horizontal="right" vertical="center"/>
      <protection hidden="1"/>
    </xf>
    <xf numFmtId="1" fontId="0" fillId="0" borderId="42" xfId="0" applyNumberFormat="1" applyBorder="1" applyAlignment="1" applyProtection="1">
      <alignment horizontal="right" vertical="center"/>
      <protection hidden="1"/>
    </xf>
    <xf numFmtId="1" fontId="13" fillId="0" borderId="37" xfId="0" applyNumberFormat="1" applyFont="1" applyBorder="1" applyAlignment="1" applyProtection="1">
      <alignment horizontal="center" vertical="center"/>
      <protection hidden="1"/>
    </xf>
    <xf numFmtId="1" fontId="13" fillId="0" borderId="38" xfId="0" applyNumberFormat="1" applyFont="1" applyBorder="1" applyAlignment="1" applyProtection="1">
      <alignment horizontal="center" vertical="center"/>
      <protection hidden="1"/>
    </xf>
    <xf numFmtId="1" fontId="13" fillId="0" borderId="58" xfId="0" applyNumberFormat="1" applyFont="1" applyBorder="1" applyAlignment="1" applyProtection="1">
      <alignment horizontal="center" vertical="center"/>
      <protection hidden="1"/>
    </xf>
    <xf numFmtId="1" fontId="12" fillId="0" borderId="59" xfId="0" applyNumberFormat="1" applyFont="1" applyBorder="1" applyAlignment="1" applyProtection="1">
      <alignment horizontal="center" vertical="center"/>
      <protection hidden="1"/>
    </xf>
    <xf numFmtId="1" fontId="12" fillId="0" borderId="62" xfId="0" applyNumberFormat="1" applyFont="1" applyBorder="1" applyAlignment="1" applyProtection="1">
      <alignment horizontal="center" vertical="center"/>
      <protection hidden="1"/>
    </xf>
    <xf numFmtId="0" fontId="12" fillId="0" borderId="31" xfId="0" applyFont="1" applyBorder="1" applyAlignment="1" applyProtection="1">
      <alignment horizontal="center" vertical="center"/>
      <protection hidden="1"/>
    </xf>
    <xf numFmtId="0" fontId="12" fillId="0" borderId="26" xfId="0" applyFont="1" applyBorder="1" applyAlignment="1" applyProtection="1">
      <alignment horizontal="center" vertical="center"/>
      <protection hidden="1"/>
    </xf>
    <xf numFmtId="0" fontId="12" fillId="0" borderId="35" xfId="0" applyFont="1" applyBorder="1" applyAlignment="1" applyProtection="1">
      <alignment horizontal="center" vertical="center"/>
      <protection hidden="1"/>
    </xf>
    <xf numFmtId="0" fontId="17" fillId="0" borderId="10" xfId="0" applyFont="1" applyBorder="1" applyAlignment="1" applyProtection="1">
      <alignment horizontal="center" vertical="top" wrapText="1"/>
      <protection hidden="1"/>
    </xf>
    <xf numFmtId="0" fontId="17" fillId="0" borderId="15" xfId="0" applyFont="1" applyBorder="1" applyAlignment="1" applyProtection="1">
      <alignment horizontal="center" vertical="top" wrapText="1"/>
      <protection hidden="1"/>
    </xf>
    <xf numFmtId="1" fontId="15" fillId="0" borderId="10" xfId="0" applyNumberFormat="1" applyFont="1" applyBorder="1" applyAlignment="1" applyProtection="1">
      <alignment horizontal="center" vertical="top" wrapText="1"/>
      <protection hidden="1"/>
    </xf>
    <xf numFmtId="1" fontId="15" fillId="0" borderId="14" xfId="0" applyNumberFormat="1" applyFont="1" applyBorder="1" applyAlignment="1" applyProtection="1">
      <alignment horizontal="center" vertical="top" wrapText="1"/>
      <protection hidden="1"/>
    </xf>
    <xf numFmtId="1" fontId="15" fillId="0" borderId="17" xfId="0" applyNumberFormat="1" applyFont="1" applyBorder="1" applyAlignment="1" applyProtection="1">
      <alignment horizontal="center" vertical="top" wrapText="1"/>
      <protection hidden="1"/>
    </xf>
    <xf numFmtId="0" fontId="15" fillId="0" borderId="10" xfId="0" applyFont="1" applyBorder="1" applyAlignment="1" applyProtection="1">
      <alignment horizontal="center" vertical="top" wrapText="1"/>
      <protection hidden="1"/>
    </xf>
    <xf numFmtId="0" fontId="15" fillId="0" borderId="14" xfId="0" applyFont="1" applyBorder="1" applyAlignment="1" applyProtection="1">
      <alignment horizontal="center" vertical="top" wrapText="1"/>
      <protection hidden="1"/>
    </xf>
    <xf numFmtId="0" fontId="15" fillId="0" borderId="17" xfId="0" applyFont="1" applyBorder="1" applyAlignment="1" applyProtection="1">
      <alignment horizontal="center" vertical="top" wrapText="1"/>
      <protection hidden="1"/>
    </xf>
    <xf numFmtId="0" fontId="17" fillId="0" borderId="11" xfId="0" applyFont="1" applyBorder="1" applyAlignment="1" applyProtection="1">
      <alignment horizontal="center" vertical="top" wrapText="1"/>
      <protection hidden="1"/>
    </xf>
    <xf numFmtId="0" fontId="17" fillId="0" borderId="16" xfId="0" applyFont="1" applyBorder="1" applyAlignment="1" applyProtection="1">
      <alignment horizontal="center" vertical="top" wrapText="1"/>
      <protection hidden="1"/>
    </xf>
    <xf numFmtId="1" fontId="15" fillId="0" borderId="9" xfId="0" applyNumberFormat="1" applyFont="1" applyBorder="1" applyAlignment="1" applyProtection="1">
      <alignment horizontal="center" vertical="top" wrapText="1"/>
      <protection hidden="1"/>
    </xf>
    <xf numFmtId="1" fontId="15" fillId="0" borderId="13" xfId="0" applyNumberFormat="1" applyFont="1" applyBorder="1" applyAlignment="1" applyProtection="1">
      <alignment horizontal="center" vertical="top" wrapText="1"/>
      <protection hidden="1"/>
    </xf>
    <xf numFmtId="1" fontId="15" fillId="0" borderId="50" xfId="0" applyNumberFormat="1" applyFont="1" applyBorder="1" applyAlignment="1" applyProtection="1">
      <alignment horizontal="center" vertical="top" wrapText="1"/>
      <protection hidden="1"/>
    </xf>
    <xf numFmtId="1" fontId="15" fillId="0" borderId="9" xfId="0" applyNumberFormat="1" applyFont="1" applyFill="1" applyBorder="1" applyAlignment="1" applyProtection="1">
      <alignment horizontal="center" vertical="top" wrapText="1"/>
      <protection hidden="1"/>
    </xf>
    <xf numFmtId="1" fontId="15" fillId="0" borderId="13" xfId="0" applyNumberFormat="1" applyFont="1" applyFill="1" applyBorder="1" applyAlignment="1" applyProtection="1">
      <alignment horizontal="center" vertical="top" wrapText="1"/>
      <protection hidden="1"/>
    </xf>
    <xf numFmtId="1" fontId="15" fillId="0" borderId="50" xfId="0" applyNumberFormat="1" applyFont="1" applyFill="1" applyBorder="1" applyAlignment="1" applyProtection="1">
      <alignment horizontal="center" vertical="top" wrapText="1"/>
      <protection hidden="1"/>
    </xf>
    <xf numFmtId="0" fontId="15" fillId="0" borderId="9" xfId="0" applyFont="1" applyBorder="1" applyAlignment="1" applyProtection="1">
      <alignment horizontal="center" vertical="top" wrapText="1"/>
      <protection hidden="1"/>
    </xf>
    <xf numFmtId="0" fontId="15" fillId="0" borderId="13" xfId="0" applyFont="1" applyBorder="1" applyAlignment="1" applyProtection="1">
      <alignment horizontal="center" vertical="top" wrapText="1"/>
      <protection hidden="1"/>
    </xf>
    <xf numFmtId="0" fontId="11" fillId="0" borderId="4" xfId="0" applyFont="1" applyBorder="1" applyAlignment="1" applyProtection="1">
      <alignment horizontal="left" vertical="center"/>
      <protection hidden="1"/>
    </xf>
    <xf numFmtId="0" fontId="11" fillId="0" borderId="5" xfId="0" applyFont="1" applyBorder="1" applyAlignment="1" applyProtection="1">
      <alignment horizontal="left" vertical="center"/>
      <protection hidden="1"/>
    </xf>
    <xf numFmtId="0" fontId="0" fillId="0" borderId="6" xfId="0" applyBorder="1" applyAlignment="1" applyProtection="1">
      <alignment horizontal="left" vertical="center" indent="1"/>
      <protection hidden="1"/>
    </xf>
    <xf numFmtId="0" fontId="0" fillId="0" borderId="2" xfId="0" applyBorder="1" applyAlignment="1" applyProtection="1">
      <alignment horizontal="left" vertical="center" indent="1"/>
      <protection hidden="1"/>
    </xf>
    <xf numFmtId="0" fontId="15" fillId="0" borderId="8" xfId="0" applyFont="1" applyBorder="1" applyAlignment="1" applyProtection="1">
      <alignment horizontal="center" vertical="top" wrapText="1"/>
      <protection hidden="1"/>
    </xf>
    <xf numFmtId="0" fontId="15" fillId="0" borderId="12" xfId="0" applyFont="1" applyBorder="1" applyAlignment="1" applyProtection="1">
      <alignment horizontal="center" vertical="top" wrapText="1"/>
      <protection hidden="1"/>
    </xf>
    <xf numFmtId="0" fontId="15" fillId="0" borderId="49" xfId="0" applyFont="1" applyBorder="1" applyAlignment="1" applyProtection="1">
      <alignment horizontal="center" vertical="top" wrapText="1"/>
      <protection hidden="1"/>
    </xf>
    <xf numFmtId="0" fontId="15" fillId="0" borderId="9" xfId="0" applyFont="1" applyBorder="1" applyAlignment="1" applyProtection="1">
      <alignment horizontal="left" vertical="top" wrapText="1"/>
      <protection hidden="1"/>
    </xf>
    <xf numFmtId="0" fontId="15" fillId="0" borderId="13" xfId="0" applyFont="1" applyBorder="1" applyAlignment="1" applyProtection="1">
      <alignment horizontal="left" vertical="top"/>
      <protection hidden="1"/>
    </xf>
    <xf numFmtId="0" fontId="15" fillId="0" borderId="50" xfId="0" applyFont="1" applyBorder="1" applyAlignment="1" applyProtection="1">
      <alignment horizontal="left" vertical="top"/>
      <protection hidden="1"/>
    </xf>
    <xf numFmtId="0" fontId="15" fillId="0" borderId="9" xfId="0" applyFont="1" applyBorder="1" applyAlignment="1" applyProtection="1">
      <alignment horizontal="center" vertical="top"/>
      <protection hidden="1"/>
    </xf>
    <xf numFmtId="0" fontId="15" fillId="0" borderId="13" xfId="0" applyFont="1" applyBorder="1" applyAlignment="1" applyProtection="1">
      <alignment horizontal="center" vertical="top"/>
      <protection hidden="1"/>
    </xf>
    <xf numFmtId="0" fontId="15" fillId="0" borderId="50" xfId="0" applyFont="1" applyBorder="1" applyAlignment="1" applyProtection="1">
      <alignment horizontal="center" vertical="top"/>
      <protection hidden="1"/>
    </xf>
    <xf numFmtId="4" fontId="12" fillId="3" borderId="20" xfId="0" applyNumberFormat="1" applyFont="1" applyFill="1" applyBorder="1" applyAlignment="1" applyProtection="1">
      <alignment vertical="center"/>
      <protection locked="0"/>
    </xf>
    <xf numFmtId="4" fontId="12" fillId="3" borderId="25" xfId="0" applyNumberFormat="1" applyFont="1" applyFill="1" applyBorder="1" applyAlignment="1" applyProtection="1">
      <alignment horizontal="right" vertical="center"/>
      <protection locked="0"/>
    </xf>
    <xf numFmtId="4" fontId="12" fillId="3" borderId="47" xfId="0" applyNumberFormat="1" applyFont="1" applyFill="1" applyBorder="1" applyAlignment="1" applyProtection="1">
      <alignment horizontal="right" vertical="center"/>
      <protection locked="0"/>
    </xf>
    <xf numFmtId="4" fontId="12" fillId="3" borderId="44" xfId="0" applyNumberFormat="1" applyFont="1" applyFill="1" applyBorder="1" applyAlignment="1" applyProtection="1">
      <alignment horizontal="right" vertical="center"/>
      <protection locked="0"/>
    </xf>
    <xf numFmtId="4" fontId="12" fillId="3" borderId="55" xfId="0" applyNumberFormat="1" applyFont="1" applyFill="1" applyBorder="1" applyAlignment="1" applyProtection="1">
      <alignment horizontal="right" vertical="center"/>
      <protection locked="0"/>
    </xf>
    <xf numFmtId="4" fontId="12" fillId="3" borderId="34" xfId="0" applyNumberFormat="1" applyFont="1" applyFill="1" applyBorder="1" applyAlignment="1" applyProtection="1">
      <alignment horizontal="right" vertical="center"/>
      <protection locked="0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zoomScaleNormal="100" zoomScaleSheetLayoutView="115" workbookViewId="0">
      <selection activeCell="C22" sqref="C22"/>
    </sheetView>
  </sheetViews>
  <sheetFormatPr defaultColWidth="8.7109375" defaultRowHeight="15" x14ac:dyDescent="0.25"/>
  <cols>
    <col min="1" max="1" width="51" style="68" customWidth="1"/>
    <col min="2" max="2" width="32.140625" style="68" bestFit="1" customWidth="1"/>
    <col min="3" max="4" width="42.140625" style="68" customWidth="1"/>
    <col min="5" max="16384" width="8.7109375" style="68"/>
  </cols>
  <sheetData>
    <row r="1" spans="1:3" s="92" customFormat="1" ht="15.75" x14ac:dyDescent="0.25">
      <c r="A1" s="90"/>
      <c r="B1" s="91" t="s">
        <v>0</v>
      </c>
    </row>
    <row r="2" spans="1:3" s="92" customFormat="1" ht="15.75" x14ac:dyDescent="0.25">
      <c r="A2" s="90"/>
    </row>
    <row r="3" spans="1:3" s="92" customFormat="1" ht="15.75" x14ac:dyDescent="0.25">
      <c r="A3" s="93"/>
    </row>
    <row r="4" spans="1:3" s="92" customFormat="1" ht="20.25" x14ac:dyDescent="0.25">
      <c r="A4" s="102" t="s">
        <v>1</v>
      </c>
      <c r="B4" s="102"/>
      <c r="C4" s="94"/>
    </row>
    <row r="5" spans="1:3" s="92" customFormat="1" ht="18.75" x14ac:dyDescent="0.3">
      <c r="A5" s="95"/>
      <c r="B5" s="96"/>
    </row>
    <row r="6" spans="1:3" s="92" customFormat="1" ht="60" customHeight="1" x14ac:dyDescent="0.25">
      <c r="A6" s="103" t="s">
        <v>59</v>
      </c>
      <c r="B6" s="103"/>
      <c r="C6" s="97"/>
    </row>
    <row r="7" spans="1:3" s="92" customFormat="1" ht="20.25" x14ac:dyDescent="0.25">
      <c r="A7" s="104" t="s">
        <v>60</v>
      </c>
      <c r="B7" s="104"/>
      <c r="C7" s="94"/>
    </row>
    <row r="8" spans="1:3" s="92" customFormat="1" ht="15.75" x14ac:dyDescent="0.25">
      <c r="A8" s="93"/>
    </row>
    <row r="9" spans="1:3" ht="15.75" thickBot="1" x14ac:dyDescent="0.3">
      <c r="A9" s="69" t="s">
        <v>49</v>
      </c>
      <c r="B9" s="70"/>
    </row>
    <row r="10" spans="1:3" x14ac:dyDescent="0.25">
      <c r="A10" s="71" t="s">
        <v>50</v>
      </c>
      <c r="B10" s="80"/>
    </row>
    <row r="11" spans="1:3" x14ac:dyDescent="0.25">
      <c r="A11" s="72" t="s">
        <v>51</v>
      </c>
      <c r="B11" s="81"/>
    </row>
    <row r="12" spans="1:3" ht="15.75" thickBot="1" x14ac:dyDescent="0.3">
      <c r="A12" s="73" t="s">
        <v>52</v>
      </c>
      <c r="B12" s="82"/>
    </row>
    <row r="13" spans="1:3" ht="15.75" thickBot="1" x14ac:dyDescent="0.3">
      <c r="A13" s="74"/>
    </row>
    <row r="14" spans="1:3" ht="15.75" thickBot="1" x14ac:dyDescent="0.3">
      <c r="A14" s="75" t="s">
        <v>2</v>
      </c>
      <c r="B14" s="76" t="s">
        <v>3</v>
      </c>
    </row>
    <row r="15" spans="1:3" ht="40.5" thickBot="1" x14ac:dyDescent="0.3">
      <c r="A15" s="77" t="s">
        <v>56</v>
      </c>
      <c r="B15" s="78">
        <f>'Príloha č.1 k B.2-časť 1'!N23</f>
        <v>0</v>
      </c>
    </row>
    <row r="16" spans="1:3" s="92" customFormat="1" x14ac:dyDescent="0.25">
      <c r="A16" s="98"/>
    </row>
    <row r="17" spans="1:2" s="92" customFormat="1" x14ac:dyDescent="0.25">
      <c r="A17" s="105" t="s">
        <v>4</v>
      </c>
      <c r="B17" s="105"/>
    </row>
    <row r="18" spans="1:2" s="92" customFormat="1" x14ac:dyDescent="0.25">
      <c r="A18" s="99"/>
    </row>
    <row r="19" spans="1:2" s="92" customFormat="1" x14ac:dyDescent="0.25">
      <c r="A19" s="99"/>
    </row>
    <row r="20" spans="1:2" s="92" customFormat="1" x14ac:dyDescent="0.25">
      <c r="A20" s="99"/>
    </row>
    <row r="21" spans="1:2" s="92" customFormat="1" x14ac:dyDescent="0.25">
      <c r="A21" s="99"/>
    </row>
    <row r="22" spans="1:2" s="92" customFormat="1" x14ac:dyDescent="0.25">
      <c r="A22" s="99"/>
      <c r="B22" s="2"/>
    </row>
    <row r="23" spans="1:2" s="92" customFormat="1" x14ac:dyDescent="0.25">
      <c r="A23" s="1" t="s">
        <v>37</v>
      </c>
      <c r="B23" s="83" t="s">
        <v>5</v>
      </c>
    </row>
    <row r="24" spans="1:2" s="92" customFormat="1" ht="28.5" x14ac:dyDescent="0.25">
      <c r="A24" s="100"/>
      <c r="B24" s="101" t="s">
        <v>6</v>
      </c>
    </row>
    <row r="25" spans="1:2" s="92" customFormat="1" x14ac:dyDescent="0.25">
      <c r="A25" s="100"/>
    </row>
    <row r="26" spans="1:2" x14ac:dyDescent="0.25">
      <c r="A26" s="79"/>
      <c r="B26" s="67"/>
    </row>
    <row r="27" spans="1:2" x14ac:dyDescent="0.25">
      <c r="A27" s="79"/>
    </row>
    <row r="28" spans="1:2" x14ac:dyDescent="0.25">
      <c r="A28" s="79"/>
    </row>
    <row r="29" spans="1:2" x14ac:dyDescent="0.25">
      <c r="A29" s="74"/>
    </row>
    <row r="30" spans="1:2" x14ac:dyDescent="0.25">
      <c r="A30" s="74"/>
    </row>
  </sheetData>
  <sheetProtection algorithmName="SHA-512" hashValue="fi2aPqVW6hdTIJzO1WE10ZvutlDEQgmmrt/64MeKNsFLLRkwyRwAvrB3tOsYXSRDJJuzauYIR957Y/i6kwHvEw==" saltValue="NreiGtiTMDIb0hmiepq+Qg==" spinCount="100000" sheet="1" objects="1" scenarios="1"/>
  <mergeCells count="4">
    <mergeCell ref="A4:B4"/>
    <mergeCell ref="A6:B6"/>
    <mergeCell ref="A7:B7"/>
    <mergeCell ref="A17:B17"/>
  </mergeCell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36"/>
  <sheetViews>
    <sheetView tabSelected="1" view="pageLayout" topLeftCell="D7" zoomScaleNormal="85" workbookViewId="0">
      <selection activeCell="O16" sqref="O16"/>
    </sheetView>
  </sheetViews>
  <sheetFormatPr defaultColWidth="9.140625" defaultRowHeight="15" x14ac:dyDescent="0.25"/>
  <cols>
    <col min="1" max="1" width="6.7109375" style="3" customWidth="1"/>
    <col min="2" max="2" width="64.140625" style="3" bestFit="1" customWidth="1" collapsed="1"/>
    <col min="3" max="3" width="7.7109375" style="3" customWidth="1"/>
    <col min="4" max="4" width="5.7109375" style="3" customWidth="1"/>
    <col min="5" max="5" width="9" style="4" customWidth="1"/>
    <col min="6" max="6" width="10.28515625" style="5" customWidth="1"/>
    <col min="7" max="7" width="12.28515625" style="5" customWidth="1"/>
    <col min="8" max="8" width="12.7109375" style="5" customWidth="1"/>
    <col min="9" max="9" width="12.7109375" style="6" customWidth="1"/>
    <col min="10" max="11" width="9.7109375" style="5" customWidth="1"/>
    <col min="12" max="12" width="12.7109375" style="5" customWidth="1"/>
    <col min="13" max="13" width="15.7109375" style="3" bestFit="1" customWidth="1"/>
    <col min="14" max="14" width="12.7109375" style="4" customWidth="1"/>
    <col min="15" max="15" width="12.7109375" style="3" customWidth="1"/>
    <col min="16" max="16" width="18.140625" style="3" customWidth="1"/>
    <col min="17" max="17" width="12.7109375" style="3" customWidth="1"/>
    <col min="18" max="16384" width="9.140625" style="3"/>
  </cols>
  <sheetData>
    <row r="1" spans="1:17" s="85" customFormat="1" x14ac:dyDescent="0.25">
      <c r="E1" s="86"/>
      <c r="I1" s="86"/>
      <c r="N1" s="86"/>
      <c r="Q1" s="87" t="s">
        <v>7</v>
      </c>
    </row>
    <row r="2" spans="1:17" s="85" customFormat="1" x14ac:dyDescent="0.25">
      <c r="E2" s="86"/>
      <c r="I2" s="86"/>
      <c r="N2" s="86"/>
      <c r="Q2" s="87" t="s">
        <v>8</v>
      </c>
    </row>
    <row r="3" spans="1:17" s="85" customFormat="1" ht="18" x14ac:dyDescent="0.25">
      <c r="A3" s="102" t="s">
        <v>9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</row>
    <row r="4" spans="1:17" s="85" customFormat="1" ht="20.100000000000001" customHeight="1" x14ac:dyDescent="0.25">
      <c r="A4" s="103" t="s">
        <v>59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</row>
    <row r="5" spans="1:17" s="85" customFormat="1" ht="18" x14ac:dyDescent="0.25">
      <c r="A5" s="102" t="s">
        <v>60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</row>
    <row r="6" spans="1:17" s="85" customFormat="1" ht="15.75" thickBot="1" x14ac:dyDescent="0.3">
      <c r="E6" s="86"/>
      <c r="F6" s="88"/>
      <c r="G6" s="88"/>
      <c r="H6" s="88"/>
      <c r="I6" s="89"/>
      <c r="J6" s="88"/>
      <c r="K6" s="88"/>
      <c r="L6" s="88"/>
      <c r="N6" s="86"/>
    </row>
    <row r="7" spans="1:17" ht="15.75" thickBot="1" x14ac:dyDescent="0.3">
      <c r="A7" s="163" t="s">
        <v>54</v>
      </c>
      <c r="B7" s="164"/>
      <c r="C7" s="164"/>
      <c r="D7" s="164"/>
      <c r="E7" s="164"/>
      <c r="F7" s="164"/>
      <c r="G7" s="164"/>
      <c r="H7" s="164"/>
      <c r="I7" s="164"/>
      <c r="J7" s="164"/>
      <c r="K7" s="164"/>
      <c r="L7" s="7"/>
      <c r="M7" s="84" t="s">
        <v>10</v>
      </c>
      <c r="N7" s="8"/>
      <c r="O7" s="9">
        <v>3</v>
      </c>
      <c r="P7" s="165" t="s">
        <v>11</v>
      </c>
      <c r="Q7" s="166"/>
    </row>
    <row r="8" spans="1:17" ht="20.100000000000001" customHeight="1" x14ac:dyDescent="0.25">
      <c r="A8" s="167" t="s">
        <v>12</v>
      </c>
      <c r="B8" s="170" t="s">
        <v>13</v>
      </c>
      <c r="C8" s="173" t="s">
        <v>14</v>
      </c>
      <c r="D8" s="173" t="s">
        <v>15</v>
      </c>
      <c r="E8" s="150" t="s">
        <v>45</v>
      </c>
      <c r="F8" s="155" t="s">
        <v>16</v>
      </c>
      <c r="G8" s="155" t="s">
        <v>17</v>
      </c>
      <c r="H8" s="147" t="s">
        <v>18</v>
      </c>
      <c r="I8" s="147" t="s">
        <v>46</v>
      </c>
      <c r="J8" s="158" t="s">
        <v>19</v>
      </c>
      <c r="K8" s="147" t="s">
        <v>20</v>
      </c>
      <c r="L8" s="147" t="s">
        <v>21</v>
      </c>
      <c r="M8" s="161" t="s">
        <v>22</v>
      </c>
      <c r="N8" s="145" t="s">
        <v>47</v>
      </c>
      <c r="O8" s="145" t="s">
        <v>23</v>
      </c>
      <c r="P8" s="145" t="s">
        <v>24</v>
      </c>
      <c r="Q8" s="153" t="s">
        <v>25</v>
      </c>
    </row>
    <row r="9" spans="1:17" ht="20.100000000000001" customHeight="1" x14ac:dyDescent="0.25">
      <c r="A9" s="168"/>
      <c r="B9" s="171"/>
      <c r="C9" s="174"/>
      <c r="D9" s="174"/>
      <c r="E9" s="151"/>
      <c r="F9" s="156"/>
      <c r="G9" s="156"/>
      <c r="H9" s="148"/>
      <c r="I9" s="148"/>
      <c r="J9" s="159"/>
      <c r="K9" s="148"/>
      <c r="L9" s="148"/>
      <c r="M9" s="162"/>
      <c r="N9" s="146"/>
      <c r="O9" s="146"/>
      <c r="P9" s="146"/>
      <c r="Q9" s="154"/>
    </row>
    <row r="10" spans="1:17" ht="15" customHeight="1" thickBot="1" x14ac:dyDescent="0.3">
      <c r="A10" s="169"/>
      <c r="B10" s="172"/>
      <c r="C10" s="175"/>
      <c r="D10" s="175"/>
      <c r="E10" s="152"/>
      <c r="F10" s="157"/>
      <c r="G10" s="157"/>
      <c r="H10" s="149"/>
      <c r="I10" s="149"/>
      <c r="J10" s="160"/>
      <c r="K10" s="149"/>
      <c r="L10" s="149"/>
      <c r="M10" s="10" t="s">
        <v>26</v>
      </c>
      <c r="N10" s="10" t="s">
        <v>26</v>
      </c>
      <c r="O10" s="10" t="s">
        <v>26</v>
      </c>
      <c r="P10" s="10" t="s">
        <v>26</v>
      </c>
      <c r="Q10" s="11" t="s">
        <v>26</v>
      </c>
    </row>
    <row r="11" spans="1:17" x14ac:dyDescent="0.25">
      <c r="A11" s="12">
        <v>1</v>
      </c>
      <c r="B11" s="13" t="s">
        <v>57</v>
      </c>
      <c r="C11" s="14">
        <v>139</v>
      </c>
      <c r="D11" s="15" t="s">
        <v>28</v>
      </c>
      <c r="E11" s="15">
        <v>1</v>
      </c>
      <c r="F11" s="16">
        <v>2</v>
      </c>
      <c r="G11" s="16">
        <v>2</v>
      </c>
      <c r="H11" s="118"/>
      <c r="I11" s="17">
        <f>C11*E11</f>
        <v>139</v>
      </c>
      <c r="J11" s="18">
        <f>C11*F11</f>
        <v>278</v>
      </c>
      <c r="K11" s="18">
        <f>C11*G11*$O$7</f>
        <v>834</v>
      </c>
      <c r="L11" s="120"/>
      <c r="M11" s="176"/>
      <c r="N11" s="18">
        <f>I11*M11</f>
        <v>0</v>
      </c>
      <c r="O11" s="18">
        <f t="shared" ref="O11:O16" si="0">J11*M11</f>
        <v>0</v>
      </c>
      <c r="P11" s="19">
        <f>K11*M11</f>
        <v>0</v>
      </c>
      <c r="Q11" s="106"/>
    </row>
    <row r="12" spans="1:17" x14ac:dyDescent="0.25">
      <c r="A12" s="20">
        <v>2</v>
      </c>
      <c r="B12" s="21" t="s">
        <v>53</v>
      </c>
      <c r="C12" s="22">
        <v>131</v>
      </c>
      <c r="D12" s="23" t="s">
        <v>39</v>
      </c>
      <c r="E12" s="23">
        <v>1</v>
      </c>
      <c r="F12" s="24">
        <v>2</v>
      </c>
      <c r="G12" s="24">
        <v>2</v>
      </c>
      <c r="H12" s="110"/>
      <c r="I12" s="25">
        <f t="shared" ref="I12:I16" si="1">C12*E12</f>
        <v>131</v>
      </c>
      <c r="J12" s="26">
        <f>C12*F12</f>
        <v>262</v>
      </c>
      <c r="K12" s="26">
        <f>C12*G12*$O$7</f>
        <v>786</v>
      </c>
      <c r="L12" s="113"/>
      <c r="M12" s="177"/>
      <c r="N12" s="27">
        <f t="shared" ref="N12:N16" si="2">I12*M12</f>
        <v>0</v>
      </c>
      <c r="O12" s="26">
        <f t="shared" si="0"/>
        <v>0</v>
      </c>
      <c r="P12" s="28">
        <f t="shared" ref="P12:P16" si="3">K12*M12</f>
        <v>0</v>
      </c>
      <c r="Q12" s="107"/>
    </row>
    <row r="13" spans="1:17" x14ac:dyDescent="0.25">
      <c r="A13" s="20">
        <v>3</v>
      </c>
      <c r="B13" s="21" t="s">
        <v>58</v>
      </c>
      <c r="C13" s="22">
        <v>4</v>
      </c>
      <c r="D13" s="23" t="s">
        <v>27</v>
      </c>
      <c r="E13" s="23">
        <v>0</v>
      </c>
      <c r="F13" s="24">
        <v>2</v>
      </c>
      <c r="G13" s="24">
        <v>2</v>
      </c>
      <c r="H13" s="110"/>
      <c r="I13" s="25">
        <f t="shared" si="1"/>
        <v>0</v>
      </c>
      <c r="J13" s="26">
        <f>C13*F13</f>
        <v>8</v>
      </c>
      <c r="K13" s="26">
        <f>C13*G13*$O$7</f>
        <v>24</v>
      </c>
      <c r="L13" s="113"/>
      <c r="M13" s="177"/>
      <c r="N13" s="27">
        <f>I13*M13</f>
        <v>0</v>
      </c>
      <c r="O13" s="26">
        <f t="shared" si="0"/>
        <v>0</v>
      </c>
      <c r="P13" s="28">
        <f t="shared" si="3"/>
        <v>0</v>
      </c>
      <c r="Q13" s="107"/>
    </row>
    <row r="14" spans="1:17" x14ac:dyDescent="0.25">
      <c r="A14" s="20">
        <v>4</v>
      </c>
      <c r="B14" s="21" t="s">
        <v>48</v>
      </c>
      <c r="C14" s="22">
        <v>12</v>
      </c>
      <c r="D14" s="23" t="s">
        <v>27</v>
      </c>
      <c r="E14" s="23">
        <v>1</v>
      </c>
      <c r="F14" s="24">
        <v>0</v>
      </c>
      <c r="G14" s="24">
        <v>0</v>
      </c>
      <c r="H14" s="110"/>
      <c r="I14" s="25">
        <f t="shared" ref="I14" si="4">C14*E14</f>
        <v>12</v>
      </c>
      <c r="J14" s="26">
        <f>C14*F14</f>
        <v>0</v>
      </c>
      <c r="K14" s="26">
        <f>C14*G14*$O$7</f>
        <v>0</v>
      </c>
      <c r="L14" s="113"/>
      <c r="M14" s="177"/>
      <c r="N14" s="27">
        <f>I14*M14</f>
        <v>0</v>
      </c>
      <c r="O14" s="26">
        <f t="shared" si="0"/>
        <v>0</v>
      </c>
      <c r="P14" s="28">
        <f t="shared" si="3"/>
        <v>0</v>
      </c>
      <c r="Q14" s="107"/>
    </row>
    <row r="15" spans="1:17" collapsed="1" x14ac:dyDescent="0.25">
      <c r="A15" s="20">
        <v>5</v>
      </c>
      <c r="B15" s="21" t="s">
        <v>44</v>
      </c>
      <c r="C15" s="22">
        <v>1</v>
      </c>
      <c r="D15" s="23" t="s">
        <v>29</v>
      </c>
      <c r="E15" s="23">
        <v>0</v>
      </c>
      <c r="F15" s="24">
        <v>2</v>
      </c>
      <c r="G15" s="24">
        <v>2</v>
      </c>
      <c r="H15" s="110"/>
      <c r="I15" s="25">
        <f t="shared" si="1"/>
        <v>0</v>
      </c>
      <c r="J15" s="26">
        <f t="shared" ref="J15:J16" si="5">C15*F15</f>
        <v>2</v>
      </c>
      <c r="K15" s="26">
        <f t="shared" ref="K15" si="6">C15*G15*$O$7</f>
        <v>6</v>
      </c>
      <c r="L15" s="113"/>
      <c r="M15" s="177"/>
      <c r="N15" s="27">
        <f t="shared" si="2"/>
        <v>0</v>
      </c>
      <c r="O15" s="26">
        <f t="shared" si="0"/>
        <v>0</v>
      </c>
      <c r="P15" s="28">
        <f t="shared" si="3"/>
        <v>0</v>
      </c>
      <c r="Q15" s="107"/>
    </row>
    <row r="16" spans="1:17" ht="15.75" thickBot="1" x14ac:dyDescent="0.3">
      <c r="A16" s="29">
        <v>6</v>
      </c>
      <c r="B16" s="30" t="s">
        <v>43</v>
      </c>
      <c r="C16" s="31">
        <v>1</v>
      </c>
      <c r="D16" s="32" t="s">
        <v>29</v>
      </c>
      <c r="E16" s="32">
        <v>0</v>
      </c>
      <c r="F16" s="33">
        <v>1</v>
      </c>
      <c r="G16" s="33">
        <v>0</v>
      </c>
      <c r="H16" s="119"/>
      <c r="I16" s="34">
        <f t="shared" si="1"/>
        <v>0</v>
      </c>
      <c r="J16" s="35">
        <f t="shared" si="5"/>
        <v>1</v>
      </c>
      <c r="K16" s="35">
        <f>C16*G16</f>
        <v>0</v>
      </c>
      <c r="L16" s="121"/>
      <c r="M16" s="178"/>
      <c r="N16" s="36">
        <f t="shared" si="2"/>
        <v>0</v>
      </c>
      <c r="O16" s="35">
        <f t="shared" si="0"/>
        <v>0</v>
      </c>
      <c r="P16" s="37">
        <f t="shared" si="3"/>
        <v>0</v>
      </c>
      <c r="Q16" s="108"/>
    </row>
    <row r="17" spans="1:17" x14ac:dyDescent="0.25">
      <c r="A17" s="38">
        <v>7</v>
      </c>
      <c r="B17" s="39" t="s">
        <v>38</v>
      </c>
      <c r="C17" s="40">
        <v>20</v>
      </c>
      <c r="D17" s="41" t="s">
        <v>39</v>
      </c>
      <c r="E17" s="142"/>
      <c r="F17" s="109"/>
      <c r="G17" s="109"/>
      <c r="H17" s="42">
        <v>1</v>
      </c>
      <c r="I17" s="109"/>
      <c r="J17" s="112"/>
      <c r="K17" s="112"/>
      <c r="L17" s="43">
        <f t="shared" ref="L17:L21" si="7">C17*H17</f>
        <v>20</v>
      </c>
      <c r="M17" s="179"/>
      <c r="N17" s="115"/>
      <c r="O17" s="112"/>
      <c r="P17" s="112"/>
      <c r="Q17" s="44">
        <f t="shared" ref="Q17:Q21" si="8">L17*M17</f>
        <v>0</v>
      </c>
    </row>
    <row r="18" spans="1:17" x14ac:dyDescent="0.25">
      <c r="A18" s="38">
        <v>8</v>
      </c>
      <c r="B18" s="39" t="s">
        <v>40</v>
      </c>
      <c r="C18" s="40">
        <v>1</v>
      </c>
      <c r="D18" s="41" t="s">
        <v>41</v>
      </c>
      <c r="E18" s="143"/>
      <c r="F18" s="110"/>
      <c r="G18" s="110"/>
      <c r="H18" s="42">
        <v>2</v>
      </c>
      <c r="I18" s="110"/>
      <c r="J18" s="113"/>
      <c r="K18" s="113"/>
      <c r="L18" s="43">
        <f t="shared" si="7"/>
        <v>2</v>
      </c>
      <c r="M18" s="179"/>
      <c r="N18" s="116"/>
      <c r="O18" s="113"/>
      <c r="P18" s="113"/>
      <c r="Q18" s="44">
        <f t="shared" si="8"/>
        <v>0</v>
      </c>
    </row>
    <row r="19" spans="1:17" x14ac:dyDescent="0.25">
      <c r="A19" s="20">
        <v>9</v>
      </c>
      <c r="B19" s="21" t="s">
        <v>30</v>
      </c>
      <c r="C19" s="22">
        <v>1</v>
      </c>
      <c r="D19" s="23" t="s">
        <v>29</v>
      </c>
      <c r="E19" s="143"/>
      <c r="F19" s="110"/>
      <c r="G19" s="110"/>
      <c r="H19" s="24">
        <v>2</v>
      </c>
      <c r="I19" s="110"/>
      <c r="J19" s="113"/>
      <c r="K19" s="113"/>
      <c r="L19" s="26">
        <f t="shared" si="7"/>
        <v>2</v>
      </c>
      <c r="M19" s="177"/>
      <c r="N19" s="116"/>
      <c r="O19" s="113"/>
      <c r="P19" s="113"/>
      <c r="Q19" s="45">
        <f t="shared" si="8"/>
        <v>0</v>
      </c>
    </row>
    <row r="20" spans="1:17" x14ac:dyDescent="0.25">
      <c r="A20" s="46">
        <v>10</v>
      </c>
      <c r="B20" s="47" t="s">
        <v>42</v>
      </c>
      <c r="C20" s="48">
        <v>1</v>
      </c>
      <c r="D20" s="49" t="s">
        <v>29</v>
      </c>
      <c r="E20" s="143"/>
      <c r="F20" s="110"/>
      <c r="G20" s="110"/>
      <c r="H20" s="50">
        <v>2</v>
      </c>
      <c r="I20" s="110"/>
      <c r="J20" s="113"/>
      <c r="K20" s="113"/>
      <c r="L20" s="26">
        <f t="shared" si="7"/>
        <v>2</v>
      </c>
      <c r="M20" s="180"/>
      <c r="N20" s="116"/>
      <c r="O20" s="113"/>
      <c r="P20" s="113"/>
      <c r="Q20" s="45">
        <f t="shared" si="8"/>
        <v>0</v>
      </c>
    </row>
    <row r="21" spans="1:17" ht="15.75" thickBot="1" x14ac:dyDescent="0.3">
      <c r="A21" s="51">
        <v>11</v>
      </c>
      <c r="B21" s="52" t="s">
        <v>31</v>
      </c>
      <c r="C21" s="53">
        <v>1</v>
      </c>
      <c r="D21" s="54" t="s">
        <v>29</v>
      </c>
      <c r="E21" s="144"/>
      <c r="F21" s="111"/>
      <c r="G21" s="111"/>
      <c r="H21" s="55">
        <v>1</v>
      </c>
      <c r="I21" s="111"/>
      <c r="J21" s="114"/>
      <c r="K21" s="114"/>
      <c r="L21" s="56">
        <f t="shared" si="7"/>
        <v>1</v>
      </c>
      <c r="M21" s="181"/>
      <c r="N21" s="117"/>
      <c r="O21" s="114"/>
      <c r="P21" s="114"/>
      <c r="Q21" s="57">
        <f t="shared" si="8"/>
        <v>0</v>
      </c>
    </row>
    <row r="22" spans="1:17" ht="15.75" thickBot="1" x14ac:dyDescent="0.3">
      <c r="A22" s="58"/>
      <c r="B22" s="58"/>
      <c r="C22" s="58"/>
      <c r="D22" s="58"/>
      <c r="E22" s="140" t="s">
        <v>55</v>
      </c>
      <c r="F22" s="140"/>
      <c r="G22" s="140"/>
      <c r="H22" s="140"/>
      <c r="I22" s="140"/>
      <c r="J22" s="140"/>
      <c r="K22" s="140"/>
      <c r="L22" s="140"/>
      <c r="M22" s="141"/>
      <c r="N22" s="59">
        <f>SUM(N11:N21)</f>
        <v>0</v>
      </c>
      <c r="O22" s="60">
        <f>SUM(O11:O16)</f>
        <v>0</v>
      </c>
      <c r="P22" s="61">
        <f>SUM(P11:P16)</f>
        <v>0</v>
      </c>
      <c r="Q22" s="62">
        <f>SUM(Q17:Q21)</f>
        <v>0</v>
      </c>
    </row>
    <row r="23" spans="1:17" ht="15.75" x14ac:dyDescent="0.25">
      <c r="A23" s="63"/>
      <c r="B23" s="63"/>
      <c r="D23" s="5"/>
      <c r="E23" s="6"/>
      <c r="H23" s="64"/>
      <c r="I23" s="65"/>
      <c r="J23" s="137" t="s">
        <v>36</v>
      </c>
      <c r="K23" s="138"/>
      <c r="L23" s="138"/>
      <c r="M23" s="139"/>
      <c r="N23" s="128">
        <f>SUM(N22:Q22)</f>
        <v>0</v>
      </c>
      <c r="O23" s="128"/>
      <c r="P23" s="128"/>
      <c r="Q23" s="129"/>
    </row>
    <row r="24" spans="1:17" x14ac:dyDescent="0.25">
      <c r="A24" s="63"/>
      <c r="B24" s="63"/>
      <c r="D24" s="5"/>
      <c r="E24" s="6"/>
      <c r="H24" s="64"/>
      <c r="I24" s="65"/>
      <c r="J24" s="135" t="s">
        <v>32</v>
      </c>
      <c r="K24" s="136"/>
      <c r="L24" s="130">
        <v>0.23</v>
      </c>
      <c r="M24" s="131"/>
      <c r="N24" s="124">
        <f>N23*L24</f>
        <v>0</v>
      </c>
      <c r="O24" s="124"/>
      <c r="P24" s="124"/>
      <c r="Q24" s="125"/>
    </row>
    <row r="25" spans="1:17" ht="15.75" thickBot="1" x14ac:dyDescent="0.3">
      <c r="A25" s="63"/>
      <c r="B25" s="63"/>
      <c r="F25" s="3"/>
      <c r="G25" s="3"/>
      <c r="H25" s="3"/>
      <c r="I25" s="4"/>
      <c r="J25" s="132" t="s">
        <v>33</v>
      </c>
      <c r="K25" s="133"/>
      <c r="L25" s="133"/>
      <c r="M25" s="134"/>
      <c r="N25" s="126">
        <f>N23+N24</f>
        <v>0</v>
      </c>
      <c r="O25" s="126"/>
      <c r="P25" s="126"/>
      <c r="Q25" s="127"/>
    </row>
    <row r="27" spans="1:17" x14ac:dyDescent="0.25">
      <c r="N27" s="86"/>
      <c r="O27" s="66"/>
      <c r="P27" s="2"/>
      <c r="Q27" s="66"/>
    </row>
    <row r="28" spans="1:17" x14ac:dyDescent="0.2">
      <c r="N28" s="86"/>
      <c r="O28" s="123" t="s">
        <v>5</v>
      </c>
      <c r="P28" s="123"/>
      <c r="Q28" s="123"/>
    </row>
    <row r="29" spans="1:17" x14ac:dyDescent="0.25">
      <c r="N29" s="86"/>
      <c r="O29" s="122" t="s">
        <v>34</v>
      </c>
      <c r="P29" s="122"/>
      <c r="Q29" s="122"/>
    </row>
    <row r="30" spans="1:17" x14ac:dyDescent="0.25">
      <c r="N30" s="86"/>
      <c r="O30" s="122" t="s">
        <v>35</v>
      </c>
      <c r="P30" s="122"/>
      <c r="Q30" s="122"/>
    </row>
    <row r="31" spans="1:17" x14ac:dyDescent="0.25">
      <c r="N31" s="86"/>
      <c r="O31" s="85"/>
      <c r="P31" s="85"/>
      <c r="Q31" s="85"/>
    </row>
    <row r="32" spans="1:17" x14ac:dyDescent="0.25">
      <c r="N32" s="86"/>
      <c r="O32" s="85"/>
      <c r="P32" s="85"/>
      <c r="Q32" s="85"/>
    </row>
    <row r="34" spans="8:12" x14ac:dyDescent="0.25">
      <c r="H34" s="3"/>
      <c r="I34" s="4"/>
      <c r="J34" s="3"/>
      <c r="K34" s="3"/>
      <c r="L34" s="3"/>
    </row>
    <row r="35" spans="8:12" x14ac:dyDescent="0.25">
      <c r="H35" s="3"/>
      <c r="I35" s="4"/>
      <c r="J35" s="3"/>
      <c r="K35" s="3"/>
      <c r="L35" s="3"/>
    </row>
    <row r="36" spans="8:12" x14ac:dyDescent="0.25">
      <c r="H36" s="3"/>
      <c r="I36" s="4"/>
      <c r="J36" s="3"/>
      <c r="K36" s="3"/>
      <c r="L36" s="3"/>
    </row>
  </sheetData>
  <sheetProtection algorithmName="SHA-512" hashValue="2NV4xo7OmM1Az/vltSUl+VXp0KhL/B1vH/9xULh5JySrj0ZdSbxS7rjSsPJ8nL4HNZnWtkOdaeEY5ekCr+IV4Q==" saltValue="2k1BPxo1KGsjaC1AEDxU2g==" spinCount="100000" sheet="1" objects="1" scenarios="1"/>
  <mergeCells count="45">
    <mergeCell ref="A8:A10"/>
    <mergeCell ref="B8:B10"/>
    <mergeCell ref="C8:C10"/>
    <mergeCell ref="D8:D10"/>
    <mergeCell ref="F8:F10"/>
    <mergeCell ref="A3:Q3"/>
    <mergeCell ref="A4:Q4"/>
    <mergeCell ref="A5:Q5"/>
    <mergeCell ref="A7:K7"/>
    <mergeCell ref="P7:Q7"/>
    <mergeCell ref="Q8:Q9"/>
    <mergeCell ref="G8:G10"/>
    <mergeCell ref="H8:H10"/>
    <mergeCell ref="J8:J10"/>
    <mergeCell ref="K8:K10"/>
    <mergeCell ref="L8:L10"/>
    <mergeCell ref="M8:M9"/>
    <mergeCell ref="O8:O9"/>
    <mergeCell ref="P8:P9"/>
    <mergeCell ref="E22:M22"/>
    <mergeCell ref="E17:E21"/>
    <mergeCell ref="N8:N9"/>
    <mergeCell ref="I8:I10"/>
    <mergeCell ref="E8:E10"/>
    <mergeCell ref="N23:Q23"/>
    <mergeCell ref="L24:M24"/>
    <mergeCell ref="J25:M25"/>
    <mergeCell ref="J24:K24"/>
    <mergeCell ref="J23:M23"/>
    <mergeCell ref="O29:Q29"/>
    <mergeCell ref="O30:Q30"/>
    <mergeCell ref="O28:Q28"/>
    <mergeCell ref="N24:Q24"/>
    <mergeCell ref="N25:Q25"/>
    <mergeCell ref="Q11:Q16"/>
    <mergeCell ref="F17:F21"/>
    <mergeCell ref="G17:G21"/>
    <mergeCell ref="J17:J21"/>
    <mergeCell ref="K17:K21"/>
    <mergeCell ref="O17:O21"/>
    <mergeCell ref="P17:P21"/>
    <mergeCell ref="I17:I21"/>
    <mergeCell ref="N17:N21"/>
    <mergeCell ref="H11:H16"/>
    <mergeCell ref="L11:L16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Príloha č.1 k A.2-časť 1</vt:lpstr>
      <vt:lpstr>Príloha č.1 k B.2-časť 1</vt:lpstr>
    </vt:vector>
  </TitlesOfParts>
  <Company>NDS,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Kostovský Peter</dc:creator>
  <cp:lastModifiedBy>Gabriela Hesterova</cp:lastModifiedBy>
  <cp:lastPrinted>2026-06-26T07:21:56Z</cp:lastPrinted>
  <dcterms:created xsi:type="dcterms:W3CDTF">2025-03-25T13:40:03Z</dcterms:created>
  <dcterms:modified xsi:type="dcterms:W3CDTF">2026-06-26T11:58:41Z</dcterms:modified>
</cp:coreProperties>
</file>