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B1E5FD39-5CC8-4E6A-A034-68931307BD15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81" i="1"/>
  <c r="F80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5" i="1"/>
  <c r="K55" i="1"/>
  <c r="I55" i="1"/>
  <c r="L54" i="1"/>
  <c r="K54" i="1"/>
  <c r="I54" i="1"/>
  <c r="L53" i="1"/>
  <c r="K53" i="1"/>
  <c r="I53" i="1"/>
  <c r="L52" i="1"/>
  <c r="K52" i="1"/>
  <c r="I52" i="1"/>
  <c r="L51" i="1"/>
  <c r="K51" i="1"/>
  <c r="I51" i="1"/>
  <c r="L50" i="1"/>
  <c r="K50" i="1"/>
  <c r="I50" i="1"/>
  <c r="L47" i="1"/>
  <c r="K47" i="1"/>
  <c r="I47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<sst xmlns="http://schemas.openxmlformats.org/spreadsheetml/2006/main" count="219" uniqueCount="138">
  <si>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</si>
  <si>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</si>
  <si>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</si>
  <si>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</si>
  <si>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</si>
  <si>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</si>
  <si>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</si>
  <si>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</si>
  <si>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</si>
  <si>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</si>
  <si>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</si>
  <si>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</si>
  <si>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</si>
  <si>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</si>
  <si>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</si>
  <si>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15</t>
  </si>
  <si>
    <t>PORZ-ZRB</t>
  </si>
  <si>
    <t>Porządkowanie zrębów z pozostałości drzewnych - mechaniczne</t>
  </si>
  <si>
    <t>HA</t>
  </si>
  <si>
    <t>65</t>
  </si>
  <si>
    <t>PRZ-TALSA</t>
  </si>
  <si>
    <t>Przekopanie gleby na talerzach w miejscu sadzenia</t>
  </si>
  <si>
    <t>TSZT</t>
  </si>
  <si>
    <t>79</t>
  </si>
  <si>
    <t>WYK-FRECZ</t>
  </si>
  <si>
    <t>Przygotowanie gleby frezem w pasy</t>
  </si>
  <si>
    <t>KMTR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</si>
  <si>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</si>
  <si>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</si>
  <si>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</si>
  <si>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</si>
  <si>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</si>
  <si>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</si>
  <si>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</si>
  <si>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</si>
  <si>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</si>
  <si>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</si>
  <si>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</si>
  <si>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</si>
  <si>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</si>
  <si>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</si>
  <si>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</si>
  <si>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</si>
  <si>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</si>
  <si>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</si>
  <si>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</si>
  <si>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</si>
  <si>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</si>
  <si>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</si>
  <si>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</si>
  <si>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</si>
  <si>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</si>
  <si>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</si>
  <si>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</si>
  <si>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</si>
  <si>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</si>
  <si>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</si>
  <si>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</si>
  <si>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</si>
  <si>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</si>
  <si>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</si>
  <si>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</si>
  <si>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</si>
  <si>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</si>
  <si>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</si>
  <si>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</si>
  <si>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</si>
  <si>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</si>
  <si>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153</t>
  </si>
  <si>
    <t>DRZ-ZGRYZ</t>
  </si>
  <si>
    <t>Wykładanie drzew zgryzowych</t>
  </si>
  <si>
    <t>SZT</t>
  </si>
  <si>
    <t>154</t>
  </si>
  <si>
    <t>PUŁ-WT</t>
  </si>
  <si>
    <t>Wykładanie pułapek na szkodniki wtórne</t>
  </si>
  <si>
    <t>162</t>
  </si>
  <si>
    <t>SZUK-OWAD</t>
  </si>
  <si>
    <t>Próbne poszukiwania owadów w ściółce</t>
  </si>
  <si>
    <t>170</t>
  </si>
  <si>
    <t>ZAW-BUD</t>
  </si>
  <si>
    <t>Wywieszanie nowych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</si>
  <si>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</si>
  <si>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</si>
  <si>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</si>
  <si>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</si>
  <si>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</si>
  <si>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</si>
  <si>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</si>
  <si>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</si>
  <si>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</si>
  <si>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</si>
  <si>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</si>
  <si>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</si>
  <si>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</si>
  <si>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</si>
  <si>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</si>
  <si>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901</t>
  </si>
  <si>
    <t>PPOŻ-ODN</t>
  </si>
  <si>
    <t>Odnowienie bruzdy pasach ppoż.</t>
  </si>
  <si>
    <t>902</t>
  </si>
  <si>
    <t>PPOŻ-PORZ</t>
  </si>
  <si>
    <t>Porządkowanie terenów w ramach profilaktyki ppoż.</t>
  </si>
  <si>
    <t>909</t>
  </si>
  <si>
    <t>GOPP RH8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</si>
  <si>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</si>
  <si>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</si>
  <si>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</si>
  <si>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</si>
  <si>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</si>
  <si>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</si>
  <si>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</si>
  <si>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</si>
  <si>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</si>
  <si>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</si>
  <si>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</si>
  <si>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</si>
  <si>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</si>
  <si>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</si>
  <si>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</si>
  <si>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</si>
  <si>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Odpowiadając na ogłoszenie o przetargu nieograniczonym na „Wykonywanie usług z zakresu gospodarki leśnej na terenie Nadleśnictwa Olkusz w roku 2027''  składamy niniejszym ofertę na pakiet I Żarnowiec tego zamówienia: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</si>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</sst>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9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19"/>
  <sheetViews>
    <sheetView tabSelected="1" topLeftCell="A57" workbookViewId="0">
      <selection activeCell="U75" sqref="U75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2" t="s">
        <v>112</v>
      </c>
      <c r="K2" s="12"/>
      <c r="L2" s="12"/>
      <c r="M2" s="12"/>
      <c r="N2" s="12"/>
      <c r="O2" s="12"/>
      <c r="P2" s="12"/>
    </row>
    <row r="3" spans="2:16" s="1" customFormat="1" ht="28.9" customHeight="1" x14ac:dyDescent="0.2">
      <c r="B3" s="39"/>
      <c r="C3" s="39"/>
      <c r="D3" s="39"/>
      <c r="E3" s="39"/>
    </row>
    <row r="4" spans="2:16" s="1" customFormat="1" ht="2.65" customHeight="1" x14ac:dyDescent="0.2">
      <c r="B4" s="18"/>
      <c r="C4" s="18"/>
      <c r="D4" s="18"/>
      <c r="E4" s="18"/>
    </row>
    <row r="5" spans="2:16" s="1" customFormat="1" ht="28.9" customHeight="1" x14ac:dyDescent="0.2">
      <c r="B5" s="40"/>
      <c r="C5" s="40"/>
      <c r="D5" s="40"/>
      <c r="E5" s="40"/>
    </row>
    <row r="6" spans="2:16" s="1" customFormat="1" ht="2.65" customHeight="1" x14ac:dyDescent="0.2">
      <c r="B6" s="18"/>
      <c r="C6" s="18"/>
      <c r="D6" s="18"/>
      <c r="E6" s="18"/>
    </row>
    <row r="7" spans="2:16" s="1" customFormat="1" ht="28.9" customHeight="1" x14ac:dyDescent="0.2">
      <c r="B7" s="40"/>
      <c r="C7" s="40"/>
      <c r="D7" s="40"/>
      <c r="E7" s="40"/>
    </row>
    <row r="8" spans="2:16" s="1" customFormat="1" ht="5.25" customHeight="1" x14ac:dyDescent="0.2">
      <c r="B8" s="18"/>
      <c r="C8" s="18"/>
      <c r="D8" s="18"/>
      <c r="E8" s="18"/>
    </row>
    <row r="9" spans="2:16" s="1" customFormat="1" ht="4.1500000000000004" customHeight="1" x14ac:dyDescent="0.2"/>
    <row r="10" spans="2:16" s="1" customFormat="1" ht="6.95" customHeight="1" x14ac:dyDescent="0.2">
      <c r="B10" s="25" t="s">
        <v>113</v>
      </c>
      <c r="C10" s="25"/>
      <c r="D10" s="25"/>
      <c r="E10" s="25"/>
    </row>
    <row r="11" spans="2:16" s="1" customFormat="1" ht="12.4" customHeight="1" x14ac:dyDescent="0.2">
      <c r="B11" s="25"/>
      <c r="C11" s="25"/>
      <c r="D11" s="25"/>
      <c r="E11" s="25"/>
      <c r="G11" s="41"/>
      <c r="H11" s="21" t="s">
        <v>114</v>
      </c>
      <c r="I11" s="21"/>
      <c r="J11" s="21"/>
      <c r="K11" s="21"/>
      <c r="L11" s="21"/>
      <c r="M11" s="21"/>
      <c r="N11" s="21"/>
      <c r="O11" s="21"/>
    </row>
    <row r="12" spans="2:16" s="1" customFormat="1" ht="7.9" customHeight="1" x14ac:dyDescent="0.2">
      <c r="H12" s="21"/>
      <c r="I12" s="21"/>
      <c r="J12" s="21"/>
      <c r="K12" s="21"/>
      <c r="L12" s="21"/>
      <c r="M12" s="21"/>
      <c r="N12" s="21"/>
      <c r="O12" s="21"/>
    </row>
    <row r="13" spans="2:16" s="1" customFormat="1" ht="20.25" customHeight="1" x14ac:dyDescent="0.2"/>
    <row r="14" spans="2:16" s="1" customFormat="1" ht="24" customHeight="1" x14ac:dyDescent="0.2">
      <c r="F14" s="15" t="s">
        <v>115</v>
      </c>
      <c r="G14" s="15"/>
      <c r="H14" s="15"/>
      <c r="I14" s="15"/>
    </row>
    <row r="15" spans="2:16" s="1" customFormat="1" ht="43.15" customHeight="1" x14ac:dyDescent="0.2"/>
    <row r="16" spans="2:16" s="1" customFormat="1" ht="20.65" customHeight="1" x14ac:dyDescent="0.2">
      <c r="C16" s="19" t="s">
        <v>116</v>
      </c>
      <c r="D16" s="19"/>
      <c r="E16" s="19"/>
    </row>
    <row r="17" spans="2:13" s="1" customFormat="1" ht="2.65" customHeight="1" x14ac:dyDescent="0.2"/>
    <row r="18" spans="2:13" s="1" customFormat="1" ht="20.65" customHeight="1" x14ac:dyDescent="0.2">
      <c r="C18" s="19" t="s">
        <v>117</v>
      </c>
      <c r="D18" s="19"/>
      <c r="E18" s="19"/>
    </row>
    <row r="19" spans="2:13" s="1" customFormat="1" ht="2.65" customHeight="1" x14ac:dyDescent="0.2"/>
    <row r="20" spans="2:13" s="1" customFormat="1" ht="20.65" customHeight="1" x14ac:dyDescent="0.2">
      <c r="C20" s="19" t="s">
        <v>118</v>
      </c>
      <c r="D20" s="19"/>
      <c r="E20" s="19"/>
    </row>
    <row r="21" spans="2:13" s="1" customFormat="1" ht="2.65" customHeight="1" x14ac:dyDescent="0.2"/>
    <row r="22" spans="2:13" s="1" customFormat="1" ht="20.65" customHeight="1" x14ac:dyDescent="0.2">
      <c r="C22" s="19" t="s">
        <v>119</v>
      </c>
      <c r="D22" s="19"/>
      <c r="E22" s="19"/>
    </row>
    <row r="23" spans="2:13" s="1" customFormat="1" ht="34.700000000000003" customHeight="1" x14ac:dyDescent="0.2"/>
    <row r="24" spans="2:13" s="1" customFormat="1" ht="50.1" customHeight="1" x14ac:dyDescent="0.2">
      <c r="B24" s="24" t="s">
        <v>120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s="1" customFormat="1" ht="2.65" customHeight="1" x14ac:dyDescent="0.2"/>
    <row r="26" spans="2:13" s="1" customFormat="1" ht="50.1" customHeight="1" x14ac:dyDescent="0.2">
      <c r="B26" s="36" t="str">
        <f xml:space="preserve"> "1.  Za wykonanie przedmiotu zamówienia w tym Pakiecie oferujemy następujące wynagrodzenie brutto: " &amp; TEXT(F81,"#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9" t="s">
        <v>121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4247</v>
      </c>
      <c r="H32" s="29">
        <v>0</v>
      </c>
      <c r="I32" s="27">
        <f>ROUND(G32* H32,2)</f>
        <v>0</v>
      </c>
      <c r="J32" s="5">
        <v>8</v>
      </c>
      <c r="K32" s="27">
        <f>ROUND(I32* J32/100,2)</f>
        <v>0</v>
      </c>
      <c r="L32" s="28">
        <f>ROUND(I32+ K32,2)</f>
        <v>0</v>
      </c>
      <c r="M32" s="10"/>
    </row>
    <row r="33" spans="2:13" s="1" customFormat="1" ht="3.2" customHeight="1" x14ac:dyDescent="0.2"/>
    <row r="34" spans="2:13" s="1" customFormat="1" ht="18.2" customHeight="1" x14ac:dyDescent="0.2">
      <c r="B34" s="19" t="s">
        <v>122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4540</v>
      </c>
      <c r="H37" s="29">
        <v>0</v>
      </c>
      <c r="I37" s="27">
        <f>ROUND(G37* H37,2)</f>
        <v>0</v>
      </c>
      <c r="J37" s="5">
        <v>8</v>
      </c>
      <c r="K37" s="27">
        <f>ROUND(I37* J37/100,2)</f>
        <v>0</v>
      </c>
      <c r="L37" s="28">
        <f>ROUND(I37+ K37,2)</f>
        <v>0</v>
      </c>
      <c r="M37" s="10"/>
    </row>
    <row r="38" spans="2:13" s="1" customFormat="1" ht="3.2" customHeight="1" x14ac:dyDescent="0.2"/>
    <row r="39" spans="2:13" s="1" customFormat="1" ht="18.2" customHeight="1" x14ac:dyDescent="0.2">
      <c r="B39" s="19" t="s">
        <v>123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296</v>
      </c>
      <c r="H42" s="29">
        <v>0</v>
      </c>
      <c r="I42" s="27">
        <f>ROUND(G42* H42,2)</f>
        <v>0</v>
      </c>
      <c r="J42" s="5">
        <v>8</v>
      </c>
      <c r="K42" s="27">
        <f>ROUND(I42* J42/100,2)</f>
        <v>0</v>
      </c>
      <c r="L42" s="28">
        <f>ROUND(I42+ K42,2)</f>
        <v>0</v>
      </c>
      <c r="M42" s="10"/>
    </row>
    <row r="43" spans="2:13" s="1" customFormat="1" ht="3.2" customHeight="1" x14ac:dyDescent="0.2"/>
    <row r="44" spans="2:13" s="1" customFormat="1" ht="18.2" customHeight="1" x14ac:dyDescent="0.2">
      <c r="B44" s="19" t="s">
        <v>124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3" t="s">
        <v>10</v>
      </c>
      <c r="M46" s="13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750</v>
      </c>
      <c r="H47" s="29">
        <v>0</v>
      </c>
      <c r="I47" s="27">
        <f>ROUND(G47* H47,2)</f>
        <v>0</v>
      </c>
      <c r="J47" s="5">
        <v>8</v>
      </c>
      <c r="K47" s="27">
        <f>ROUND(I47* J47/100,2)</f>
        <v>0</v>
      </c>
      <c r="L47" s="28">
        <f>ROUND(I47+ K47,2)</f>
        <v>0</v>
      </c>
      <c r="M47" s="10"/>
    </row>
    <row r="48" spans="2:13" s="1" customFormat="1" ht="9" customHeight="1" x14ac:dyDescent="0.2"/>
    <row r="49" spans="2:13" s="1" customFormat="1" ht="45.4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28.9" customHeight="1" x14ac:dyDescent="0.2">
      <c r="B50" s="5">
        <v>5</v>
      </c>
      <c r="C50" s="6" t="s">
        <v>15</v>
      </c>
      <c r="D50" s="6" t="s">
        <v>16</v>
      </c>
      <c r="E50" s="7" t="s">
        <v>17</v>
      </c>
      <c r="F50" s="6" t="s">
        <v>18</v>
      </c>
      <c r="G50" s="8">
        <v>9.68</v>
      </c>
      <c r="H50" s="29">
        <v>0</v>
      </c>
      <c r="I50" s="27">
        <f>ROUND(G50* H50,2)</f>
        <v>0</v>
      </c>
      <c r="J50" s="9">
        <v>8</v>
      </c>
      <c r="K50" s="27">
        <f>ROUND(I50* J50/100,2)</f>
        <v>0</v>
      </c>
      <c r="L50" s="28">
        <f>ROUND(I50+ K50,2)</f>
        <v>0</v>
      </c>
      <c r="M50" s="10"/>
    </row>
    <row r="51" spans="2:13" s="1" customFormat="1" ht="19.7" customHeight="1" x14ac:dyDescent="0.2">
      <c r="B51" s="5">
        <v>6</v>
      </c>
      <c r="C51" s="6" t="s">
        <v>19</v>
      </c>
      <c r="D51" s="6" t="s">
        <v>20</v>
      </c>
      <c r="E51" s="7" t="s">
        <v>21</v>
      </c>
      <c r="F51" s="6" t="s">
        <v>22</v>
      </c>
      <c r="G51" s="8">
        <v>6.1</v>
      </c>
      <c r="H51" s="29">
        <v>0</v>
      </c>
      <c r="I51" s="27">
        <f>ROUND(G51* H51,2)</f>
        <v>0</v>
      </c>
      <c r="J51" s="5">
        <v>8</v>
      </c>
      <c r="K51" s="27">
        <f>ROUND(I51* J51/100,2)</f>
        <v>0</v>
      </c>
      <c r="L51" s="28">
        <f>ROUND(I51+ K51,2)</f>
        <v>0</v>
      </c>
      <c r="M51" s="10"/>
    </row>
    <row r="52" spans="2:13" s="1" customFormat="1" ht="19.7" customHeight="1" x14ac:dyDescent="0.2">
      <c r="B52" s="5">
        <v>7</v>
      </c>
      <c r="C52" s="6" t="s">
        <v>23</v>
      </c>
      <c r="D52" s="6" t="s">
        <v>24</v>
      </c>
      <c r="E52" s="7" t="s">
        <v>25</v>
      </c>
      <c r="F52" s="6" t="s">
        <v>26</v>
      </c>
      <c r="G52" s="8">
        <v>80.400000000000006</v>
      </c>
      <c r="H52" s="29">
        <v>0</v>
      </c>
      <c r="I52" s="27">
        <f>ROUND(G52* H52,2)</f>
        <v>0</v>
      </c>
      <c r="J52" s="5">
        <v>8</v>
      </c>
      <c r="K52" s="27">
        <f>ROUND(I52* J52/100,2)</f>
        <v>0</v>
      </c>
      <c r="L52" s="28">
        <f>ROUND(I52+ K52,2)</f>
        <v>0</v>
      </c>
      <c r="M52" s="10"/>
    </row>
    <row r="53" spans="2:13" s="1" customFormat="1" ht="19.7" customHeight="1" x14ac:dyDescent="0.2">
      <c r="B53" s="5">
        <v>8</v>
      </c>
      <c r="C53" s="6" t="s">
        <v>27</v>
      </c>
      <c r="D53" s="6" t="s">
        <v>28</v>
      </c>
      <c r="E53" s="7" t="s">
        <v>29</v>
      </c>
      <c r="F53" s="6" t="s">
        <v>22</v>
      </c>
      <c r="G53" s="8">
        <v>57.52</v>
      </c>
      <c r="H53" s="29">
        <v>0</v>
      </c>
      <c r="I53" s="27">
        <f>ROUND(G53* H53,2)</f>
        <v>0</v>
      </c>
      <c r="J53" s="5">
        <v>8</v>
      </c>
      <c r="K53" s="27">
        <f>ROUND(I53* J53/100,2)</f>
        <v>0</v>
      </c>
      <c r="L53" s="28">
        <f>ROUND(I53+ K53,2)</f>
        <v>0</v>
      </c>
      <c r="M53" s="10"/>
    </row>
    <row r="54" spans="2:13" s="1" customFormat="1" ht="19.7" customHeight="1" x14ac:dyDescent="0.2">
      <c r="B54" s="5">
        <v>9</v>
      </c>
      <c r="C54" s="6" t="s">
        <v>30</v>
      </c>
      <c r="D54" s="6" t="s">
        <v>31</v>
      </c>
      <c r="E54" s="7" t="s">
        <v>32</v>
      </c>
      <c r="F54" s="6" t="s">
        <v>22</v>
      </c>
      <c r="G54" s="8">
        <v>40.32</v>
      </c>
      <c r="H54" s="29">
        <v>0</v>
      </c>
      <c r="I54" s="27">
        <f>ROUND(G54* H54,2)</f>
        <v>0</v>
      </c>
      <c r="J54" s="5">
        <v>8</v>
      </c>
      <c r="K54" s="27">
        <f>ROUND(I54* J54/100,2)</f>
        <v>0</v>
      </c>
      <c r="L54" s="28">
        <f>ROUND(I54+ K54,2)</f>
        <v>0</v>
      </c>
      <c r="M54" s="10"/>
    </row>
    <row r="55" spans="2:13" s="1" customFormat="1" ht="28.9" customHeight="1" x14ac:dyDescent="0.2">
      <c r="B55" s="5">
        <v>10</v>
      </c>
      <c r="C55" s="6" t="s">
        <v>33</v>
      </c>
      <c r="D55" s="6" t="s">
        <v>34</v>
      </c>
      <c r="E55" s="7" t="s">
        <v>35</v>
      </c>
      <c r="F55" s="6" t="s">
        <v>22</v>
      </c>
      <c r="G55" s="8">
        <v>6.1</v>
      </c>
      <c r="H55" s="29">
        <v>0</v>
      </c>
      <c r="I55" s="27">
        <f>ROUND(G55* H55,2)</f>
        <v>0</v>
      </c>
      <c r="J55" s="5">
        <v>8</v>
      </c>
      <c r="K55" s="27">
        <f>ROUND(I55* J55/100,2)</f>
        <v>0</v>
      </c>
      <c r="L55" s="28">
        <f>ROUND(I55+ K55,2)</f>
        <v>0</v>
      </c>
      <c r="M55" s="10"/>
    </row>
    <row r="56" spans="2:13" s="1" customFormat="1" ht="19.7" customHeight="1" x14ac:dyDescent="0.2">
      <c r="B56" s="5">
        <v>11</v>
      </c>
      <c r="C56" s="6" t="s">
        <v>36</v>
      </c>
      <c r="D56" s="6" t="s">
        <v>37</v>
      </c>
      <c r="E56" s="7" t="s">
        <v>38</v>
      </c>
      <c r="F56" s="6" t="s">
        <v>22</v>
      </c>
      <c r="G56" s="8">
        <v>103.94</v>
      </c>
      <c r="H56" s="29">
        <v>0</v>
      </c>
      <c r="I56" s="27">
        <f>ROUND(G56* H56,2)</f>
        <v>0</v>
      </c>
      <c r="J56" s="5">
        <v>8</v>
      </c>
      <c r="K56" s="27">
        <f>ROUND(I56* J56/100,2)</f>
        <v>0</v>
      </c>
      <c r="L56" s="28">
        <f>ROUND(I56+ K56,2)</f>
        <v>0</v>
      </c>
      <c r="M56" s="10"/>
    </row>
    <row r="57" spans="2:13" s="1" customFormat="1" ht="28.9" customHeight="1" x14ac:dyDescent="0.2">
      <c r="B57" s="5">
        <v>12</v>
      </c>
      <c r="C57" s="6" t="s">
        <v>39</v>
      </c>
      <c r="D57" s="6" t="s">
        <v>40</v>
      </c>
      <c r="E57" s="7" t="s">
        <v>41</v>
      </c>
      <c r="F57" s="6" t="s">
        <v>18</v>
      </c>
      <c r="G57" s="8">
        <v>40</v>
      </c>
      <c r="H57" s="29">
        <v>0</v>
      </c>
      <c r="I57" s="27">
        <f>ROUND(G57* H57,2)</f>
        <v>0</v>
      </c>
      <c r="J57" s="5">
        <v>8</v>
      </c>
      <c r="K57" s="27">
        <f>ROUND(I57* J57/100,2)</f>
        <v>0</v>
      </c>
      <c r="L57" s="28">
        <f>ROUND(I57+ K57,2)</f>
        <v>0</v>
      </c>
      <c r="M57" s="10"/>
    </row>
    <row r="58" spans="2:13" s="1" customFormat="1" ht="28.9" customHeight="1" x14ac:dyDescent="0.2">
      <c r="B58" s="5">
        <v>13</v>
      </c>
      <c r="C58" s="6" t="s">
        <v>42</v>
      </c>
      <c r="D58" s="6" t="s">
        <v>43</v>
      </c>
      <c r="E58" s="7" t="s">
        <v>44</v>
      </c>
      <c r="F58" s="6" t="s">
        <v>18</v>
      </c>
      <c r="G58" s="8">
        <v>61</v>
      </c>
      <c r="H58" s="29">
        <v>0</v>
      </c>
      <c r="I58" s="27">
        <f>ROUND(G58* H58,2)</f>
        <v>0</v>
      </c>
      <c r="J58" s="5">
        <v>8</v>
      </c>
      <c r="K58" s="27">
        <f>ROUND(I58* J58/100,2)</f>
        <v>0</v>
      </c>
      <c r="L58" s="28">
        <f>ROUND(I58+ K58,2)</f>
        <v>0</v>
      </c>
      <c r="M58" s="10"/>
    </row>
    <row r="59" spans="2:13" s="1" customFormat="1" ht="28.9" customHeight="1" x14ac:dyDescent="0.2">
      <c r="B59" s="5">
        <v>14</v>
      </c>
      <c r="C59" s="6" t="s">
        <v>45</v>
      </c>
      <c r="D59" s="6" t="s">
        <v>46</v>
      </c>
      <c r="E59" s="7" t="s">
        <v>47</v>
      </c>
      <c r="F59" s="6" t="s">
        <v>18</v>
      </c>
      <c r="G59" s="8">
        <v>24</v>
      </c>
      <c r="H59" s="29">
        <v>0</v>
      </c>
      <c r="I59" s="27">
        <f>ROUND(G59* H59,2)</f>
        <v>0</v>
      </c>
      <c r="J59" s="5">
        <v>8</v>
      </c>
      <c r="K59" s="27">
        <f>ROUND(I59* J59/100,2)</f>
        <v>0</v>
      </c>
      <c r="L59" s="28">
        <f>ROUND(I59+ K59,2)</f>
        <v>0</v>
      </c>
      <c r="M59" s="10"/>
    </row>
    <row r="60" spans="2:13" s="1" customFormat="1" ht="19.7" customHeight="1" x14ac:dyDescent="0.2">
      <c r="B60" s="5">
        <v>15</v>
      </c>
      <c r="C60" s="6" t="s">
        <v>48</v>
      </c>
      <c r="D60" s="6" t="s">
        <v>49</v>
      </c>
      <c r="E60" s="7" t="s">
        <v>50</v>
      </c>
      <c r="F60" s="6" t="s">
        <v>18</v>
      </c>
      <c r="G60" s="8">
        <v>12.54</v>
      </c>
      <c r="H60" s="29">
        <v>0</v>
      </c>
      <c r="I60" s="27">
        <f>ROUND(G60* H60,2)</f>
        <v>0</v>
      </c>
      <c r="J60" s="5">
        <v>8</v>
      </c>
      <c r="K60" s="27">
        <f>ROUND(I60* J60/100,2)</f>
        <v>0</v>
      </c>
      <c r="L60" s="28">
        <f>ROUND(I60+ K60,2)</f>
        <v>0</v>
      </c>
      <c r="M60" s="10"/>
    </row>
    <row r="61" spans="2:13" s="1" customFormat="1" ht="28.9" customHeight="1" x14ac:dyDescent="0.2">
      <c r="B61" s="5">
        <v>16</v>
      </c>
      <c r="C61" s="6" t="s">
        <v>51</v>
      </c>
      <c r="D61" s="6" t="s">
        <v>52</v>
      </c>
      <c r="E61" s="7" t="s">
        <v>53</v>
      </c>
      <c r="F61" s="6" t="s">
        <v>18</v>
      </c>
      <c r="G61" s="8">
        <v>33.25</v>
      </c>
      <c r="H61" s="29">
        <v>0</v>
      </c>
      <c r="I61" s="27">
        <f>ROUND(G61* H61,2)</f>
        <v>0</v>
      </c>
      <c r="J61" s="5">
        <v>8</v>
      </c>
      <c r="K61" s="27">
        <f>ROUND(I61* J61/100,2)</f>
        <v>0</v>
      </c>
      <c r="L61" s="28">
        <f>ROUND(I61+ K61,2)</f>
        <v>0</v>
      </c>
      <c r="M61" s="10"/>
    </row>
    <row r="62" spans="2:13" s="1" customFormat="1" ht="19.7" customHeight="1" x14ac:dyDescent="0.2">
      <c r="B62" s="5">
        <v>17</v>
      </c>
      <c r="C62" s="6" t="s">
        <v>54</v>
      </c>
      <c r="D62" s="6" t="s">
        <v>55</v>
      </c>
      <c r="E62" s="7" t="s">
        <v>56</v>
      </c>
      <c r="F62" s="6" t="s">
        <v>57</v>
      </c>
      <c r="G62" s="8">
        <v>64.5</v>
      </c>
      <c r="H62" s="29">
        <v>0</v>
      </c>
      <c r="I62" s="27">
        <f>ROUND(G62* H62,2)</f>
        <v>0</v>
      </c>
      <c r="J62" s="5">
        <v>23</v>
      </c>
      <c r="K62" s="27">
        <f>ROUND(I62* J62/100,2)</f>
        <v>0</v>
      </c>
      <c r="L62" s="28">
        <f>ROUND(I62+ K62,2)</f>
        <v>0</v>
      </c>
      <c r="M62" s="10"/>
    </row>
    <row r="63" spans="2:13" s="1" customFormat="1" ht="19.7" customHeight="1" x14ac:dyDescent="0.2">
      <c r="B63" s="5">
        <v>18</v>
      </c>
      <c r="C63" s="6" t="s">
        <v>58</v>
      </c>
      <c r="D63" s="6" t="s">
        <v>59</v>
      </c>
      <c r="E63" s="7" t="s">
        <v>60</v>
      </c>
      <c r="F63" s="6" t="s">
        <v>57</v>
      </c>
      <c r="G63" s="8">
        <v>5</v>
      </c>
      <c r="H63" s="29">
        <v>0</v>
      </c>
      <c r="I63" s="27">
        <f>ROUND(G63* H63,2)</f>
        <v>0</v>
      </c>
      <c r="J63" s="5">
        <v>23</v>
      </c>
      <c r="K63" s="27">
        <f>ROUND(I63* J63/100,2)</f>
        <v>0</v>
      </c>
      <c r="L63" s="28">
        <f>ROUND(I63+ K63,2)</f>
        <v>0</v>
      </c>
      <c r="M63" s="10"/>
    </row>
    <row r="64" spans="2:13" s="1" customFormat="1" ht="19.7" customHeight="1" x14ac:dyDescent="0.2">
      <c r="B64" s="5">
        <v>19</v>
      </c>
      <c r="C64" s="6" t="s">
        <v>61</v>
      </c>
      <c r="D64" s="6" t="s">
        <v>62</v>
      </c>
      <c r="E64" s="7" t="s">
        <v>63</v>
      </c>
      <c r="F64" s="6" t="s">
        <v>57</v>
      </c>
      <c r="G64" s="8">
        <v>36.200000000000003</v>
      </c>
      <c r="H64" s="29">
        <v>0</v>
      </c>
      <c r="I64" s="27">
        <f>ROUND(G64* H64,2)</f>
        <v>0</v>
      </c>
      <c r="J64" s="5">
        <v>23</v>
      </c>
      <c r="K64" s="27">
        <f>ROUND(I64* J64/100,2)</f>
        <v>0</v>
      </c>
      <c r="L64" s="28">
        <f>ROUND(I64+ K64,2)</f>
        <v>0</v>
      </c>
      <c r="M64" s="10"/>
    </row>
    <row r="65" spans="2:13" s="1" customFormat="1" ht="19.7" customHeight="1" x14ac:dyDescent="0.2">
      <c r="B65" s="5">
        <v>20</v>
      </c>
      <c r="C65" s="6" t="s">
        <v>64</v>
      </c>
      <c r="D65" s="6" t="s">
        <v>65</v>
      </c>
      <c r="E65" s="7" t="s">
        <v>66</v>
      </c>
      <c r="F65" s="6" t="s">
        <v>67</v>
      </c>
      <c r="G65" s="8">
        <v>100</v>
      </c>
      <c r="H65" s="29">
        <v>0</v>
      </c>
      <c r="I65" s="27">
        <f>ROUND(G65* H65,2)</f>
        <v>0</v>
      </c>
      <c r="J65" s="5">
        <v>23</v>
      </c>
      <c r="K65" s="27">
        <f>ROUND(I65* J65/100,2)</f>
        <v>0</v>
      </c>
      <c r="L65" s="28">
        <f>ROUND(I65+ K65,2)</f>
        <v>0</v>
      </c>
      <c r="M65" s="10"/>
    </row>
    <row r="66" spans="2:13" s="1" customFormat="1" ht="19.7" customHeight="1" x14ac:dyDescent="0.2">
      <c r="B66" s="5">
        <v>21</v>
      </c>
      <c r="C66" s="6" t="s">
        <v>68</v>
      </c>
      <c r="D66" s="6" t="s">
        <v>69</v>
      </c>
      <c r="E66" s="7" t="s">
        <v>70</v>
      </c>
      <c r="F66" s="6" t="s">
        <v>71</v>
      </c>
      <c r="G66" s="8">
        <v>50</v>
      </c>
      <c r="H66" s="29">
        <v>0</v>
      </c>
      <c r="I66" s="27">
        <f>ROUND(G66* H66,2)</f>
        <v>0</v>
      </c>
      <c r="J66" s="5">
        <v>8</v>
      </c>
      <c r="K66" s="27">
        <f>ROUND(I66* J66/100,2)</f>
        <v>0</v>
      </c>
      <c r="L66" s="28">
        <f>ROUND(I66+ K66,2)</f>
        <v>0</v>
      </c>
      <c r="M66" s="10"/>
    </row>
    <row r="67" spans="2:13" s="1" customFormat="1" ht="19.7" customHeight="1" x14ac:dyDescent="0.2">
      <c r="B67" s="5">
        <v>22</v>
      </c>
      <c r="C67" s="6" t="s">
        <v>72</v>
      </c>
      <c r="D67" s="6" t="s">
        <v>73</v>
      </c>
      <c r="E67" s="7" t="s">
        <v>74</v>
      </c>
      <c r="F67" s="6" t="s">
        <v>71</v>
      </c>
      <c r="G67" s="8">
        <v>50</v>
      </c>
      <c r="H67" s="29">
        <v>0</v>
      </c>
      <c r="I67" s="27">
        <f>ROUND(G67* H67,2)</f>
        <v>0</v>
      </c>
      <c r="J67" s="5">
        <v>8</v>
      </c>
      <c r="K67" s="27">
        <f>ROUND(I67* J67/100,2)</f>
        <v>0</v>
      </c>
      <c r="L67" s="28">
        <f>ROUND(I67+ K67,2)</f>
        <v>0</v>
      </c>
      <c r="M67" s="10"/>
    </row>
    <row r="68" spans="2:13" s="1" customFormat="1" ht="19.7" customHeight="1" x14ac:dyDescent="0.2">
      <c r="B68" s="5">
        <v>23</v>
      </c>
      <c r="C68" s="6" t="s">
        <v>75</v>
      </c>
      <c r="D68" s="6" t="s">
        <v>76</v>
      </c>
      <c r="E68" s="7" t="s">
        <v>77</v>
      </c>
      <c r="F68" s="6" t="s">
        <v>71</v>
      </c>
      <c r="G68" s="8">
        <v>8</v>
      </c>
      <c r="H68" s="29">
        <v>0</v>
      </c>
      <c r="I68" s="27">
        <f>ROUND(G68* H68,2)</f>
        <v>0</v>
      </c>
      <c r="J68" s="5">
        <v>8</v>
      </c>
      <c r="K68" s="27">
        <f>ROUND(I68* J68/100,2)</f>
        <v>0</v>
      </c>
      <c r="L68" s="28">
        <f>ROUND(I68+ K68,2)</f>
        <v>0</v>
      </c>
      <c r="M68" s="10"/>
    </row>
    <row r="69" spans="2:13" s="1" customFormat="1" ht="28.9" customHeight="1" x14ac:dyDescent="0.2">
      <c r="B69" s="5">
        <v>24</v>
      </c>
      <c r="C69" s="6" t="s">
        <v>78</v>
      </c>
      <c r="D69" s="6" t="s">
        <v>79</v>
      </c>
      <c r="E69" s="7" t="s">
        <v>80</v>
      </c>
      <c r="F69" s="6" t="s">
        <v>71</v>
      </c>
      <c r="G69" s="8">
        <v>50</v>
      </c>
      <c r="H69" s="29">
        <v>0</v>
      </c>
      <c r="I69" s="27">
        <f>ROUND(G69* H69,2)</f>
        <v>0</v>
      </c>
      <c r="J69" s="5">
        <v>8</v>
      </c>
      <c r="K69" s="27">
        <f>ROUND(I69* J69/100,2)</f>
        <v>0</v>
      </c>
      <c r="L69" s="28">
        <f>ROUND(I69+ K69,2)</f>
        <v>0</v>
      </c>
      <c r="M69" s="10"/>
    </row>
    <row r="70" spans="2:13" s="1" customFormat="1" ht="19.7" customHeight="1" x14ac:dyDescent="0.2">
      <c r="B70" s="5">
        <v>25</v>
      </c>
      <c r="C70" s="6" t="s">
        <v>81</v>
      </c>
      <c r="D70" s="6" t="s">
        <v>82</v>
      </c>
      <c r="E70" s="7" t="s">
        <v>83</v>
      </c>
      <c r="F70" s="6" t="s">
        <v>71</v>
      </c>
      <c r="G70" s="8">
        <v>300</v>
      </c>
      <c r="H70" s="29">
        <v>0</v>
      </c>
      <c r="I70" s="27">
        <f>ROUND(G70* H70,2)</f>
        <v>0</v>
      </c>
      <c r="J70" s="5">
        <v>8</v>
      </c>
      <c r="K70" s="27">
        <f>ROUND(I70* J70/100,2)</f>
        <v>0</v>
      </c>
      <c r="L70" s="28">
        <f>ROUND(I70+ K70,2)</f>
        <v>0</v>
      </c>
      <c r="M70" s="10"/>
    </row>
    <row r="71" spans="2:13" s="1" customFormat="1" ht="19.7" customHeight="1" x14ac:dyDescent="0.2">
      <c r="B71" s="5">
        <v>26</v>
      </c>
      <c r="C71" s="6" t="s">
        <v>84</v>
      </c>
      <c r="D71" s="6" t="s">
        <v>85</v>
      </c>
      <c r="E71" s="7" t="s">
        <v>86</v>
      </c>
      <c r="F71" s="6" t="s">
        <v>67</v>
      </c>
      <c r="G71" s="8">
        <v>223</v>
      </c>
      <c r="H71" s="29">
        <v>0</v>
      </c>
      <c r="I71" s="27">
        <f>ROUND(G71* H71,2)</f>
        <v>0</v>
      </c>
      <c r="J71" s="5">
        <v>8</v>
      </c>
      <c r="K71" s="27">
        <f>ROUND(I71* J71/100,2)</f>
        <v>0</v>
      </c>
      <c r="L71" s="28">
        <f>ROUND(I71+ K71,2)</f>
        <v>0</v>
      </c>
      <c r="M71" s="10"/>
    </row>
    <row r="72" spans="2:13" s="1" customFormat="1" ht="19.7" customHeight="1" x14ac:dyDescent="0.2">
      <c r="B72" s="5">
        <v>27</v>
      </c>
      <c r="C72" s="6" t="s">
        <v>87</v>
      </c>
      <c r="D72" s="6" t="s">
        <v>88</v>
      </c>
      <c r="E72" s="7" t="s">
        <v>89</v>
      </c>
      <c r="F72" s="6" t="s">
        <v>67</v>
      </c>
      <c r="G72" s="8">
        <v>104</v>
      </c>
      <c r="H72" s="29">
        <v>0</v>
      </c>
      <c r="I72" s="27">
        <f>ROUND(G72* H72,2)</f>
        <v>0</v>
      </c>
      <c r="J72" s="5">
        <v>8</v>
      </c>
      <c r="K72" s="27">
        <f>ROUND(I72* J72/100,2)</f>
        <v>0</v>
      </c>
      <c r="L72" s="28">
        <f>ROUND(I72+ K72,2)</f>
        <v>0</v>
      </c>
      <c r="M72" s="10"/>
    </row>
    <row r="73" spans="2:13" s="1" customFormat="1" ht="19.7" customHeight="1" x14ac:dyDescent="0.2">
      <c r="B73" s="5">
        <v>28</v>
      </c>
      <c r="C73" s="6" t="s">
        <v>90</v>
      </c>
      <c r="D73" s="6" t="s">
        <v>91</v>
      </c>
      <c r="E73" s="7" t="s">
        <v>92</v>
      </c>
      <c r="F73" s="6" t="s">
        <v>67</v>
      </c>
      <c r="G73" s="8">
        <v>30</v>
      </c>
      <c r="H73" s="29">
        <v>0</v>
      </c>
      <c r="I73" s="27">
        <f>ROUND(G73* H73,2)</f>
        <v>0</v>
      </c>
      <c r="J73" s="5">
        <v>8</v>
      </c>
      <c r="K73" s="27">
        <f>ROUND(I73* J73/100,2)</f>
        <v>0</v>
      </c>
      <c r="L73" s="28">
        <f>ROUND(I73+ K73,2)</f>
        <v>0</v>
      </c>
      <c r="M73" s="10"/>
    </row>
    <row r="74" spans="2:13" s="1" customFormat="1" ht="19.7" customHeight="1" x14ac:dyDescent="0.2">
      <c r="B74" s="5">
        <v>29</v>
      </c>
      <c r="C74" s="6" t="s">
        <v>93</v>
      </c>
      <c r="D74" s="6" t="s">
        <v>94</v>
      </c>
      <c r="E74" s="7" t="s">
        <v>95</v>
      </c>
      <c r="F74" s="6" t="s">
        <v>67</v>
      </c>
      <c r="G74" s="8">
        <v>50</v>
      </c>
      <c r="H74" s="29">
        <v>0</v>
      </c>
      <c r="I74" s="27">
        <f>ROUND(G74* H74,2)</f>
        <v>0</v>
      </c>
      <c r="J74" s="5">
        <v>8</v>
      </c>
      <c r="K74" s="27">
        <f>ROUND(I74* J74/100,2)</f>
        <v>0</v>
      </c>
      <c r="L74" s="28">
        <f>ROUND(I74+ K74,2)</f>
        <v>0</v>
      </c>
      <c r="M74" s="10"/>
    </row>
    <row r="75" spans="2:13" s="1" customFormat="1" ht="19.7" customHeight="1" x14ac:dyDescent="0.2">
      <c r="B75" s="5">
        <v>30</v>
      </c>
      <c r="C75" s="6" t="s">
        <v>96</v>
      </c>
      <c r="D75" s="6" t="s">
        <v>97</v>
      </c>
      <c r="E75" s="7" t="s">
        <v>98</v>
      </c>
      <c r="F75" s="6" t="s">
        <v>26</v>
      </c>
      <c r="G75" s="8">
        <v>2.1</v>
      </c>
      <c r="H75" s="29">
        <v>0</v>
      </c>
      <c r="I75" s="27">
        <f>ROUND(G75* H75,2)</f>
        <v>0</v>
      </c>
      <c r="J75" s="5">
        <v>8</v>
      </c>
      <c r="K75" s="27">
        <f>ROUND(I75* J75/100,2)</f>
        <v>0</v>
      </c>
      <c r="L75" s="28">
        <f>ROUND(I75+ K75,2)</f>
        <v>0</v>
      </c>
      <c r="M75" s="10"/>
    </row>
    <row r="76" spans="2:13" s="1" customFormat="1" ht="19.7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18</v>
      </c>
      <c r="G76" s="8">
        <v>2</v>
      </c>
      <c r="H76" s="29">
        <v>0</v>
      </c>
      <c r="I76" s="27">
        <f>ROUND(G76* H76,2)</f>
        <v>0</v>
      </c>
      <c r="J76" s="5">
        <v>8</v>
      </c>
      <c r="K76" s="27">
        <f>ROUND(I76* J76/100,2)</f>
        <v>0</v>
      </c>
      <c r="L76" s="28">
        <f>ROUND(I76+ K76,2)</f>
        <v>0</v>
      </c>
      <c r="M76" s="10"/>
    </row>
    <row r="77" spans="2:13" s="1" customFormat="1" ht="19.7" customHeight="1" x14ac:dyDescent="0.2">
      <c r="B77" s="5">
        <v>32</v>
      </c>
      <c r="C77" s="6" t="s">
        <v>102</v>
      </c>
      <c r="D77" s="6" t="s">
        <v>103</v>
      </c>
      <c r="E77" s="7" t="s">
        <v>86</v>
      </c>
      <c r="F77" s="6" t="s">
        <v>67</v>
      </c>
      <c r="G77" s="8">
        <v>15</v>
      </c>
      <c r="H77" s="29">
        <v>0</v>
      </c>
      <c r="I77" s="27">
        <f>ROUND(G77* H77,2)</f>
        <v>0</v>
      </c>
      <c r="J77" s="5">
        <v>8</v>
      </c>
      <c r="K77" s="27">
        <f>ROUND(I77* J77/100,2)</f>
        <v>0</v>
      </c>
      <c r="L77" s="28">
        <f>ROUND(I77+ K77,2)</f>
        <v>0</v>
      </c>
      <c r="M77" s="10"/>
    </row>
    <row r="78" spans="2:13" s="1" customFormat="1" ht="19.7" customHeight="1" x14ac:dyDescent="0.2">
      <c r="B78" s="5">
        <v>33</v>
      </c>
      <c r="C78" s="6" t="s">
        <v>104</v>
      </c>
      <c r="D78" s="6" t="s">
        <v>105</v>
      </c>
      <c r="E78" s="7" t="s">
        <v>95</v>
      </c>
      <c r="F78" s="6" t="s">
        <v>67</v>
      </c>
      <c r="G78" s="8">
        <v>5</v>
      </c>
      <c r="H78" s="29">
        <v>0</v>
      </c>
      <c r="I78" s="27">
        <f>ROUND(G78* H78,2)</f>
        <v>0</v>
      </c>
      <c r="J78" s="5">
        <v>8</v>
      </c>
      <c r="K78" s="27">
        <f>ROUND(I78* J78/100,2)</f>
        <v>0</v>
      </c>
      <c r="L78" s="28">
        <f>ROUND(I78+ K78,2)</f>
        <v>0</v>
      </c>
      <c r="M78" s="10"/>
    </row>
    <row r="79" spans="2:13" s="1" customFormat="1" ht="55.9" customHeight="1" x14ac:dyDescent="0.2"/>
    <row r="80" spans="2:13" s="1" customFormat="1" ht="21.4" customHeight="1" x14ac:dyDescent="0.2">
      <c r="B80" s="20" t="s">
        <v>106</v>
      </c>
      <c r="C80" s="20"/>
      <c r="D80" s="20"/>
      <c r="E80" s="20"/>
      <c r="F80" s="30">
        <f>ROUND(I32+I37+I42+I47+I50+I51+I52+I53+I54+I55+I56+I57+I58+I59+I60+I61+I62+I63+I64+I65+I66+I67+I68+I69+I70+I71+I72+I73+I74+I75+I76+I77+I78,2)</f>
        <v>0</v>
      </c>
      <c r="G80" s="31"/>
      <c r="H80" s="31"/>
      <c r="I80" s="31"/>
      <c r="J80" s="31"/>
      <c r="K80" s="31"/>
      <c r="L80" s="31"/>
      <c r="M80" s="32"/>
    </row>
    <row r="81" spans="2:14" s="1" customFormat="1" ht="21.4" customHeight="1" x14ac:dyDescent="0.2">
      <c r="B81" s="20" t="s">
        <v>107</v>
      </c>
      <c r="C81" s="20"/>
      <c r="D81" s="20"/>
      <c r="E81" s="20"/>
      <c r="F81" s="33">
        <f>ROUND(L32+L37+L42+L47+L50+L51+L52+L53+L54+L55+L56+L57+L58+L59+L60+L61+L62+L63+L64+L65+L66+L67+L68+L69+L70+L71+L72+L73+L74+L75+L76+L77+L78,2)</f>
        <v>0</v>
      </c>
      <c r="G81" s="34"/>
      <c r="H81" s="34"/>
      <c r="I81" s="34"/>
      <c r="J81" s="34"/>
      <c r="K81" s="34"/>
      <c r="L81" s="34"/>
      <c r="M81" s="35"/>
    </row>
    <row r="82" spans="2:14" s="1" customFormat="1" ht="11.1" customHeight="1" x14ac:dyDescent="0.2"/>
    <row r="83" spans="2:14" s="1" customFormat="1" ht="80.099999999999994" customHeight="1" x14ac:dyDescent="0.2">
      <c r="B83" s="37" t="s">
        <v>125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</row>
    <row r="84" spans="2:14" s="1" customFormat="1" ht="2.65" customHeight="1" x14ac:dyDescent="0.2"/>
    <row r="85" spans="2:14" s="1" customFormat="1" ht="110.1" customHeight="1" x14ac:dyDescent="0.2">
      <c r="B85" s="37" t="s">
        <v>126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</row>
    <row r="86" spans="2:14" s="1" customFormat="1" ht="5.25" customHeight="1" x14ac:dyDescent="0.2"/>
    <row r="87" spans="2:14" s="1" customFormat="1" ht="110.1" customHeight="1" x14ac:dyDescent="0.2">
      <c r="B87" s="22" t="s">
        <v>127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</row>
    <row r="88" spans="2:14" s="1" customFormat="1" ht="5.25" customHeight="1" x14ac:dyDescent="0.2"/>
    <row r="89" spans="2:14" s="1" customFormat="1" ht="37.9" customHeight="1" x14ac:dyDescent="0.2">
      <c r="C89" s="26" t="s">
        <v>108</v>
      </c>
      <c r="D89" s="26"/>
      <c r="E89" s="26"/>
      <c r="F89" s="16" t="s">
        <v>109</v>
      </c>
      <c r="G89" s="16"/>
      <c r="H89" s="16"/>
      <c r="I89" s="16"/>
      <c r="J89" s="16"/>
      <c r="K89" s="16"/>
      <c r="L89" s="16"/>
    </row>
    <row r="90" spans="2:14" s="1" customFormat="1" ht="28.9" customHeight="1" x14ac:dyDescent="0.2"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2:14" s="1" customFormat="1" ht="28.9" customHeight="1" x14ac:dyDescent="0.2"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2:14" s="1" customFormat="1" ht="28.9" customHeight="1" x14ac:dyDescent="0.2"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2:14" s="1" customFormat="1" ht="28.9" customHeight="1" x14ac:dyDescent="0.2">
      <c r="C93" s="14"/>
      <c r="D93" s="14"/>
      <c r="E93" s="14"/>
      <c r="F93" s="14"/>
      <c r="G93" s="14"/>
      <c r="H93" s="14"/>
      <c r="I93" s="14"/>
      <c r="J93" s="14"/>
      <c r="K93" s="14"/>
      <c r="L93" s="14"/>
    </row>
    <row r="94" spans="2:14" s="1" customFormat="1" ht="2.65" customHeight="1" x14ac:dyDescent="0.2"/>
    <row r="95" spans="2:14" s="1" customFormat="1" ht="203.1" customHeight="1" x14ac:dyDescent="0.2">
      <c r="B95" s="37" t="s">
        <v>128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</row>
    <row r="96" spans="2:14" s="1" customFormat="1" ht="2.65" customHeight="1" x14ac:dyDescent="0.2"/>
    <row r="97" spans="2:14" s="1" customFormat="1" ht="36.950000000000003" customHeight="1" x14ac:dyDescent="0.2">
      <c r="B97" s="38" t="s">
        <v>129</v>
      </c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</row>
    <row r="98" spans="2:14" s="1" customFormat="1" ht="2.65" customHeight="1" x14ac:dyDescent="0.2"/>
    <row r="99" spans="2:14" s="1" customFormat="1" ht="37.9" customHeight="1" x14ac:dyDescent="0.2">
      <c r="C99" s="26" t="s">
        <v>110</v>
      </c>
      <c r="D99" s="26"/>
      <c r="E99" s="26"/>
      <c r="F99" s="17" t="s">
        <v>111</v>
      </c>
      <c r="G99" s="17"/>
      <c r="H99" s="17"/>
      <c r="I99" s="17"/>
      <c r="J99" s="17"/>
      <c r="K99" s="17"/>
      <c r="L99" s="17"/>
    </row>
    <row r="100" spans="2:14" s="1" customFormat="1" ht="28.9" customHeight="1" x14ac:dyDescent="0.2"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2:14" s="1" customFormat="1" ht="28.9" customHeight="1" x14ac:dyDescent="0.2">
      <c r="C101" s="14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2:14" s="1" customFormat="1" ht="28.9" customHeight="1" x14ac:dyDescent="0.2">
      <c r="C102" s="14"/>
      <c r="D102" s="14"/>
      <c r="E102" s="14"/>
      <c r="F102" s="14"/>
      <c r="G102" s="14"/>
      <c r="H102" s="14"/>
      <c r="I102" s="14"/>
      <c r="J102" s="14"/>
      <c r="K102" s="14"/>
      <c r="L102" s="14"/>
    </row>
    <row r="103" spans="2:14" s="1" customFormat="1" ht="28.9" customHeight="1" x14ac:dyDescent="0.2">
      <c r="C103" s="14"/>
      <c r="D103" s="14"/>
      <c r="E103" s="14"/>
      <c r="F103" s="14"/>
      <c r="G103" s="14"/>
      <c r="H103" s="14"/>
      <c r="I103" s="14"/>
      <c r="J103" s="14"/>
      <c r="K103" s="14"/>
      <c r="L103" s="14"/>
    </row>
    <row r="104" spans="2:14" s="1" customFormat="1" ht="2.65" customHeight="1" x14ac:dyDescent="0.2"/>
    <row r="105" spans="2:14" s="1" customFormat="1" ht="159.94999999999999" customHeight="1" x14ac:dyDescent="0.2">
      <c r="B105" s="37" t="s">
        <v>130</v>
      </c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</row>
    <row r="106" spans="2:14" s="1" customFormat="1" ht="2.65" customHeight="1" x14ac:dyDescent="0.2"/>
    <row r="107" spans="2:14" s="1" customFormat="1" ht="54.95" customHeight="1" x14ac:dyDescent="0.2">
      <c r="B107" s="37" t="s">
        <v>131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</row>
    <row r="108" spans="2:14" s="1" customFormat="1" ht="2.65" customHeight="1" x14ac:dyDescent="0.2"/>
    <row r="109" spans="2:14" s="1" customFormat="1" ht="60" customHeight="1" x14ac:dyDescent="0.2">
      <c r="B109" s="22" t="s">
        <v>132</v>
      </c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</row>
    <row r="110" spans="2:14" s="1" customFormat="1" ht="2.65" customHeight="1" x14ac:dyDescent="0.2"/>
    <row r="111" spans="2:14" s="1" customFormat="1" ht="48" customHeight="1" x14ac:dyDescent="0.2">
      <c r="B111" s="22" t="s">
        <v>133</v>
      </c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</row>
    <row r="112" spans="2:14" s="1" customFormat="1" ht="2.65" customHeight="1" x14ac:dyDescent="0.2"/>
    <row r="113" spans="2:14" s="1" customFormat="1" ht="125.1" customHeight="1" x14ac:dyDescent="0.2">
      <c r="B113" s="37" t="s">
        <v>134</v>
      </c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</row>
    <row r="114" spans="2:14" s="1" customFormat="1" ht="2.65" customHeight="1" x14ac:dyDescent="0.2"/>
    <row r="115" spans="2:14" s="1" customFormat="1" ht="84.95" customHeight="1" x14ac:dyDescent="0.2">
      <c r="B115" s="37" t="s">
        <v>135</v>
      </c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</row>
    <row r="116" spans="2:14" s="1" customFormat="1" ht="86.85" customHeight="1" x14ac:dyDescent="0.2"/>
    <row r="117" spans="2:14" s="1" customFormat="1" ht="17.649999999999999" customHeight="1" x14ac:dyDescent="0.2">
      <c r="J117" s="11" t="s">
        <v>136</v>
      </c>
      <c r="K117" s="11"/>
      <c r="L117" s="11"/>
    </row>
    <row r="118" spans="2:14" s="1" customFormat="1" ht="145.15" customHeight="1" x14ac:dyDescent="0.2"/>
    <row r="119" spans="2:14" s="1" customFormat="1" ht="81.599999999999994" customHeight="1" x14ac:dyDescent="0.2">
      <c r="B119" s="23" t="s">
        <v>137</v>
      </c>
      <c r="C119" s="23"/>
      <c r="D119" s="23"/>
      <c r="E119" s="23"/>
      <c r="F119" s="23"/>
      <c r="G119" s="23"/>
      <c r="H119" s="23"/>
      <c r="I119" s="23"/>
      <c r="J119" s="23"/>
      <c r="K119" s="23"/>
    </row>
  </sheetData>
  <mergeCells count="95">
    <mergeCell ref="B3:E3"/>
    <mergeCell ref="B5:E5"/>
    <mergeCell ref="B7:E7"/>
    <mergeCell ref="B10:E11"/>
    <mergeCell ref="B105:N105"/>
    <mergeCell ref="B107:N107"/>
    <mergeCell ref="B109:N109"/>
    <mergeCell ref="B111:N111"/>
    <mergeCell ref="C102:E102"/>
    <mergeCell ref="C103:E103"/>
    <mergeCell ref="C89:E89"/>
    <mergeCell ref="C90:E90"/>
    <mergeCell ref="C91:E91"/>
    <mergeCell ref="C92:E92"/>
    <mergeCell ref="C93:E93"/>
    <mergeCell ref="C99:E99"/>
    <mergeCell ref="F100:L100"/>
    <mergeCell ref="F101:L101"/>
    <mergeCell ref="F102:L102"/>
    <mergeCell ref="B113:N113"/>
    <mergeCell ref="B115:N115"/>
    <mergeCell ref="B119:K119"/>
    <mergeCell ref="B24:M24"/>
    <mergeCell ref="B26:M26"/>
    <mergeCell ref="B29:L29"/>
    <mergeCell ref="B34:L34"/>
    <mergeCell ref="B39:L39"/>
    <mergeCell ref="B81:E81"/>
    <mergeCell ref="B83:N83"/>
    <mergeCell ref="B85:N85"/>
    <mergeCell ref="B87:N87"/>
    <mergeCell ref="B95:N95"/>
    <mergeCell ref="B97:N97"/>
    <mergeCell ref="C100:E100"/>
    <mergeCell ref="C101:E101"/>
    <mergeCell ref="B4:E4"/>
    <mergeCell ref="B44:L44"/>
    <mergeCell ref="B6:E6"/>
    <mergeCell ref="B8:E8"/>
    <mergeCell ref="B80:E80"/>
    <mergeCell ref="C16:E16"/>
    <mergeCell ref="C18:E18"/>
    <mergeCell ref="C20:E20"/>
    <mergeCell ref="C22:E22"/>
    <mergeCell ref="H11:O12"/>
    <mergeCell ref="L61:M61"/>
    <mergeCell ref="L62:M62"/>
    <mergeCell ref="L63:M63"/>
    <mergeCell ref="L64:M64"/>
    <mergeCell ref="L65:M65"/>
    <mergeCell ref="L66:M66"/>
    <mergeCell ref="F103:L103"/>
    <mergeCell ref="F14:I14"/>
    <mergeCell ref="F80:M80"/>
    <mergeCell ref="F81:M81"/>
    <mergeCell ref="F89:L89"/>
    <mergeCell ref="F90:L90"/>
    <mergeCell ref="F91:L91"/>
    <mergeCell ref="F92:L92"/>
    <mergeCell ref="F93:L93"/>
    <mergeCell ref="F99:L99"/>
    <mergeCell ref="L55:M55"/>
    <mergeCell ref="L56:M56"/>
    <mergeCell ref="L57:M57"/>
    <mergeCell ref="L58:M58"/>
    <mergeCell ref="L59:M59"/>
    <mergeCell ref="L60:M60"/>
    <mergeCell ref="J117:L117"/>
    <mergeCell ref="J2:P2"/>
    <mergeCell ref="L31:M31"/>
    <mergeCell ref="L32:M32"/>
    <mergeCell ref="L36:M36"/>
    <mergeCell ref="L37:M37"/>
    <mergeCell ref="L41:M41"/>
    <mergeCell ref="L42:M42"/>
    <mergeCell ref="L46:M46"/>
    <mergeCell ref="L47:M47"/>
    <mergeCell ref="L49:M49"/>
    <mergeCell ref="L50:M50"/>
    <mergeCell ref="L51:M51"/>
    <mergeCell ref="L52:M52"/>
    <mergeCell ref="L53:M53"/>
    <mergeCell ref="L54:M54"/>
    <mergeCell ref="L67:M67"/>
    <mergeCell ref="L68:M68"/>
    <mergeCell ref="L69:M69"/>
    <mergeCell ref="L70:M70"/>
    <mergeCell ref="L71:M71"/>
    <mergeCell ref="L77:M77"/>
    <mergeCell ref="L78:M78"/>
    <mergeCell ref="L72:M72"/>
    <mergeCell ref="L73:M73"/>
    <mergeCell ref="L74:M74"/>
    <mergeCell ref="L75:M75"/>
    <mergeCell ref="L76:M7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2026-10-19T08:15:08Z</dcterms:created>
  <dcterms:modified xsi:type="dcterms:W3CDTF">2026-10-19T08:52:08Z</dcterms:modified>
</cp:coreProperties>
</file>