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AP_UPL\kat_52mklj7\"/>
    </mc:Choice>
  </mc:AlternateContent>
  <xr:revisionPtr revIDLastSave="0" documentId="13_ncr:1_{B2020335-FD17-4B3B-AB9D-02A723FECF46}" xr6:coauthVersionLast="47" xr6:coauthVersionMax="47" xr10:uidLastSave="{00000000-0000-0000-0000-000000000000}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94" i="1"/>
  <c r="F93" i="1"/>
  <c r="L91" i="1"/>
  <c r="K91" i="1"/>
  <c r="I91" i="1"/>
  <c r="L90" i="1"/>
  <c r="K90" i="1"/>
  <c r="I90" i="1"/>
  <c r="L89" i="1"/>
  <c r="K89" i="1"/>
  <c r="I89" i="1"/>
  <c r="L88" i="1"/>
  <c r="K88" i="1"/>
  <c r="I88" i="1"/>
  <c r="L87" i="1"/>
  <c r="K87" i="1"/>
  <c r="I87" i="1"/>
  <c r="L86" i="1"/>
  <c r="K86" i="1"/>
  <c r="I86" i="1"/>
  <c r="L85" i="1"/>
  <c r="K85" i="1"/>
  <c r="I85" i="1"/>
  <c r="L84" i="1"/>
  <c r="K84" i="1"/>
  <c r="I84" i="1"/>
  <c r="L83" i="1"/>
  <c r="K83" i="1"/>
  <c r="I83" i="1"/>
  <c r="L82" i="1"/>
  <c r="K82" i="1"/>
  <c r="I82" i="1"/>
  <c r="L81" i="1"/>
  <c r="K81" i="1"/>
  <c r="I81" i="1"/>
  <c r="L80" i="1"/>
  <c r="K80" i="1"/>
  <c r="I80" i="1"/>
  <c r="L79" i="1"/>
  <c r="K79" i="1"/>
  <c r="I79" i="1"/>
  <c r="L78" i="1"/>
  <c r="K78" i="1"/>
  <c r="I78" i="1"/>
  <c r="L77" i="1"/>
  <c r="K77" i="1"/>
  <c r="I77" i="1"/>
  <c r="L76" i="1"/>
  <c r="K76" i="1"/>
  <c r="I76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4" i="1"/>
  <c r="K54" i="1"/>
  <c r="I54" i="1"/>
  <c r="L49" i="1"/>
  <c r="K49" i="1"/>
  <c r="I49" i="1"/>
  <c r="L48" i="1"/>
  <c r="K48" i="1"/>
  <c r="I48" i="1"/>
  <c r="L43" i="1"/>
  <c r="K43" i="1"/>
  <c r="I43" i="1"/>
  <c r="L42" i="1"/>
  <c r="K42" i="1"/>
  <c r="I42" i="1"/>
  <c r="L37" i="1"/>
  <c r="K37" i="1"/>
  <c r="I37" i="1"/>
  <c r="L32" i="1"/>
  <c r="K32" i="1"/>
  <c r="I32" i="1"/>
</calcChain>
</file>

<file path=xl/sharedStrings.xml><?xml version="1.0" encoding="utf-8"?>
<sst xmlns="http://schemas.openxmlformats.org/spreadsheetml/2006/main" count="267" uniqueCount="161">
  <si>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</si>
  <si>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</si>
  <si>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</si>
  <si>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</si>
  <si>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</si>
  <si>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</si>
  <si>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</si>
  <si>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</si>
  <si>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</si>
  <si>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</si>
  <si>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</si>
  <si>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</si>
  <si>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</si>
  <si>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</si>
  <si>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</si>
  <si>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</t>
  </si>
  <si>
    <t>CWD-P</t>
  </si>
  <si>
    <t>Całkowity wyrób drewna pilarką</t>
  </si>
  <si>
    <t>18</t>
  </si>
  <si>
    <t>PORZ-STOS</t>
  </si>
  <si>
    <t>Wynoszenie i układanie pozostałości drzewnych w stosy niewymiarowe</t>
  </si>
  <si>
    <t>M3P</t>
  </si>
  <si>
    <t>21</t>
  </si>
  <si>
    <t>WPOD-BN</t>
  </si>
  <si>
    <t>Wycinanie podszytów i podrostów z pozostawieniem na powierzchni, bez znoszenia i układania w stosy (teren równy lub falisty)</t>
  </si>
  <si>
    <t>HA</t>
  </si>
  <si>
    <t>58</t>
  </si>
  <si>
    <t>WYK-TAL40</t>
  </si>
  <si>
    <t>Zdarcie pokrywy na talerzach 40 cm x 40 cm</t>
  </si>
  <si>
    <t>TSZT</t>
  </si>
  <si>
    <t>63</t>
  </si>
  <si>
    <t>POP-TAL</t>
  </si>
  <si>
    <t>Poprawianie talerzy - w poprawkach</t>
  </si>
  <si>
    <t>65</t>
  </si>
  <si>
    <t>PRZ-TALSA</t>
  </si>
  <si>
    <t>Przekopanie gleby na talerzach w miejscu sadzenia</t>
  </si>
  <si>
    <t>72</t>
  </si>
  <si>
    <t>WYK-PASCZ</t>
  </si>
  <si>
    <t>Wyorywanie bruzd pługiem leśnym na powierzchni pow. 0,50 ha</t>
  </si>
  <si>
    <t>KMTR</t>
  </si>
  <si>
    <t>73</t>
  </si>
  <si>
    <t>WYK-PA5CZ</t>
  </si>
  <si>
    <t>Wyorywanie bruzd pługiem leśnym na pow. do 0,50 ha</t>
  </si>
  <si>
    <t>79</t>
  </si>
  <si>
    <t>WYK-FRECZ</t>
  </si>
  <si>
    <t>Przygotowanie gleby frezem w pasy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</si>
  <si>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</si>
  <si>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</si>
  <si>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</si>
  <si>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</si>
  <si>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</si>
  <si>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</si>
  <si>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</si>
  <si>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</si>
  <si>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</si>
  <si>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</si>
  <si>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</si>
  <si>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</si>
  <si>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</si>
  <si>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</si>
  <si>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</si>
  <si>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</si>
  <si>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</si>
  <si>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</si>
  <si>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</si>
  <si>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</si>
  <si>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</si>
  <si>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</si>
  <si>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</si>
  <si>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</si>
  <si>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</si>
  <si>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</si>
  <si>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</si>
  <si>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</si>
  <si>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</si>
  <si>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</si>
  <si>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138</t>
  </si>
  <si>
    <t>ZAB-OSLZG</t>
  </si>
  <si>
    <t>Zabezpieczanie sadzonek przed zgryzaniem osłonkami</t>
  </si>
  <si>
    <t>140</t>
  </si>
  <si>
    <t>ZAB-OSŁZD</t>
  </si>
  <si>
    <t>Zdejmowanie osłonek z drzewek zabezpieczonych przed spałowaniem</t>
  </si>
  <si>
    <t>141</t>
  </si>
  <si>
    <t>ZAB-UPAL</t>
  </si>
  <si>
    <t>Zabezpieczenie drzewek przed zwierzyną palikami</t>
  </si>
  <si>
    <t>150</t>
  </si>
  <si>
    <t>GRODZ-DEM</t>
  </si>
  <si>
    <t>Demontaż (likwidacja) ogrodzeń</t>
  </si>
  <si>
    <t>HM</t>
  </si>
  <si>
    <t>154</t>
  </si>
  <si>
    <t>PUŁ-WT</t>
  </si>
  <si>
    <t>Wykładanie pułapek na szkodniki wtórne</t>
  </si>
  <si>
    <t>SZT</t>
  </si>
  <si>
    <t>158</t>
  </si>
  <si>
    <t>PUŁ-RYJ</t>
  </si>
  <si>
    <t>Wykładanie pułapek na ryjkowce - dołki chwytne, wałki itp.</t>
  </si>
  <si>
    <t>162</t>
  </si>
  <si>
    <t>SZUK-OWAD</t>
  </si>
  <si>
    <t>Próbne poszukiwania owadów w ściółce</t>
  </si>
  <si>
    <t>170</t>
  </si>
  <si>
    <t>ZAW-BUD</t>
  </si>
  <si>
    <t>Wywieszanie nowych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</si>
  <si>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</si>
  <si>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</si>
  <si>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</si>
  <si>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</si>
  <si>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</si>
  <si>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</si>
  <si>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H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</si>
  <si>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</si>
  <si>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</si>
  <si>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</si>
  <si>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</si>
  <si>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</si>
  <si>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</si>
  <si>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</si>
  <si>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</si>
  <si>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</si>
  <si>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212</t>
  </si>
  <si>
    <t>GODZ MC8</t>
  </si>
  <si>
    <t>Prace wykonywane ciągnikiem z przyczepą samozaładowczą</t>
  </si>
  <si>
    <t>902</t>
  </si>
  <si>
    <t>PPOŻ-PORZ</t>
  </si>
  <si>
    <t>Porządkowanie terenów w ramach profilaktyki ppoż.</t>
  </si>
  <si>
    <t>909</t>
  </si>
  <si>
    <t>GOPP RH8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</si>
  <si>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</si>
  <si>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</si>
  <si>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</si>
  <si>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</si>
  <si>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</si>
  <si>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</si>
  <si>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</si>
  <si>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</si>
  <si>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</si>
  <si>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</si>
  <si>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</si>
  <si>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</si>
  <si>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</si>
  <si>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</si>
  <si>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</si>
  <si>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PONIKOWSKA 32                 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</si>
  <si>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</si>
  <si>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</si>
  <si>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</si>
  <si>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</si>
  <si>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</si>
  <si>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</si>
  <si>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</si>
  <si>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</si>
  <si>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</si>
  <si>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</si>
  <si>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</si>
  <si>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</si>
  <si>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</si>
  <si>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</si>
  <si>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</si>
  <si>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</si>
  <si>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</si>
  <si>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</si>
  <si>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 z zakresu gospodarki leśnej na terenie Nadleśnictwa Olkusz w roku 2027''  składamy niniejszym ofertę na pakiet III Pazurek i Rabsztyn tego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</si>
</sst>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32"/>
  <sheetViews>
    <sheetView tabSelected="1" topLeftCell="A7" workbookViewId="0">
      <selection activeCell="E27" sqref="E27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7109375" customWidth="1"/>
    <col min="7" max="7" width="10.140625" customWidth="1"/>
    <col min="8" max="8" width="11.140625" customWidth="1"/>
    <col min="9" max="9" width="12.7109375" customWidth="1"/>
    <col min="10" max="10" width="6.71093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4" t="s">
        <v>134</v>
      </c>
      <c r="K2" s="14"/>
      <c r="L2" s="14"/>
      <c r="M2" s="14"/>
      <c r="N2" s="14"/>
      <c r="O2" s="14"/>
      <c r="P2" s="14"/>
    </row>
    <row r="3" spans="2:16" s="1" customFormat="1" ht="28.9" customHeight="1" x14ac:dyDescent="0.2">
      <c r="B3" s="38"/>
      <c r="C3" s="38"/>
      <c r="D3" s="38"/>
      <c r="E3" s="38"/>
    </row>
    <row r="4" spans="2:16" s="1" customFormat="1" ht="2.65" customHeight="1" x14ac:dyDescent="0.2">
      <c r="B4" s="20"/>
      <c r="C4" s="20"/>
      <c r="D4" s="20"/>
      <c r="E4" s="20"/>
    </row>
    <row r="5" spans="2:16" s="1" customFormat="1" ht="28.9" customHeight="1" x14ac:dyDescent="0.2">
      <c r="B5" s="39"/>
      <c r="C5" s="39"/>
      <c r="D5" s="39"/>
      <c r="E5" s="39"/>
    </row>
    <row r="6" spans="2:16" s="1" customFormat="1" ht="2.65" customHeight="1" x14ac:dyDescent="0.2">
      <c r="B6" s="20"/>
      <c r="C6" s="20"/>
      <c r="D6" s="20"/>
      <c r="E6" s="20"/>
    </row>
    <row r="7" spans="2:16" s="1" customFormat="1" ht="28.9" customHeight="1" x14ac:dyDescent="0.2">
      <c r="B7" s="39"/>
      <c r="C7" s="39"/>
      <c r="D7" s="39"/>
      <c r="E7" s="39"/>
    </row>
    <row r="8" spans="2:16" s="1" customFormat="1" ht="5.25" customHeight="1" x14ac:dyDescent="0.2">
      <c r="B8" s="20"/>
      <c r="C8" s="20"/>
      <c r="D8" s="20"/>
      <c r="E8" s="20"/>
    </row>
    <row r="9" spans="2:16" s="1" customFormat="1" ht="4.1500000000000004" customHeight="1" x14ac:dyDescent="0.2"/>
    <row r="10" spans="2:16" s="1" customFormat="1" ht="6.95" customHeight="1" x14ac:dyDescent="0.2">
      <c r="B10" s="23" t="s">
        <v>135</v>
      </c>
      <c r="C10" s="23"/>
      <c r="D10" s="23"/>
      <c r="E10" s="23"/>
    </row>
    <row r="11" spans="2:16" s="1" customFormat="1" ht="12.4" customHeight="1" x14ac:dyDescent="0.2">
      <c r="B11" s="23"/>
      <c r="C11" s="23"/>
      <c r="D11" s="23"/>
      <c r="E11" s="23"/>
      <c r="G11" s="40"/>
      <c r="H11" s="12" t="s">
        <v>136</v>
      </c>
      <c r="I11" s="12"/>
      <c r="J11" s="12"/>
      <c r="K11" s="12"/>
      <c r="L11" s="12"/>
      <c r="M11" s="12"/>
      <c r="N11" s="12"/>
      <c r="O11" s="12"/>
    </row>
    <row r="12" spans="2:16" s="1" customFormat="1" ht="7.9" customHeight="1" x14ac:dyDescent="0.2">
      <c r="H12" s="12"/>
      <c r="I12" s="12"/>
      <c r="J12" s="12"/>
      <c r="K12" s="12"/>
      <c r="L12" s="12"/>
      <c r="M12" s="12"/>
      <c r="N12" s="12"/>
      <c r="O12" s="12"/>
    </row>
    <row r="13" spans="2:16" s="1" customFormat="1" ht="20.25" customHeight="1" x14ac:dyDescent="0.2"/>
    <row r="14" spans="2:16" s="1" customFormat="1" ht="24" customHeight="1" x14ac:dyDescent="0.2">
      <c r="F14" s="11" t="s">
        <v>137</v>
      </c>
      <c r="G14" s="11"/>
      <c r="H14" s="11"/>
      <c r="I14" s="11"/>
    </row>
    <row r="15" spans="2:16" s="1" customFormat="1" ht="43.15" customHeight="1" x14ac:dyDescent="0.2"/>
    <row r="16" spans="2:16" s="1" customFormat="1" ht="20.65" customHeight="1" x14ac:dyDescent="0.2">
      <c r="C16" s="19" t="s">
        <v>138</v>
      </c>
      <c r="D16" s="19"/>
      <c r="E16" s="19"/>
    </row>
    <row r="17" spans="2:13" s="1" customFormat="1" ht="2.65" customHeight="1" x14ac:dyDescent="0.2"/>
    <row r="18" spans="2:13" s="1" customFormat="1" ht="20.65" customHeight="1" x14ac:dyDescent="0.2">
      <c r="C18" s="19" t="s">
        <v>139</v>
      </c>
      <c r="D18" s="19"/>
      <c r="E18" s="19"/>
    </row>
    <row r="19" spans="2:13" s="1" customFormat="1" ht="2.65" customHeight="1" x14ac:dyDescent="0.2"/>
    <row r="20" spans="2:13" s="1" customFormat="1" ht="20.65" customHeight="1" x14ac:dyDescent="0.2">
      <c r="C20" s="19" t="s">
        <v>140</v>
      </c>
      <c r="D20" s="19"/>
      <c r="E20" s="19"/>
    </row>
    <row r="21" spans="2:13" s="1" customFormat="1" ht="2.65" customHeight="1" x14ac:dyDescent="0.2"/>
    <row r="22" spans="2:13" s="1" customFormat="1" ht="20.65" customHeight="1" x14ac:dyDescent="0.2">
      <c r="C22" s="19" t="s">
        <v>141</v>
      </c>
      <c r="D22" s="19"/>
      <c r="E22" s="19"/>
    </row>
    <row r="23" spans="2:13" s="1" customFormat="1" ht="34.700000000000003" customHeight="1" x14ac:dyDescent="0.2"/>
    <row r="24" spans="2:13" s="1" customFormat="1" ht="50.1" customHeight="1" x14ac:dyDescent="0.2">
      <c r="B24" s="18" t="s">
        <v>160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2:13" s="1" customFormat="1" ht="2.65" customHeight="1" x14ac:dyDescent="0.2"/>
    <row r="26" spans="2:13" s="1" customFormat="1" ht="50.1" customHeight="1" x14ac:dyDescent="0.2">
      <c r="B26" s="35" t="str">
        <f xml:space="preserve"> "1.  Za wykonanie przedmiotu zamówienia w tym Pakiecie oferujemy następujące wynagrodzenie brutto: " &amp; TEXT(F94,"#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2:13" s="1" customFormat="1" ht="28.9" customHeight="1" x14ac:dyDescent="0.2"/>
    <row r="28" spans="2:13" s="1" customFormat="1" ht="3.2" customHeight="1" x14ac:dyDescent="0.2"/>
    <row r="29" spans="2:13" s="1" customFormat="1" ht="18.2" customHeight="1" x14ac:dyDescent="0.2">
      <c r="B29" s="19" t="s">
        <v>142</v>
      </c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5" t="s">
        <v>10</v>
      </c>
      <c r="M31" s="15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4025</v>
      </c>
      <c r="H32" s="28">
        <v>0</v>
      </c>
      <c r="I32" s="26">
        <f>ROUND(G32* H32,2)</f>
        <v>0</v>
      </c>
      <c r="J32" s="5">
        <v>8</v>
      </c>
      <c r="K32" s="26">
        <f>ROUND(I32* J32/100,2)</f>
        <v>0</v>
      </c>
      <c r="L32" s="27">
        <f>ROUND(I32+ K32,2)</f>
        <v>0</v>
      </c>
      <c r="M32" s="9"/>
    </row>
    <row r="33" spans="2:13" s="1" customFormat="1" ht="3.2" customHeight="1" x14ac:dyDescent="0.2"/>
    <row r="34" spans="2:13" s="1" customFormat="1" ht="18.2" customHeight="1" x14ac:dyDescent="0.2">
      <c r="B34" s="19" t="s">
        <v>143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5" t="s">
        <v>10</v>
      </c>
      <c r="M36" s="15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3605</v>
      </c>
      <c r="H37" s="28">
        <v>0</v>
      </c>
      <c r="I37" s="26">
        <f>ROUND(G37* H37,2)</f>
        <v>0</v>
      </c>
      <c r="J37" s="5">
        <v>8</v>
      </c>
      <c r="K37" s="26">
        <f>ROUND(I37* J37/100,2)</f>
        <v>0</v>
      </c>
      <c r="L37" s="27">
        <f>ROUND(I37+ K37,2)</f>
        <v>0</v>
      </c>
      <c r="M37" s="9"/>
    </row>
    <row r="38" spans="2:13" s="1" customFormat="1" ht="3.2" customHeight="1" x14ac:dyDescent="0.2"/>
    <row r="39" spans="2:13" s="1" customFormat="1" ht="18.2" customHeight="1" x14ac:dyDescent="0.2">
      <c r="B39" s="19" t="s">
        <v>144</v>
      </c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5" t="s">
        <v>10</v>
      </c>
      <c r="M41" s="15"/>
    </row>
    <row r="42" spans="2:13" s="1" customFormat="1" ht="19.7" customHeight="1" x14ac:dyDescent="0.2">
      <c r="B42" s="5">
        <v>3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842</v>
      </c>
      <c r="H42" s="28">
        <v>0</v>
      </c>
      <c r="I42" s="26">
        <f>ROUND(G42* H42,2)</f>
        <v>0</v>
      </c>
      <c r="J42" s="5">
        <v>8</v>
      </c>
      <c r="K42" s="26">
        <f>ROUND(I42* J42/100,2)</f>
        <v>0</v>
      </c>
      <c r="L42" s="27">
        <f>ROUND(I42+ K42,2)</f>
        <v>0</v>
      </c>
      <c r="M42" s="9"/>
    </row>
    <row r="43" spans="2:13" s="1" customFormat="1" ht="19.7" customHeight="1" x14ac:dyDescent="0.2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6340</v>
      </c>
      <c r="H43" s="28">
        <v>0</v>
      </c>
      <c r="I43" s="26">
        <f>ROUND(G43* H43,2)</f>
        <v>0</v>
      </c>
      <c r="J43" s="5">
        <v>8</v>
      </c>
      <c r="K43" s="26">
        <f>ROUND(I43* J43/100,2)</f>
        <v>0</v>
      </c>
      <c r="L43" s="27">
        <f>ROUND(I43+ K43,2)</f>
        <v>0</v>
      </c>
      <c r="M43" s="9"/>
    </row>
    <row r="44" spans="2:13" s="1" customFormat="1" ht="3.2" customHeight="1" x14ac:dyDescent="0.2"/>
    <row r="45" spans="2:13" s="1" customFormat="1" ht="18.2" customHeight="1" x14ac:dyDescent="0.2">
      <c r="B45" s="19" t="s">
        <v>145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5" t="s">
        <v>10</v>
      </c>
      <c r="M47" s="15"/>
    </row>
    <row r="48" spans="2:13" s="1" customFormat="1" ht="19.7" customHeight="1" x14ac:dyDescent="0.2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436</v>
      </c>
      <c r="H48" s="28">
        <v>0</v>
      </c>
      <c r="I48" s="26">
        <f>ROUND(G48* H48,2)</f>
        <v>0</v>
      </c>
      <c r="J48" s="5">
        <v>8</v>
      </c>
      <c r="K48" s="26">
        <f>ROUND(I48* J48/100,2)</f>
        <v>0</v>
      </c>
      <c r="L48" s="27">
        <f>ROUND(I48+ K48,2)</f>
        <v>0</v>
      </c>
      <c r="M48" s="9"/>
    </row>
    <row r="49" spans="2:13" s="1" customFormat="1" ht="19.7" customHeight="1" x14ac:dyDescent="0.2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95</v>
      </c>
      <c r="H49" s="28">
        <v>0</v>
      </c>
      <c r="I49" s="26">
        <f>ROUND(G49* H49,2)</f>
        <v>0</v>
      </c>
      <c r="J49" s="5">
        <v>8</v>
      </c>
      <c r="K49" s="26">
        <f>ROUND(I49* J49/100,2)</f>
        <v>0</v>
      </c>
      <c r="L49" s="27">
        <f>ROUND(I49+ K49,2)</f>
        <v>0</v>
      </c>
      <c r="M49" s="9"/>
    </row>
    <row r="50" spans="2:13" s="1" customFormat="1" ht="3.2" customHeight="1" x14ac:dyDescent="0.2"/>
    <row r="51" spans="2:13" s="1" customFormat="1" ht="18.2" customHeight="1" x14ac:dyDescent="0.2">
      <c r="B51" s="19" t="s">
        <v>146</v>
      </c>
      <c r="C51" s="19"/>
      <c r="D51" s="19"/>
      <c r="E51" s="19"/>
      <c r="F51" s="19"/>
      <c r="G51" s="19"/>
      <c r="H51" s="19"/>
      <c r="I51" s="19"/>
      <c r="J51" s="19"/>
      <c r="K51" s="19"/>
      <c r="L51" s="19"/>
    </row>
    <row r="52" spans="2:13" s="1" customFormat="1" ht="5.25" customHeight="1" x14ac:dyDescent="0.2"/>
    <row r="53" spans="2:13" s="1" customFormat="1" ht="45.4" customHeight="1" x14ac:dyDescent="0.2">
      <c r="B53" s="2" t="s">
        <v>0</v>
      </c>
      <c r="C53" s="3" t="s">
        <v>1</v>
      </c>
      <c r="D53" s="4" t="s">
        <v>2</v>
      </c>
      <c r="E53" s="4" t="s">
        <v>3</v>
      </c>
      <c r="F53" s="4" t="s">
        <v>4</v>
      </c>
      <c r="G53" s="4" t="s">
        <v>5</v>
      </c>
      <c r="H53" s="4" t="s">
        <v>6</v>
      </c>
      <c r="I53" s="3" t="s">
        <v>7</v>
      </c>
      <c r="J53" s="4" t="s">
        <v>8</v>
      </c>
      <c r="K53" s="4" t="s">
        <v>9</v>
      </c>
      <c r="L53" s="15" t="s">
        <v>10</v>
      </c>
      <c r="M53" s="15"/>
    </row>
    <row r="54" spans="2:13" s="1" customFormat="1" ht="19.7" customHeight="1" x14ac:dyDescent="0.2">
      <c r="B54" s="5">
        <v>7</v>
      </c>
      <c r="C54" s="6" t="s">
        <v>11</v>
      </c>
      <c r="D54" s="6" t="s">
        <v>12</v>
      </c>
      <c r="E54" s="7" t="s">
        <v>13</v>
      </c>
      <c r="F54" s="6" t="s">
        <v>14</v>
      </c>
      <c r="G54" s="8">
        <v>814</v>
      </c>
      <c r="H54" s="28">
        <v>0</v>
      </c>
      <c r="I54" s="26">
        <f>ROUND(G54* H54,2)</f>
        <v>0</v>
      </c>
      <c r="J54" s="5">
        <v>8</v>
      </c>
      <c r="K54" s="26">
        <f>ROUND(I54* J54/100,2)</f>
        <v>0</v>
      </c>
      <c r="L54" s="27">
        <f>ROUND(I54+ K54,2)</f>
        <v>0</v>
      </c>
      <c r="M54" s="9"/>
    </row>
    <row r="55" spans="2:13" s="1" customFormat="1" ht="9" customHeight="1" x14ac:dyDescent="0.2"/>
    <row r="56" spans="2:13" s="1" customFormat="1" ht="45.4" customHeight="1" x14ac:dyDescent="0.2">
      <c r="B56" s="2" t="s">
        <v>0</v>
      </c>
      <c r="C56" s="3" t="s">
        <v>1</v>
      </c>
      <c r="D56" s="4" t="s">
        <v>2</v>
      </c>
      <c r="E56" s="4" t="s">
        <v>3</v>
      </c>
      <c r="F56" s="4" t="s">
        <v>4</v>
      </c>
      <c r="G56" s="4" t="s">
        <v>5</v>
      </c>
      <c r="H56" s="4" t="s">
        <v>6</v>
      </c>
      <c r="I56" s="3" t="s">
        <v>7</v>
      </c>
      <c r="J56" s="4" t="s">
        <v>8</v>
      </c>
      <c r="K56" s="4" t="s">
        <v>9</v>
      </c>
      <c r="L56" s="15" t="s">
        <v>10</v>
      </c>
      <c r="M56" s="15"/>
    </row>
    <row r="57" spans="2:13" s="1" customFormat="1" ht="28.9" customHeight="1" x14ac:dyDescent="0.2">
      <c r="B57" s="5">
        <v>8</v>
      </c>
      <c r="C57" s="6" t="s">
        <v>18</v>
      </c>
      <c r="D57" s="6" t="s">
        <v>19</v>
      </c>
      <c r="E57" s="7" t="s">
        <v>20</v>
      </c>
      <c r="F57" s="6" t="s">
        <v>21</v>
      </c>
      <c r="G57" s="8">
        <v>160</v>
      </c>
      <c r="H57" s="28">
        <v>0</v>
      </c>
      <c r="I57" s="26">
        <f>ROUND(G57* H57,2)</f>
        <v>0</v>
      </c>
      <c r="J57" s="5">
        <v>8</v>
      </c>
      <c r="K57" s="26">
        <f>ROUND(I57* J57/100,2)</f>
        <v>0</v>
      </c>
      <c r="L57" s="27">
        <f>ROUND(I57+ K57,2)</f>
        <v>0</v>
      </c>
      <c r="M57" s="9"/>
    </row>
    <row r="58" spans="2:13" s="1" customFormat="1" ht="38.85" customHeight="1" x14ac:dyDescent="0.2">
      <c r="B58" s="5">
        <v>9</v>
      </c>
      <c r="C58" s="6" t="s">
        <v>22</v>
      </c>
      <c r="D58" s="6" t="s">
        <v>23</v>
      </c>
      <c r="E58" s="7" t="s">
        <v>24</v>
      </c>
      <c r="F58" s="6" t="s">
        <v>25</v>
      </c>
      <c r="G58" s="8">
        <v>1</v>
      </c>
      <c r="H58" s="28">
        <v>0</v>
      </c>
      <c r="I58" s="26">
        <f>ROUND(G58* H58,2)</f>
        <v>0</v>
      </c>
      <c r="J58" s="5">
        <v>8</v>
      </c>
      <c r="K58" s="26">
        <f>ROUND(I58* J58/100,2)</f>
        <v>0</v>
      </c>
      <c r="L58" s="27">
        <f>ROUND(I58+ K58,2)</f>
        <v>0</v>
      </c>
      <c r="M58" s="9"/>
    </row>
    <row r="59" spans="2:13" s="1" customFormat="1" ht="19.7" customHeight="1" x14ac:dyDescent="0.2">
      <c r="B59" s="5">
        <v>10</v>
      </c>
      <c r="C59" s="6" t="s">
        <v>26</v>
      </c>
      <c r="D59" s="6" t="s">
        <v>27</v>
      </c>
      <c r="E59" s="7" t="s">
        <v>28</v>
      </c>
      <c r="F59" s="6" t="s">
        <v>29</v>
      </c>
      <c r="G59" s="8">
        <v>6.55</v>
      </c>
      <c r="H59" s="28">
        <v>0</v>
      </c>
      <c r="I59" s="26">
        <f>ROUND(G59* H59,2)</f>
        <v>0</v>
      </c>
      <c r="J59" s="5">
        <v>8</v>
      </c>
      <c r="K59" s="26">
        <f>ROUND(I59* J59/100,2)</f>
        <v>0</v>
      </c>
      <c r="L59" s="27">
        <f>ROUND(I59+ K59,2)</f>
        <v>0</v>
      </c>
      <c r="M59" s="9"/>
    </row>
    <row r="60" spans="2:13" s="1" customFormat="1" ht="19.7" customHeight="1" x14ac:dyDescent="0.2">
      <c r="B60" s="5">
        <v>11</v>
      </c>
      <c r="C60" s="6" t="s">
        <v>30</v>
      </c>
      <c r="D60" s="6" t="s">
        <v>31</v>
      </c>
      <c r="E60" s="7" t="s">
        <v>32</v>
      </c>
      <c r="F60" s="6" t="s">
        <v>29</v>
      </c>
      <c r="G60" s="8">
        <v>28.72</v>
      </c>
      <c r="H60" s="28">
        <v>0</v>
      </c>
      <c r="I60" s="26">
        <f>ROUND(G60* H60,2)</f>
        <v>0</v>
      </c>
      <c r="J60" s="5">
        <v>8</v>
      </c>
      <c r="K60" s="26">
        <f>ROUND(I60* J60/100,2)</f>
        <v>0</v>
      </c>
      <c r="L60" s="27">
        <f>ROUND(I60+ K60,2)</f>
        <v>0</v>
      </c>
      <c r="M60" s="9"/>
    </row>
    <row r="61" spans="2:13" s="1" customFormat="1" ht="19.7" customHeight="1" x14ac:dyDescent="0.2">
      <c r="B61" s="5">
        <v>12</v>
      </c>
      <c r="C61" s="6" t="s">
        <v>33</v>
      </c>
      <c r="D61" s="6" t="s">
        <v>34</v>
      </c>
      <c r="E61" s="7" t="s">
        <v>35</v>
      </c>
      <c r="F61" s="6" t="s">
        <v>29</v>
      </c>
      <c r="G61" s="8">
        <v>6.25</v>
      </c>
      <c r="H61" s="28">
        <v>0</v>
      </c>
      <c r="I61" s="26">
        <f>ROUND(G61* H61,2)</f>
        <v>0</v>
      </c>
      <c r="J61" s="5">
        <v>8</v>
      </c>
      <c r="K61" s="26">
        <f>ROUND(I61* J61/100,2)</f>
        <v>0</v>
      </c>
      <c r="L61" s="27">
        <f>ROUND(I61+ K61,2)</f>
        <v>0</v>
      </c>
      <c r="M61" s="9"/>
    </row>
    <row r="62" spans="2:13" s="1" customFormat="1" ht="28.9" customHeight="1" x14ac:dyDescent="0.2">
      <c r="B62" s="5">
        <v>13</v>
      </c>
      <c r="C62" s="6" t="s">
        <v>36</v>
      </c>
      <c r="D62" s="6" t="s">
        <v>37</v>
      </c>
      <c r="E62" s="7" t="s">
        <v>38</v>
      </c>
      <c r="F62" s="6" t="s">
        <v>39</v>
      </c>
      <c r="G62" s="8">
        <v>188.12</v>
      </c>
      <c r="H62" s="28">
        <v>0</v>
      </c>
      <c r="I62" s="26">
        <f>ROUND(G62* H62,2)</f>
        <v>0</v>
      </c>
      <c r="J62" s="5">
        <v>8</v>
      </c>
      <c r="K62" s="26">
        <f>ROUND(I62* J62/100,2)</f>
        <v>0</v>
      </c>
      <c r="L62" s="27">
        <f>ROUND(I62+ K62,2)</f>
        <v>0</v>
      </c>
      <c r="M62" s="9"/>
    </row>
    <row r="63" spans="2:13" s="1" customFormat="1" ht="19.7" customHeight="1" x14ac:dyDescent="0.2">
      <c r="B63" s="5">
        <v>14</v>
      </c>
      <c r="C63" s="6" t="s">
        <v>40</v>
      </c>
      <c r="D63" s="6" t="s">
        <v>41</v>
      </c>
      <c r="E63" s="7" t="s">
        <v>42</v>
      </c>
      <c r="F63" s="6" t="s">
        <v>39</v>
      </c>
      <c r="G63" s="8">
        <v>24.5</v>
      </c>
      <c r="H63" s="28">
        <v>0</v>
      </c>
      <c r="I63" s="26">
        <f>ROUND(G63* H63,2)</f>
        <v>0</v>
      </c>
      <c r="J63" s="5">
        <v>8</v>
      </c>
      <c r="K63" s="26">
        <f>ROUND(I63* J63/100,2)</f>
        <v>0</v>
      </c>
      <c r="L63" s="27">
        <f>ROUND(I63+ K63,2)</f>
        <v>0</v>
      </c>
      <c r="M63" s="9"/>
    </row>
    <row r="64" spans="2:13" s="1" customFormat="1" ht="19.7" customHeight="1" x14ac:dyDescent="0.2">
      <c r="B64" s="5">
        <v>15</v>
      </c>
      <c r="C64" s="6" t="s">
        <v>43</v>
      </c>
      <c r="D64" s="6" t="s">
        <v>44</v>
      </c>
      <c r="E64" s="7" t="s">
        <v>45</v>
      </c>
      <c r="F64" s="6" t="s">
        <v>39</v>
      </c>
      <c r="G64" s="8">
        <v>23.27</v>
      </c>
      <c r="H64" s="28">
        <v>0</v>
      </c>
      <c r="I64" s="26">
        <f>ROUND(G64* H64,2)</f>
        <v>0</v>
      </c>
      <c r="J64" s="5">
        <v>8</v>
      </c>
      <c r="K64" s="26">
        <f>ROUND(I64* J64/100,2)</f>
        <v>0</v>
      </c>
      <c r="L64" s="27">
        <f>ROUND(I64+ K64,2)</f>
        <v>0</v>
      </c>
      <c r="M64" s="9"/>
    </row>
    <row r="65" spans="2:13" s="1" customFormat="1" ht="19.7" customHeight="1" x14ac:dyDescent="0.2">
      <c r="B65" s="5">
        <v>16</v>
      </c>
      <c r="C65" s="6" t="s">
        <v>46</v>
      </c>
      <c r="D65" s="6" t="s">
        <v>47</v>
      </c>
      <c r="E65" s="7" t="s">
        <v>48</v>
      </c>
      <c r="F65" s="6" t="s">
        <v>29</v>
      </c>
      <c r="G65" s="8">
        <v>182.29</v>
      </c>
      <c r="H65" s="28">
        <v>0</v>
      </c>
      <c r="I65" s="26">
        <f>ROUND(G65* H65,2)</f>
        <v>0</v>
      </c>
      <c r="J65" s="5">
        <v>8</v>
      </c>
      <c r="K65" s="26">
        <f>ROUND(I65* J65/100,2)</f>
        <v>0</v>
      </c>
      <c r="L65" s="27">
        <f>ROUND(I65+ K65,2)</f>
        <v>0</v>
      </c>
      <c r="M65" s="9"/>
    </row>
    <row r="66" spans="2:13" s="1" customFormat="1" ht="19.7" customHeight="1" x14ac:dyDescent="0.2">
      <c r="B66" s="5">
        <v>17</v>
      </c>
      <c r="C66" s="6" t="s">
        <v>49</v>
      </c>
      <c r="D66" s="6" t="s">
        <v>50</v>
      </c>
      <c r="E66" s="7" t="s">
        <v>51</v>
      </c>
      <c r="F66" s="6" t="s">
        <v>29</v>
      </c>
      <c r="G66" s="8">
        <v>4.9800000000000004</v>
      </c>
      <c r="H66" s="28">
        <v>0</v>
      </c>
      <c r="I66" s="26">
        <f>ROUND(G66* H66,2)</f>
        <v>0</v>
      </c>
      <c r="J66" s="5">
        <v>8</v>
      </c>
      <c r="K66" s="26">
        <f>ROUND(I66* J66/100,2)</f>
        <v>0</v>
      </c>
      <c r="L66" s="27">
        <f>ROUND(I66+ K66,2)</f>
        <v>0</v>
      </c>
      <c r="M66" s="9"/>
    </row>
    <row r="67" spans="2:13" s="1" customFormat="1" ht="28.9" customHeight="1" x14ac:dyDescent="0.2">
      <c r="B67" s="5">
        <v>18</v>
      </c>
      <c r="C67" s="6" t="s">
        <v>52</v>
      </c>
      <c r="D67" s="6" t="s">
        <v>53</v>
      </c>
      <c r="E67" s="7" t="s">
        <v>54</v>
      </c>
      <c r="F67" s="6" t="s">
        <v>29</v>
      </c>
      <c r="G67" s="8">
        <v>34.97</v>
      </c>
      <c r="H67" s="28">
        <v>0</v>
      </c>
      <c r="I67" s="26">
        <f>ROUND(G67* H67,2)</f>
        <v>0</v>
      </c>
      <c r="J67" s="5">
        <v>8</v>
      </c>
      <c r="K67" s="26">
        <f>ROUND(I67* J67/100,2)</f>
        <v>0</v>
      </c>
      <c r="L67" s="27">
        <f>ROUND(I67+ K67,2)</f>
        <v>0</v>
      </c>
      <c r="M67" s="9"/>
    </row>
    <row r="68" spans="2:13" s="1" customFormat="1" ht="19.7" customHeight="1" x14ac:dyDescent="0.2">
      <c r="B68" s="5">
        <v>19</v>
      </c>
      <c r="C68" s="6" t="s">
        <v>55</v>
      </c>
      <c r="D68" s="6" t="s">
        <v>56</v>
      </c>
      <c r="E68" s="7" t="s">
        <v>57</v>
      </c>
      <c r="F68" s="6" t="s">
        <v>29</v>
      </c>
      <c r="G68" s="8">
        <v>222.24</v>
      </c>
      <c r="H68" s="28">
        <v>0</v>
      </c>
      <c r="I68" s="26">
        <f>ROUND(G68* H68,2)</f>
        <v>0</v>
      </c>
      <c r="J68" s="5">
        <v>8</v>
      </c>
      <c r="K68" s="26">
        <f>ROUND(I68* J68/100,2)</f>
        <v>0</v>
      </c>
      <c r="L68" s="27">
        <f>ROUND(I68+ K68,2)</f>
        <v>0</v>
      </c>
      <c r="M68" s="9"/>
    </row>
    <row r="69" spans="2:13" s="1" customFormat="1" ht="28.9" customHeight="1" x14ac:dyDescent="0.2">
      <c r="B69" s="5">
        <v>20</v>
      </c>
      <c r="C69" s="6" t="s">
        <v>58</v>
      </c>
      <c r="D69" s="6" t="s">
        <v>59</v>
      </c>
      <c r="E69" s="7" t="s">
        <v>60</v>
      </c>
      <c r="F69" s="6" t="s">
        <v>25</v>
      </c>
      <c r="G69" s="8">
        <v>54</v>
      </c>
      <c r="H69" s="28">
        <v>0</v>
      </c>
      <c r="I69" s="26">
        <f>ROUND(G69* H69,2)</f>
        <v>0</v>
      </c>
      <c r="J69" s="5">
        <v>8</v>
      </c>
      <c r="K69" s="26">
        <f>ROUND(I69* J69/100,2)</f>
        <v>0</v>
      </c>
      <c r="L69" s="27">
        <f>ROUND(I69+ K69,2)</f>
        <v>0</v>
      </c>
      <c r="M69" s="9"/>
    </row>
    <row r="70" spans="2:13" s="1" customFormat="1" ht="28.9" customHeight="1" x14ac:dyDescent="0.2">
      <c r="B70" s="5">
        <v>21</v>
      </c>
      <c r="C70" s="6" t="s">
        <v>61</v>
      </c>
      <c r="D70" s="6" t="s">
        <v>62</v>
      </c>
      <c r="E70" s="7" t="s">
        <v>63</v>
      </c>
      <c r="F70" s="6" t="s">
        <v>25</v>
      </c>
      <c r="G70" s="8">
        <v>32</v>
      </c>
      <c r="H70" s="28">
        <v>0</v>
      </c>
      <c r="I70" s="26">
        <f>ROUND(G70* H70,2)</f>
        <v>0</v>
      </c>
      <c r="J70" s="5">
        <v>8</v>
      </c>
      <c r="K70" s="26">
        <f>ROUND(I70* J70/100,2)</f>
        <v>0</v>
      </c>
      <c r="L70" s="27">
        <f>ROUND(I70+ K70,2)</f>
        <v>0</v>
      </c>
      <c r="M70" s="9"/>
    </row>
    <row r="71" spans="2:13" s="1" customFormat="1" ht="28.9" customHeight="1" x14ac:dyDescent="0.2">
      <c r="B71" s="5">
        <v>22</v>
      </c>
      <c r="C71" s="6" t="s">
        <v>64</v>
      </c>
      <c r="D71" s="6" t="s">
        <v>65</v>
      </c>
      <c r="E71" s="7" t="s">
        <v>66</v>
      </c>
      <c r="F71" s="6" t="s">
        <v>25</v>
      </c>
      <c r="G71" s="8">
        <v>5</v>
      </c>
      <c r="H71" s="28">
        <v>0</v>
      </c>
      <c r="I71" s="26">
        <f>ROUND(G71* H71,2)</f>
        <v>0</v>
      </c>
      <c r="J71" s="5">
        <v>8</v>
      </c>
      <c r="K71" s="26">
        <f>ROUND(I71* J71/100,2)</f>
        <v>0</v>
      </c>
      <c r="L71" s="27">
        <f>ROUND(I71+ K71,2)</f>
        <v>0</v>
      </c>
      <c r="M71" s="9"/>
    </row>
    <row r="72" spans="2:13" s="1" customFormat="1" ht="19.7" customHeight="1" x14ac:dyDescent="0.2">
      <c r="B72" s="5">
        <v>23</v>
      </c>
      <c r="C72" s="6" t="s">
        <v>67</v>
      </c>
      <c r="D72" s="6" t="s">
        <v>68</v>
      </c>
      <c r="E72" s="7" t="s">
        <v>69</v>
      </c>
      <c r="F72" s="6" t="s">
        <v>25</v>
      </c>
      <c r="G72" s="8">
        <v>13.47</v>
      </c>
      <c r="H72" s="28">
        <v>0</v>
      </c>
      <c r="I72" s="26">
        <f>ROUND(G72* H72,2)</f>
        <v>0</v>
      </c>
      <c r="J72" s="5">
        <v>8</v>
      </c>
      <c r="K72" s="26">
        <f>ROUND(I72* J72/100,2)</f>
        <v>0</v>
      </c>
      <c r="L72" s="27">
        <f>ROUND(I72+ K72,2)</f>
        <v>0</v>
      </c>
      <c r="M72" s="9"/>
    </row>
    <row r="73" spans="2:13" s="1" customFormat="1" ht="19.7" customHeight="1" x14ac:dyDescent="0.2">
      <c r="B73" s="5">
        <v>24</v>
      </c>
      <c r="C73" s="6" t="s">
        <v>70</v>
      </c>
      <c r="D73" s="6" t="s">
        <v>71</v>
      </c>
      <c r="E73" s="7" t="s">
        <v>72</v>
      </c>
      <c r="F73" s="6" t="s">
        <v>25</v>
      </c>
      <c r="G73" s="8">
        <v>21.17</v>
      </c>
      <c r="H73" s="28">
        <v>0</v>
      </c>
      <c r="I73" s="26">
        <f>ROUND(G73* H73,2)</f>
        <v>0</v>
      </c>
      <c r="J73" s="5">
        <v>8</v>
      </c>
      <c r="K73" s="26">
        <f>ROUND(I73* J73/100,2)</f>
        <v>0</v>
      </c>
      <c r="L73" s="27">
        <f>ROUND(I73+ K73,2)</f>
        <v>0</v>
      </c>
      <c r="M73" s="9"/>
    </row>
    <row r="74" spans="2:13" s="1" customFormat="1" ht="28.9" customHeight="1" x14ac:dyDescent="0.2">
      <c r="B74" s="5">
        <v>25</v>
      </c>
      <c r="C74" s="6" t="s">
        <v>73</v>
      </c>
      <c r="D74" s="6" t="s">
        <v>74</v>
      </c>
      <c r="E74" s="7" t="s">
        <v>75</v>
      </c>
      <c r="F74" s="6" t="s">
        <v>25</v>
      </c>
      <c r="G74" s="8">
        <v>6.14</v>
      </c>
      <c r="H74" s="28">
        <v>0</v>
      </c>
      <c r="I74" s="26">
        <f>ROUND(G74* H74,2)</f>
        <v>0</v>
      </c>
      <c r="J74" s="5">
        <v>8</v>
      </c>
      <c r="K74" s="26">
        <f>ROUND(I74* J74/100,2)</f>
        <v>0</v>
      </c>
      <c r="L74" s="27">
        <f>ROUND(I74+ K74,2)</f>
        <v>0</v>
      </c>
      <c r="M74" s="9"/>
    </row>
    <row r="75" spans="2:13" s="1" customFormat="1" ht="19.7" customHeight="1" x14ac:dyDescent="0.2">
      <c r="B75" s="5">
        <v>26</v>
      </c>
      <c r="C75" s="6" t="s">
        <v>76</v>
      </c>
      <c r="D75" s="6" t="s">
        <v>77</v>
      </c>
      <c r="E75" s="7" t="s">
        <v>78</v>
      </c>
      <c r="F75" s="6" t="s">
        <v>29</v>
      </c>
      <c r="G75" s="8">
        <v>20.079999999999998</v>
      </c>
      <c r="H75" s="28">
        <v>0</v>
      </c>
      <c r="I75" s="26">
        <f>ROUND(G75* H75,2)</f>
        <v>0</v>
      </c>
      <c r="J75" s="5">
        <v>8</v>
      </c>
      <c r="K75" s="26">
        <f>ROUND(I75* J75/100,2)</f>
        <v>0</v>
      </c>
      <c r="L75" s="27">
        <f>ROUND(I75+ K75,2)</f>
        <v>0</v>
      </c>
      <c r="M75" s="9"/>
    </row>
    <row r="76" spans="2:13" s="1" customFormat="1" ht="28.9" customHeight="1" x14ac:dyDescent="0.2">
      <c r="B76" s="5">
        <v>27</v>
      </c>
      <c r="C76" s="6" t="s">
        <v>79</v>
      </c>
      <c r="D76" s="6" t="s">
        <v>80</v>
      </c>
      <c r="E76" s="7" t="s">
        <v>81</v>
      </c>
      <c r="F76" s="6" t="s">
        <v>29</v>
      </c>
      <c r="G76" s="8">
        <v>20.079999999999998</v>
      </c>
      <c r="H76" s="28">
        <v>0</v>
      </c>
      <c r="I76" s="26">
        <f>ROUND(G76* H76,2)</f>
        <v>0</v>
      </c>
      <c r="J76" s="5">
        <v>8</v>
      </c>
      <c r="K76" s="26">
        <f>ROUND(I76* J76/100,2)</f>
        <v>0</v>
      </c>
      <c r="L76" s="27">
        <f>ROUND(I76+ K76,2)</f>
        <v>0</v>
      </c>
      <c r="M76" s="9"/>
    </row>
    <row r="77" spans="2:13" s="1" customFormat="1" ht="19.7" customHeight="1" x14ac:dyDescent="0.2">
      <c r="B77" s="5">
        <v>28</v>
      </c>
      <c r="C77" s="6" t="s">
        <v>82</v>
      </c>
      <c r="D77" s="6" t="s">
        <v>83</v>
      </c>
      <c r="E77" s="7" t="s">
        <v>84</v>
      </c>
      <c r="F77" s="6" t="s">
        <v>29</v>
      </c>
      <c r="G77" s="8">
        <v>0.6</v>
      </c>
      <c r="H77" s="28">
        <v>0</v>
      </c>
      <c r="I77" s="26">
        <f>ROUND(G77* H77,2)</f>
        <v>0</v>
      </c>
      <c r="J77" s="5">
        <v>8</v>
      </c>
      <c r="K77" s="26">
        <f>ROUND(I77* J77/100,2)</f>
        <v>0</v>
      </c>
      <c r="L77" s="27">
        <f>ROUND(I77+ K77,2)</f>
        <v>0</v>
      </c>
      <c r="M77" s="9"/>
    </row>
    <row r="78" spans="2:13" s="1" customFormat="1" ht="19.7" customHeight="1" x14ac:dyDescent="0.2">
      <c r="B78" s="5">
        <v>29</v>
      </c>
      <c r="C78" s="6" t="s">
        <v>85</v>
      </c>
      <c r="D78" s="6" t="s">
        <v>86</v>
      </c>
      <c r="E78" s="7" t="s">
        <v>87</v>
      </c>
      <c r="F78" s="6" t="s">
        <v>88</v>
      </c>
      <c r="G78" s="8">
        <v>57.81</v>
      </c>
      <c r="H78" s="28">
        <v>0</v>
      </c>
      <c r="I78" s="26">
        <f>ROUND(G78* H78,2)</f>
        <v>0</v>
      </c>
      <c r="J78" s="5">
        <v>23</v>
      </c>
      <c r="K78" s="26">
        <f>ROUND(I78* J78/100,2)</f>
        <v>0</v>
      </c>
      <c r="L78" s="27">
        <f>ROUND(I78+ K78,2)</f>
        <v>0</v>
      </c>
      <c r="M78" s="9"/>
    </row>
    <row r="79" spans="2:13" s="1" customFormat="1" ht="19.7" customHeight="1" x14ac:dyDescent="0.2">
      <c r="B79" s="5">
        <v>30</v>
      </c>
      <c r="C79" s="6" t="s">
        <v>89</v>
      </c>
      <c r="D79" s="6" t="s">
        <v>90</v>
      </c>
      <c r="E79" s="7" t="s">
        <v>91</v>
      </c>
      <c r="F79" s="6" t="s">
        <v>92</v>
      </c>
      <c r="G79" s="8">
        <v>10</v>
      </c>
      <c r="H79" s="28">
        <v>0</v>
      </c>
      <c r="I79" s="26">
        <f>ROUND(G79* H79,2)</f>
        <v>0</v>
      </c>
      <c r="J79" s="5">
        <v>8</v>
      </c>
      <c r="K79" s="26">
        <f>ROUND(I79* J79/100,2)</f>
        <v>0</v>
      </c>
      <c r="L79" s="27">
        <f>ROUND(I79+ K79,2)</f>
        <v>0</v>
      </c>
      <c r="M79" s="9"/>
    </row>
    <row r="80" spans="2:13" s="1" customFormat="1" ht="19.7" customHeight="1" x14ac:dyDescent="0.2">
      <c r="B80" s="5">
        <v>31</v>
      </c>
      <c r="C80" s="6" t="s">
        <v>93</v>
      </c>
      <c r="D80" s="6" t="s">
        <v>94</v>
      </c>
      <c r="E80" s="7" t="s">
        <v>95</v>
      </c>
      <c r="F80" s="6" t="s">
        <v>92</v>
      </c>
      <c r="G80" s="8">
        <v>1495</v>
      </c>
      <c r="H80" s="28">
        <v>0</v>
      </c>
      <c r="I80" s="26">
        <f>ROUND(G80* H80,2)</f>
        <v>0</v>
      </c>
      <c r="J80" s="5">
        <v>8</v>
      </c>
      <c r="K80" s="26">
        <f>ROUND(I80* J80/100,2)</f>
        <v>0</v>
      </c>
      <c r="L80" s="27">
        <f>ROUND(I80+ K80,2)</f>
        <v>0</v>
      </c>
      <c r="M80" s="9"/>
    </row>
    <row r="81" spans="2:14" s="1" customFormat="1" ht="19.7" customHeight="1" x14ac:dyDescent="0.2">
      <c r="B81" s="5">
        <v>32</v>
      </c>
      <c r="C81" s="6" t="s">
        <v>96</v>
      </c>
      <c r="D81" s="6" t="s">
        <v>97</v>
      </c>
      <c r="E81" s="7" t="s">
        <v>98</v>
      </c>
      <c r="F81" s="6" t="s">
        <v>92</v>
      </c>
      <c r="G81" s="8">
        <v>10</v>
      </c>
      <c r="H81" s="28">
        <v>0</v>
      </c>
      <c r="I81" s="26">
        <f>ROUND(G81* H81,2)</f>
        <v>0</v>
      </c>
      <c r="J81" s="5">
        <v>8</v>
      </c>
      <c r="K81" s="26">
        <f>ROUND(I81* J81/100,2)</f>
        <v>0</v>
      </c>
      <c r="L81" s="27">
        <f>ROUND(I81+ K81,2)</f>
        <v>0</v>
      </c>
      <c r="M81" s="9"/>
    </row>
    <row r="82" spans="2:14" s="1" customFormat="1" ht="28.9" customHeight="1" x14ac:dyDescent="0.2">
      <c r="B82" s="5">
        <v>33</v>
      </c>
      <c r="C82" s="6" t="s">
        <v>99</v>
      </c>
      <c r="D82" s="6" t="s">
        <v>100</v>
      </c>
      <c r="E82" s="7" t="s">
        <v>101</v>
      </c>
      <c r="F82" s="6" t="s">
        <v>92</v>
      </c>
      <c r="G82" s="8">
        <v>40</v>
      </c>
      <c r="H82" s="28">
        <v>0</v>
      </c>
      <c r="I82" s="26">
        <f>ROUND(G82* H82,2)</f>
        <v>0</v>
      </c>
      <c r="J82" s="5">
        <v>8</v>
      </c>
      <c r="K82" s="26">
        <f>ROUND(I82* J82/100,2)</f>
        <v>0</v>
      </c>
      <c r="L82" s="27">
        <f>ROUND(I82+ K82,2)</f>
        <v>0</v>
      </c>
      <c r="M82" s="9"/>
    </row>
    <row r="83" spans="2:14" s="1" customFormat="1" ht="19.7" customHeight="1" x14ac:dyDescent="0.2">
      <c r="B83" s="5">
        <v>34</v>
      </c>
      <c r="C83" s="6" t="s">
        <v>102</v>
      </c>
      <c r="D83" s="6" t="s">
        <v>103</v>
      </c>
      <c r="E83" s="7" t="s">
        <v>104</v>
      </c>
      <c r="F83" s="6" t="s">
        <v>92</v>
      </c>
      <c r="G83" s="8">
        <v>140</v>
      </c>
      <c r="H83" s="28">
        <v>0</v>
      </c>
      <c r="I83" s="26">
        <f>ROUND(G83* H83,2)</f>
        <v>0</v>
      </c>
      <c r="J83" s="5">
        <v>8</v>
      </c>
      <c r="K83" s="26">
        <f>ROUND(I83* J83/100,2)</f>
        <v>0</v>
      </c>
      <c r="L83" s="27">
        <f>ROUND(I83+ K83,2)</f>
        <v>0</v>
      </c>
      <c r="M83" s="9"/>
    </row>
    <row r="84" spans="2:14" s="1" customFormat="1" ht="19.7" customHeight="1" x14ac:dyDescent="0.2">
      <c r="B84" s="5">
        <v>35</v>
      </c>
      <c r="C84" s="6" t="s">
        <v>105</v>
      </c>
      <c r="D84" s="6" t="s">
        <v>106</v>
      </c>
      <c r="E84" s="7" t="s">
        <v>107</v>
      </c>
      <c r="F84" s="6" t="s">
        <v>108</v>
      </c>
      <c r="G84" s="8">
        <v>704</v>
      </c>
      <c r="H84" s="28">
        <v>0</v>
      </c>
      <c r="I84" s="26">
        <f>ROUND(G84* H84,2)</f>
        <v>0</v>
      </c>
      <c r="J84" s="5">
        <v>8</v>
      </c>
      <c r="K84" s="26">
        <f>ROUND(I84* J84/100,2)</f>
        <v>0</v>
      </c>
      <c r="L84" s="27">
        <f>ROUND(I84+ K84,2)</f>
        <v>0</v>
      </c>
      <c r="M84" s="9"/>
    </row>
    <row r="85" spans="2:14" s="1" customFormat="1" ht="19.7" customHeight="1" x14ac:dyDescent="0.2">
      <c r="B85" s="5">
        <v>36</v>
      </c>
      <c r="C85" s="6" t="s">
        <v>109</v>
      </c>
      <c r="D85" s="6" t="s">
        <v>110</v>
      </c>
      <c r="E85" s="7" t="s">
        <v>111</v>
      </c>
      <c r="F85" s="6" t="s">
        <v>108</v>
      </c>
      <c r="G85" s="8">
        <v>82</v>
      </c>
      <c r="H85" s="28">
        <v>0</v>
      </c>
      <c r="I85" s="26">
        <f>ROUND(G85* H85,2)</f>
        <v>0</v>
      </c>
      <c r="J85" s="5">
        <v>8</v>
      </c>
      <c r="K85" s="26">
        <f>ROUND(I85* J85/100,2)</f>
        <v>0</v>
      </c>
      <c r="L85" s="27">
        <f>ROUND(I85+ K85,2)</f>
        <v>0</v>
      </c>
      <c r="M85" s="9"/>
    </row>
    <row r="86" spans="2:14" s="1" customFormat="1" ht="19.7" customHeight="1" x14ac:dyDescent="0.2">
      <c r="B86" s="5">
        <v>37</v>
      </c>
      <c r="C86" s="6" t="s">
        <v>112</v>
      </c>
      <c r="D86" s="6" t="s">
        <v>113</v>
      </c>
      <c r="E86" s="7" t="s">
        <v>114</v>
      </c>
      <c r="F86" s="6" t="s">
        <v>108</v>
      </c>
      <c r="G86" s="8">
        <v>57</v>
      </c>
      <c r="H86" s="28">
        <v>0</v>
      </c>
      <c r="I86" s="26">
        <f>ROUND(G86* H86,2)</f>
        <v>0</v>
      </c>
      <c r="J86" s="5">
        <v>8</v>
      </c>
      <c r="K86" s="26">
        <f>ROUND(I86* J86/100,2)</f>
        <v>0</v>
      </c>
      <c r="L86" s="27">
        <f>ROUND(I86+ K86,2)</f>
        <v>0</v>
      </c>
      <c r="M86" s="9"/>
    </row>
    <row r="87" spans="2:14" s="1" customFormat="1" ht="19.7" customHeight="1" x14ac:dyDescent="0.2">
      <c r="B87" s="5">
        <v>38</v>
      </c>
      <c r="C87" s="6" t="s">
        <v>115</v>
      </c>
      <c r="D87" s="6" t="s">
        <v>116</v>
      </c>
      <c r="E87" s="7" t="s">
        <v>117</v>
      </c>
      <c r="F87" s="6" t="s">
        <v>108</v>
      </c>
      <c r="G87" s="8">
        <v>35</v>
      </c>
      <c r="H87" s="28">
        <v>0</v>
      </c>
      <c r="I87" s="26">
        <f>ROUND(G87* H87,2)</f>
        <v>0</v>
      </c>
      <c r="J87" s="5">
        <v>8</v>
      </c>
      <c r="K87" s="26">
        <f>ROUND(I87* J87/100,2)</f>
        <v>0</v>
      </c>
      <c r="L87" s="27">
        <f>ROUND(I87+ K87,2)</f>
        <v>0</v>
      </c>
      <c r="M87" s="9"/>
    </row>
    <row r="88" spans="2:14" s="1" customFormat="1" ht="28.9" customHeight="1" x14ac:dyDescent="0.2">
      <c r="B88" s="5">
        <v>39</v>
      </c>
      <c r="C88" s="6" t="s">
        <v>118</v>
      </c>
      <c r="D88" s="6" t="s">
        <v>119</v>
      </c>
      <c r="E88" s="7" t="s">
        <v>120</v>
      </c>
      <c r="F88" s="6" t="s">
        <v>108</v>
      </c>
      <c r="G88" s="8">
        <v>10</v>
      </c>
      <c r="H88" s="28">
        <v>0</v>
      </c>
      <c r="I88" s="26">
        <f>ROUND(G88* H88,2)</f>
        <v>0</v>
      </c>
      <c r="J88" s="5">
        <v>8</v>
      </c>
      <c r="K88" s="26">
        <f>ROUND(I88* J88/100,2)</f>
        <v>0</v>
      </c>
      <c r="L88" s="27">
        <f>ROUND(I88+ K88,2)</f>
        <v>0</v>
      </c>
      <c r="M88" s="9"/>
    </row>
    <row r="89" spans="2:14" s="1" customFormat="1" ht="19.7" customHeight="1" x14ac:dyDescent="0.2">
      <c r="B89" s="5">
        <v>40</v>
      </c>
      <c r="C89" s="6" t="s">
        <v>121</v>
      </c>
      <c r="D89" s="6" t="s">
        <v>122</v>
      </c>
      <c r="E89" s="7" t="s">
        <v>123</v>
      </c>
      <c r="F89" s="6" t="s">
        <v>25</v>
      </c>
      <c r="G89" s="8">
        <v>2</v>
      </c>
      <c r="H89" s="28">
        <v>0</v>
      </c>
      <c r="I89" s="26">
        <f>ROUND(G89* H89,2)</f>
        <v>0</v>
      </c>
      <c r="J89" s="5">
        <v>8</v>
      </c>
      <c r="K89" s="26">
        <f>ROUND(I89* J89/100,2)</f>
        <v>0</v>
      </c>
      <c r="L89" s="27">
        <f>ROUND(I89+ K89,2)</f>
        <v>0</v>
      </c>
      <c r="M89" s="9"/>
    </row>
    <row r="90" spans="2:14" s="1" customFormat="1" ht="19.7" customHeight="1" x14ac:dyDescent="0.2">
      <c r="B90" s="5">
        <v>41</v>
      </c>
      <c r="C90" s="6" t="s">
        <v>124</v>
      </c>
      <c r="D90" s="6" t="s">
        <v>125</v>
      </c>
      <c r="E90" s="7" t="s">
        <v>107</v>
      </c>
      <c r="F90" s="6" t="s">
        <v>108</v>
      </c>
      <c r="G90" s="8">
        <v>70</v>
      </c>
      <c r="H90" s="28">
        <v>0</v>
      </c>
      <c r="I90" s="26">
        <f>ROUND(G90* H90,2)</f>
        <v>0</v>
      </c>
      <c r="J90" s="5">
        <v>8</v>
      </c>
      <c r="K90" s="26">
        <f>ROUND(I90* J90/100,2)</f>
        <v>0</v>
      </c>
      <c r="L90" s="27">
        <f>ROUND(I90+ K90,2)</f>
        <v>0</v>
      </c>
      <c r="M90" s="9"/>
    </row>
    <row r="91" spans="2:14" s="1" customFormat="1" ht="19.7" customHeight="1" x14ac:dyDescent="0.2">
      <c r="B91" s="5">
        <v>42</v>
      </c>
      <c r="C91" s="6" t="s">
        <v>126</v>
      </c>
      <c r="D91" s="6" t="s">
        <v>127</v>
      </c>
      <c r="E91" s="7" t="s">
        <v>117</v>
      </c>
      <c r="F91" s="6" t="s">
        <v>108</v>
      </c>
      <c r="G91" s="8">
        <v>20</v>
      </c>
      <c r="H91" s="28">
        <v>0</v>
      </c>
      <c r="I91" s="26">
        <f>ROUND(G91* H91,2)</f>
        <v>0</v>
      </c>
      <c r="J91" s="5">
        <v>8</v>
      </c>
      <c r="K91" s="26">
        <f>ROUND(I91* J91/100,2)</f>
        <v>0</v>
      </c>
      <c r="L91" s="27">
        <f>ROUND(I91+ K91,2)</f>
        <v>0</v>
      </c>
      <c r="M91" s="9"/>
    </row>
    <row r="92" spans="2:14" s="1" customFormat="1" ht="55.9" customHeight="1" x14ac:dyDescent="0.2"/>
    <row r="93" spans="2:14" s="1" customFormat="1" ht="21.4" customHeight="1" x14ac:dyDescent="0.2">
      <c r="B93" s="21" t="s">
        <v>128</v>
      </c>
      <c r="C93" s="21"/>
      <c r="D93" s="21"/>
      <c r="E93" s="21"/>
      <c r="F93" s="29">
        <f>ROUND(I32+I37+I42+I43+I48+I49+I54+I57+I58+I59+I60+I61+I62+I63+I64+I65+I66+I67+I68+I69+I70+I71+I72+I73+I74+I75+I76+I77+I78+I79+I80+I81+I82+I83+I84+I85+I86+I87+I88+I89+I90+I91,2)</f>
        <v>0</v>
      </c>
      <c r="G93" s="30"/>
      <c r="H93" s="30"/>
      <c r="I93" s="30"/>
      <c r="J93" s="30"/>
      <c r="K93" s="30"/>
      <c r="L93" s="30"/>
      <c r="M93" s="31"/>
    </row>
    <row r="94" spans="2:14" s="1" customFormat="1" ht="21.4" customHeight="1" x14ac:dyDescent="0.2">
      <c r="B94" s="21" t="s">
        <v>129</v>
      </c>
      <c r="C94" s="21"/>
      <c r="D94" s="21"/>
      <c r="E94" s="21"/>
      <c r="F94" s="32">
        <f>ROUND(L32+L37+L42+L43+L48+L49+L54+L57+L58+L59+L60+L61+L62+L63+L64+L65+L66+L67+L68+L69+L70+L71+L72+L73+L74+L75+L76+L77+L78+L79+L80+L81+L82+L83+L84+L85+L86+L87+L88+L89+L90+L91,2)</f>
        <v>0</v>
      </c>
      <c r="G94" s="33"/>
      <c r="H94" s="33"/>
      <c r="I94" s="33"/>
      <c r="J94" s="33"/>
      <c r="K94" s="33"/>
      <c r="L94" s="33"/>
      <c r="M94" s="34"/>
    </row>
    <row r="95" spans="2:14" s="1" customFormat="1" ht="11.1" customHeight="1" x14ac:dyDescent="0.2"/>
    <row r="96" spans="2:14" s="1" customFormat="1" ht="80.099999999999994" customHeight="1" x14ac:dyDescent="0.2">
      <c r="B96" s="36" t="s">
        <v>147</v>
      </c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</row>
    <row r="97" spans="2:14" s="1" customFormat="1" ht="2.65" customHeight="1" x14ac:dyDescent="0.2"/>
    <row r="98" spans="2:14" s="1" customFormat="1" ht="110.1" customHeight="1" x14ac:dyDescent="0.2">
      <c r="B98" s="36" t="s">
        <v>148</v>
      </c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</row>
    <row r="99" spans="2:14" s="1" customFormat="1" ht="5.25" customHeight="1" x14ac:dyDescent="0.2"/>
    <row r="100" spans="2:14" s="1" customFormat="1" ht="110.1" customHeight="1" x14ac:dyDescent="0.2">
      <c r="B100" s="16" t="s">
        <v>149</v>
      </c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</row>
    <row r="101" spans="2:14" s="1" customFormat="1" ht="5.25" customHeight="1" x14ac:dyDescent="0.2"/>
    <row r="102" spans="2:14" s="1" customFormat="1" ht="37.9" customHeight="1" x14ac:dyDescent="0.2">
      <c r="C102" s="22" t="s">
        <v>130</v>
      </c>
      <c r="D102" s="22"/>
      <c r="E102" s="22"/>
      <c r="F102" s="24" t="s">
        <v>131</v>
      </c>
      <c r="G102" s="24"/>
      <c r="H102" s="24"/>
      <c r="I102" s="24"/>
      <c r="J102" s="24"/>
      <c r="K102" s="24"/>
      <c r="L102" s="24"/>
    </row>
    <row r="103" spans="2:14" s="1" customFormat="1" ht="28.9" customHeight="1" x14ac:dyDescent="0.2">
      <c r="C103" s="10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2:14" s="1" customFormat="1" ht="28.9" customHeight="1" x14ac:dyDescent="0.2">
      <c r="C104" s="10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2:14" s="1" customFormat="1" ht="28.9" customHeight="1" x14ac:dyDescent="0.2">
      <c r="C105" s="10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2:14" s="1" customFormat="1" ht="28.9" customHeight="1" x14ac:dyDescent="0.2">
      <c r="C106" s="10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2:14" s="1" customFormat="1" ht="2.65" customHeight="1" x14ac:dyDescent="0.2"/>
    <row r="108" spans="2:14" s="1" customFormat="1" ht="203.1" customHeight="1" x14ac:dyDescent="0.2">
      <c r="B108" s="36" t="s">
        <v>150</v>
      </c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</row>
    <row r="109" spans="2:14" s="1" customFormat="1" ht="2.65" customHeight="1" x14ac:dyDescent="0.2"/>
    <row r="110" spans="2:14" s="1" customFormat="1" ht="36.950000000000003" customHeight="1" x14ac:dyDescent="0.2">
      <c r="B110" s="37" t="s">
        <v>151</v>
      </c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</row>
    <row r="111" spans="2:14" s="1" customFormat="1" ht="2.65" customHeight="1" x14ac:dyDescent="0.2"/>
    <row r="112" spans="2:14" s="1" customFormat="1" ht="37.9" customHeight="1" x14ac:dyDescent="0.2">
      <c r="C112" s="22" t="s">
        <v>132</v>
      </c>
      <c r="D112" s="22"/>
      <c r="E112" s="22"/>
      <c r="F112" s="25" t="s">
        <v>133</v>
      </c>
      <c r="G112" s="25"/>
      <c r="H112" s="25"/>
      <c r="I112" s="25"/>
      <c r="J112" s="25"/>
      <c r="K112" s="25"/>
      <c r="L112" s="25"/>
    </row>
    <row r="113" spans="2:14" s="1" customFormat="1" ht="28.9" customHeight="1" x14ac:dyDescent="0.2">
      <c r="C113" s="10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2:14" s="1" customFormat="1" ht="28.9" customHeight="1" x14ac:dyDescent="0.2"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2:14" s="1" customFormat="1" ht="28.9" customHeight="1" x14ac:dyDescent="0.2">
      <c r="C115" s="10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2:14" s="1" customFormat="1" ht="28.9" customHeight="1" x14ac:dyDescent="0.2">
      <c r="C116" s="10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2:14" s="1" customFormat="1" ht="2.65" customHeight="1" x14ac:dyDescent="0.2"/>
    <row r="118" spans="2:14" s="1" customFormat="1" ht="159.94999999999999" customHeight="1" x14ac:dyDescent="0.2">
      <c r="B118" s="36" t="s">
        <v>152</v>
      </c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</row>
    <row r="119" spans="2:14" s="1" customFormat="1" ht="2.65" customHeight="1" x14ac:dyDescent="0.2"/>
    <row r="120" spans="2:14" s="1" customFormat="1" ht="54.95" customHeight="1" x14ac:dyDescent="0.2">
      <c r="B120" s="36" t="s">
        <v>153</v>
      </c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</row>
    <row r="121" spans="2:14" s="1" customFormat="1" ht="2.65" customHeight="1" x14ac:dyDescent="0.2"/>
    <row r="122" spans="2:14" s="1" customFormat="1" ht="60" customHeight="1" x14ac:dyDescent="0.2">
      <c r="B122" s="16" t="s">
        <v>154</v>
      </c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</row>
    <row r="123" spans="2:14" s="1" customFormat="1" ht="2.65" customHeight="1" x14ac:dyDescent="0.2"/>
    <row r="124" spans="2:14" s="1" customFormat="1" ht="48" customHeight="1" x14ac:dyDescent="0.2">
      <c r="B124" s="16" t="s">
        <v>155</v>
      </c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</row>
    <row r="125" spans="2:14" s="1" customFormat="1" ht="2.65" customHeight="1" x14ac:dyDescent="0.2"/>
    <row r="126" spans="2:14" s="1" customFormat="1" ht="125.1" customHeight="1" x14ac:dyDescent="0.2">
      <c r="B126" s="36" t="s">
        <v>156</v>
      </c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</row>
    <row r="127" spans="2:14" s="1" customFormat="1" ht="2.65" customHeight="1" x14ac:dyDescent="0.2"/>
    <row r="128" spans="2:14" s="1" customFormat="1" ht="84.95" customHeight="1" x14ac:dyDescent="0.2">
      <c r="B128" s="36" t="s">
        <v>157</v>
      </c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</row>
    <row r="129" spans="2:12" s="1" customFormat="1" ht="86.85" customHeight="1" x14ac:dyDescent="0.2"/>
    <row r="130" spans="2:12" s="1" customFormat="1" ht="17.649999999999999" customHeight="1" x14ac:dyDescent="0.2">
      <c r="J130" s="13" t="s">
        <v>158</v>
      </c>
      <c r="K130" s="13"/>
      <c r="L130" s="13"/>
    </row>
    <row r="131" spans="2:12" s="1" customFormat="1" ht="145.15" customHeight="1" x14ac:dyDescent="0.2"/>
    <row r="132" spans="2:12" s="1" customFormat="1" ht="81.599999999999994" customHeight="1" x14ac:dyDescent="0.2">
      <c r="B132" s="17" t="s">
        <v>159</v>
      </c>
      <c r="C132" s="17"/>
      <c r="D132" s="17"/>
      <c r="E132" s="17"/>
      <c r="F132" s="17"/>
      <c r="G132" s="17"/>
      <c r="H132" s="17"/>
      <c r="I132" s="17"/>
      <c r="J132" s="17"/>
      <c r="K132" s="17"/>
    </row>
  </sheetData>
  <mergeCells count="106">
    <mergeCell ref="B3:E3"/>
    <mergeCell ref="B5:E5"/>
    <mergeCell ref="B7:E7"/>
    <mergeCell ref="B10:E11"/>
    <mergeCell ref="B100:N100"/>
    <mergeCell ref="B108:N108"/>
    <mergeCell ref="B110:N110"/>
    <mergeCell ref="B118:N118"/>
    <mergeCell ref="B120:N120"/>
    <mergeCell ref="B122:N122"/>
    <mergeCell ref="B124:N124"/>
    <mergeCell ref="B126:N126"/>
    <mergeCell ref="C115:E115"/>
    <mergeCell ref="C116:E116"/>
    <mergeCell ref="C16:E16"/>
    <mergeCell ref="C18:E18"/>
    <mergeCell ref="C20:E20"/>
    <mergeCell ref="C22:E22"/>
    <mergeCell ref="F102:L102"/>
    <mergeCell ref="F103:L103"/>
    <mergeCell ref="F104:L104"/>
    <mergeCell ref="F105:L105"/>
    <mergeCell ref="F106:L106"/>
    <mergeCell ref="F112:L112"/>
    <mergeCell ref="F113:L113"/>
    <mergeCell ref="F114:L114"/>
    <mergeCell ref="F115:L115"/>
    <mergeCell ref="B128:N128"/>
    <mergeCell ref="B132:K132"/>
    <mergeCell ref="B24:M24"/>
    <mergeCell ref="B26:M26"/>
    <mergeCell ref="B29:L29"/>
    <mergeCell ref="B34:L34"/>
    <mergeCell ref="B39:L39"/>
    <mergeCell ref="B4:E4"/>
    <mergeCell ref="B45:L45"/>
    <mergeCell ref="B51:L51"/>
    <mergeCell ref="B6:E6"/>
    <mergeCell ref="B8:E8"/>
    <mergeCell ref="B93:E93"/>
    <mergeCell ref="B94:E94"/>
    <mergeCell ref="B96:N96"/>
    <mergeCell ref="B98:N98"/>
    <mergeCell ref="C102:E102"/>
    <mergeCell ref="C103:E103"/>
    <mergeCell ref="C104:E104"/>
    <mergeCell ref="C105:E105"/>
    <mergeCell ref="C106:E106"/>
    <mergeCell ref="C112:E112"/>
    <mergeCell ref="C113:E113"/>
    <mergeCell ref="C114:E114"/>
    <mergeCell ref="F116:L116"/>
    <mergeCell ref="F14:I14"/>
    <mergeCell ref="F93:M93"/>
    <mergeCell ref="F94:M94"/>
    <mergeCell ref="H11:O12"/>
    <mergeCell ref="J130:L130"/>
    <mergeCell ref="J2:P2"/>
    <mergeCell ref="L31:M31"/>
    <mergeCell ref="L32:M32"/>
    <mergeCell ref="L36:M36"/>
    <mergeCell ref="L37:M37"/>
    <mergeCell ref="L41:M41"/>
    <mergeCell ref="L42:M42"/>
    <mergeCell ref="L43:M43"/>
    <mergeCell ref="L47:M47"/>
    <mergeCell ref="L48:M48"/>
    <mergeCell ref="L49:M49"/>
    <mergeCell ref="L53:M53"/>
    <mergeCell ref="L54:M54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88:M88"/>
    <mergeCell ref="L89:M89"/>
    <mergeCell ref="L90:M90"/>
    <mergeCell ref="L91:M91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2026-10-19T08:16:33Z</dcterms:created>
  <dcterms:modified xsi:type="dcterms:W3CDTF">2026-10-19T08:52:10Z</dcterms:modified>
</cp:coreProperties>
</file>