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AP_UPL\kat_52mklj7\"/>
    </mc:Choice>
  </mc:AlternateContent>
  <xr:revisionPtr revIDLastSave="0" documentId="13_ncr:1_{053E1414-F320-4A98-8D34-5B58F17DCFCB}" xr6:coauthVersionLast="47" xr6:coauthVersionMax="47" xr10:uidLastSave="{00000000-0000-0000-0000-000000000000}"/>
  <bookViews>
    <workbookView xWindow="2130" yWindow="2745" windowWidth="21690" windowHeight="12465" xr2:uid="{00000000-000D-0000-FFFF-FFFF00000000}"/>
  </bookViews>
  <sheets>
    <sheet name="Formularz ofertowy" sheetId="1" r:id="rId1"/>
  </sheets>
  <calcPr calcId="181029"/>
</workbook>
</file>

<file path=xl/calcChain.xml><?xml version="1.0" encoding="utf-8"?>
<calcChain xmlns="http://schemas.openxmlformats.org/spreadsheetml/2006/main">
  <c r="B26" i="1" l="1"/>
  <c r="F74" i="1"/>
  <c r="F73" i="1"/>
  <c r="L71" i="1"/>
  <c r="K71" i="1"/>
  <c r="I71" i="1"/>
  <c r="L70" i="1"/>
  <c r="K70" i="1"/>
  <c r="I70" i="1"/>
  <c r="L69" i="1"/>
  <c r="K69" i="1"/>
  <c r="I69" i="1"/>
  <c r="L68" i="1"/>
  <c r="K68" i="1"/>
  <c r="I68" i="1"/>
  <c r="L67" i="1"/>
  <c r="K67" i="1"/>
  <c r="I67" i="1"/>
  <c r="L66" i="1"/>
  <c r="K66" i="1"/>
  <c r="I66" i="1"/>
  <c r="L65" i="1"/>
  <c r="K65" i="1"/>
  <c r="I65" i="1"/>
  <c r="L64" i="1"/>
  <c r="K64" i="1"/>
  <c r="I64" i="1"/>
  <c r="L63" i="1"/>
  <c r="K63" i="1"/>
  <c r="I63" i="1"/>
  <c r="L62" i="1"/>
  <c r="K62" i="1"/>
  <c r="I62" i="1"/>
  <c r="L61" i="1"/>
  <c r="K61" i="1"/>
  <c r="I61" i="1"/>
  <c r="L60" i="1"/>
  <c r="K60" i="1"/>
  <c r="I60" i="1"/>
  <c r="L59" i="1"/>
  <c r="K59" i="1"/>
  <c r="I59" i="1"/>
  <c r="L58" i="1"/>
  <c r="K58" i="1"/>
  <c r="I58" i="1"/>
  <c r="L57" i="1"/>
  <c r="K57" i="1"/>
  <c r="I57" i="1"/>
  <c r="L56" i="1"/>
  <c r="K56" i="1"/>
  <c r="I56" i="1"/>
  <c r="L55" i="1"/>
  <c r="K55" i="1"/>
  <c r="I55" i="1"/>
  <c r="L52" i="1"/>
  <c r="K52" i="1"/>
  <c r="I52" i="1"/>
  <c r="L47" i="1"/>
  <c r="K47" i="1"/>
  <c r="I47" i="1"/>
  <c r="L42" i="1"/>
  <c r="K42" i="1"/>
  <c r="I42" i="1"/>
  <c r="L37" i="1"/>
  <c r="K37" i="1"/>
  <c r="I37" i="1"/>
  <c r="L32" i="1"/>
  <c r="K32" i="1"/>
  <c r="I32" i="1"/>
</calcChain>
</file>

<file path=xl/sharedStrings.xml><?xml version="1.0" encoding="utf-8"?>
<sst xmlns="http://schemas.openxmlformats.org/spreadsheetml/2006/main" count="187" uniqueCount="102">
  <si>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</si>
  <si>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</si>
  <si>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</si>
  <si>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</si>
  <si>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</si>
  <si>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</si>
  <si>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</si>
  <si>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</si>
  <si>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</si>
  <si>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</si>
  <si>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</si>
  <si>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</si>
  <si>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</si>
  <si>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</si>
  <si>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</si>
  <si>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65</t>
  </si>
  <si>
    <t>PRZ-TALSA</t>
  </si>
  <si>
    <t>Przekopanie gleby na talerzach w miejscu sadzenia</t>
  </si>
  <si>
    <t>TSZT</t>
  </si>
  <si>
    <t>72</t>
  </si>
  <si>
    <t>WYK-PASCZ</t>
  </si>
  <si>
    <t>Wyorywanie bruzd pługiem leśnym na powierzchni pow. 0,50 ha</t>
  </si>
  <si>
    <t>KMTR</t>
  </si>
  <si>
    <t>79</t>
  </si>
  <si>
    <t>WYK-FRECZ</t>
  </si>
  <si>
    <t>Przygotowanie gleby frezem w pasy</t>
  </si>
  <si>
    <t>102</t>
  </si>
  <si>
    <t>SADZ 1R</t>
  </si>
  <si>
    <t>Sadzenie 1-latek z odkrytym systemem korzeniowym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</si>
  <si>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</si>
  <si>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</si>
  <si>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</si>
  <si>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</si>
  <si>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</si>
  <si>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</si>
  <si>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HA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</si>
  <si>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</si>
  <si>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</si>
  <si>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</si>
  <si>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</si>
  <si>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</si>
  <si>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</si>
  <si>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</si>
  <si>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</si>
  <si>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</si>
  <si>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</si>
  <si>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</si>
  <si>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</si>
  <si>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162</t>
  </si>
  <si>
    <t>SZUK-OWAD</t>
  </si>
  <si>
    <t>Próbne poszukiwania owadów w ściółce</t>
  </si>
  <si>
    <t>SZT</t>
  </si>
  <si>
    <t>200</t>
  </si>
  <si>
    <t>GODZ RH8</t>
  </si>
  <si>
    <t>Prace wykonywane ręcznie</t>
  </si>
  <si>
    <t>H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</si>
  <si>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</si>
  <si>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</si>
  <si>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</si>
  <si>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</si>
  <si>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</si>
  <si>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</si>
  <si>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</si>
  <si>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</si>
  <si>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</si>
  <si>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909</t>
  </si>
  <si>
    <t>GOPP RH8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</si>
  <si>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</si>
  <si>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</si>
  <si>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</si>
  <si>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</si>
  <si>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</si>
  <si>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</si>
  <si>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</si>
  <si>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</si>
  <si>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</si>
  <si>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</si>
  <si>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</si>
  <si>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</si>
  <si>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</si>
  <si>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</si>
  <si>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</si>
  <si>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PONIKOWSKA 32                 </t>
  </si>
  <si>
    <t>Odpowiadając na ogłoszenie o przetargu nieograniczonym na „Wykonywanie usług z zakresu gospodarki leśnej na terenie Nadleśnictwa Olkusz w roku 2027''  składamy niniejszym ofertę na pakiet VI Gorenice tego zamówienia: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</si>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</sst>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  <xf numFmtId="49" fontId="4" fillId="3" borderId="2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12"/>
  <sheetViews>
    <sheetView tabSelected="1" topLeftCell="A51" workbookViewId="0">
      <selection activeCell="Y67" sqref="Y6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0" t="s">
        <v>75</v>
      </c>
      <c r="K2" s="10"/>
      <c r="L2" s="10"/>
      <c r="M2" s="10"/>
      <c r="N2" s="10"/>
      <c r="O2" s="10"/>
      <c r="P2" s="10"/>
    </row>
    <row r="3" spans="2:16" s="1" customFormat="1" ht="28.9" customHeight="1" x14ac:dyDescent="0.2">
      <c r="B3" s="38"/>
      <c r="C3" s="38"/>
      <c r="D3" s="38"/>
      <c r="E3" s="38"/>
    </row>
    <row r="4" spans="2:16" s="1" customFormat="1" ht="2.65" customHeight="1" x14ac:dyDescent="0.2">
      <c r="B4" s="16"/>
      <c r="C4" s="16"/>
      <c r="D4" s="16"/>
      <c r="E4" s="16"/>
    </row>
    <row r="5" spans="2:16" s="1" customFormat="1" ht="28.9" customHeight="1" x14ac:dyDescent="0.2">
      <c r="B5" s="39"/>
      <c r="C5" s="39"/>
      <c r="D5" s="39"/>
      <c r="E5" s="39"/>
    </row>
    <row r="6" spans="2:16" s="1" customFormat="1" ht="2.65" customHeight="1" x14ac:dyDescent="0.2">
      <c r="B6" s="16"/>
      <c r="C6" s="16"/>
      <c r="D6" s="16"/>
      <c r="E6" s="16"/>
    </row>
    <row r="7" spans="2:16" s="1" customFormat="1" ht="28.9" customHeight="1" x14ac:dyDescent="0.2">
      <c r="B7" s="39"/>
      <c r="C7" s="39"/>
      <c r="D7" s="39"/>
      <c r="E7" s="39"/>
    </row>
    <row r="8" spans="2:16" s="1" customFormat="1" ht="5.25" customHeight="1" x14ac:dyDescent="0.2">
      <c r="B8" s="16"/>
      <c r="C8" s="16"/>
      <c r="D8" s="16"/>
      <c r="E8" s="16"/>
    </row>
    <row r="9" spans="2:16" s="1" customFormat="1" ht="4.1500000000000004" customHeight="1" x14ac:dyDescent="0.2"/>
    <row r="10" spans="2:16" s="1" customFormat="1" ht="6.95" customHeight="1" x14ac:dyDescent="0.2">
      <c r="B10" s="24" t="s">
        <v>76</v>
      </c>
      <c r="C10" s="24"/>
      <c r="D10" s="24"/>
      <c r="E10" s="24"/>
    </row>
    <row r="11" spans="2:16" s="1" customFormat="1" ht="12.4" customHeight="1" x14ac:dyDescent="0.2">
      <c r="B11" s="24"/>
      <c r="C11" s="24"/>
      <c r="D11" s="24"/>
      <c r="E11" s="24"/>
      <c r="G11" s="40"/>
      <c r="H11" s="13" t="s">
        <v>77</v>
      </c>
      <c r="I11" s="13"/>
      <c r="J11" s="13"/>
      <c r="K11" s="13"/>
      <c r="L11" s="13"/>
      <c r="M11" s="13"/>
      <c r="N11" s="13"/>
      <c r="O11" s="13"/>
    </row>
    <row r="12" spans="2:16" s="1" customFormat="1" ht="7.9" customHeight="1" x14ac:dyDescent="0.2">
      <c r="H12" s="13"/>
      <c r="I12" s="13"/>
      <c r="J12" s="13"/>
      <c r="K12" s="13"/>
      <c r="L12" s="13"/>
      <c r="M12" s="13"/>
      <c r="N12" s="13"/>
      <c r="O12" s="13"/>
    </row>
    <row r="13" spans="2:16" s="1" customFormat="1" ht="20.25" customHeight="1" x14ac:dyDescent="0.2"/>
    <row r="14" spans="2:16" s="1" customFormat="1" ht="24" customHeight="1" x14ac:dyDescent="0.2">
      <c r="F14" s="19" t="s">
        <v>78</v>
      </c>
      <c r="G14" s="19"/>
      <c r="H14" s="19"/>
      <c r="I14" s="19"/>
    </row>
    <row r="15" spans="2:16" s="1" customFormat="1" ht="43.15" customHeight="1" x14ac:dyDescent="0.2"/>
    <row r="16" spans="2:16" s="1" customFormat="1" ht="20.65" customHeight="1" x14ac:dyDescent="0.2">
      <c r="C16" s="17" t="s">
        <v>79</v>
      </c>
      <c r="D16" s="17"/>
      <c r="E16" s="17"/>
    </row>
    <row r="17" spans="2:13" s="1" customFormat="1" ht="2.65" customHeight="1" x14ac:dyDescent="0.2"/>
    <row r="18" spans="2:13" s="1" customFormat="1" ht="20.65" customHeight="1" x14ac:dyDescent="0.2">
      <c r="C18" s="17" t="s">
        <v>80</v>
      </c>
      <c r="D18" s="17"/>
      <c r="E18" s="17"/>
    </row>
    <row r="19" spans="2:13" s="1" customFormat="1" ht="2.65" customHeight="1" x14ac:dyDescent="0.2"/>
    <row r="20" spans="2:13" s="1" customFormat="1" ht="20.65" customHeight="1" x14ac:dyDescent="0.2">
      <c r="C20" s="17" t="s">
        <v>81</v>
      </c>
      <c r="D20" s="17"/>
      <c r="E20" s="17"/>
    </row>
    <row r="21" spans="2:13" s="1" customFormat="1" ht="2.65" customHeight="1" x14ac:dyDescent="0.2"/>
    <row r="22" spans="2:13" s="1" customFormat="1" ht="20.65" customHeight="1" x14ac:dyDescent="0.2">
      <c r="C22" s="17" t="s">
        <v>82</v>
      </c>
      <c r="D22" s="17"/>
      <c r="E22" s="17"/>
    </row>
    <row r="23" spans="2:13" s="1" customFormat="1" ht="34.700000000000003" customHeight="1" x14ac:dyDescent="0.2"/>
    <row r="24" spans="2:13" s="1" customFormat="1" ht="50.1" customHeight="1" x14ac:dyDescent="0.2">
      <c r="B24" s="22" t="s">
        <v>83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2:13" s="1" customFormat="1" ht="2.65" customHeight="1" x14ac:dyDescent="0.2"/>
    <row r="26" spans="2:13" s="1" customFormat="1" ht="50.1" customHeight="1" x14ac:dyDescent="0.2">
      <c r="B26" s="35" t="str">
        <f xml:space="preserve"> "1.  Za wykonanie przedmiotu zamówienia w tym Pakiecie oferujemy następujące wynagrodzenie brutto: " &amp; TEXT(F74,"#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7" t="s">
        <v>84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1" t="s">
        <v>10</v>
      </c>
      <c r="M31" s="11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597</v>
      </c>
      <c r="H32" s="28">
        <v>0</v>
      </c>
      <c r="I32" s="26">
        <f>ROUND(G32* H32,2)</f>
        <v>0</v>
      </c>
      <c r="J32" s="5">
        <v>8</v>
      </c>
      <c r="K32" s="26">
        <f>ROUND(I32* J32/100,2)</f>
        <v>0</v>
      </c>
      <c r="L32" s="27">
        <f>ROUND(I32+ K32,2)</f>
        <v>0</v>
      </c>
      <c r="M32" s="9"/>
    </row>
    <row r="33" spans="2:13" s="1" customFormat="1" ht="3.2" customHeight="1" x14ac:dyDescent="0.2"/>
    <row r="34" spans="2:13" s="1" customFormat="1" ht="18.2" customHeight="1" x14ac:dyDescent="0.2">
      <c r="B34" s="17" t="s">
        <v>85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1" t="s">
        <v>10</v>
      </c>
      <c r="M36" s="11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4600</v>
      </c>
      <c r="H37" s="28">
        <v>0</v>
      </c>
      <c r="I37" s="26">
        <f>ROUND(G37* H37,2)</f>
        <v>0</v>
      </c>
      <c r="J37" s="5">
        <v>8</v>
      </c>
      <c r="K37" s="26">
        <f>ROUND(I37* J37/100,2)</f>
        <v>0</v>
      </c>
      <c r="L37" s="27">
        <f>ROUND(I37+ K37,2)</f>
        <v>0</v>
      </c>
      <c r="M37" s="9"/>
    </row>
    <row r="38" spans="2:13" s="1" customFormat="1" ht="3.2" customHeight="1" x14ac:dyDescent="0.2"/>
    <row r="39" spans="2:13" s="1" customFormat="1" ht="18.2" customHeight="1" x14ac:dyDescent="0.2">
      <c r="B39" s="17" t="s">
        <v>86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1" t="s">
        <v>10</v>
      </c>
      <c r="M41" s="11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1450</v>
      </c>
      <c r="H42" s="28">
        <v>0</v>
      </c>
      <c r="I42" s="26">
        <f>ROUND(G42* H42,2)</f>
        <v>0</v>
      </c>
      <c r="J42" s="5">
        <v>8</v>
      </c>
      <c r="K42" s="26">
        <f>ROUND(I42* J42/100,2)</f>
        <v>0</v>
      </c>
      <c r="L42" s="27">
        <f>ROUND(I42+ K42,2)</f>
        <v>0</v>
      </c>
      <c r="M42" s="9"/>
    </row>
    <row r="43" spans="2:13" s="1" customFormat="1" ht="3.2" customHeight="1" x14ac:dyDescent="0.2"/>
    <row r="44" spans="2:13" s="1" customFormat="1" ht="18.2" customHeight="1" x14ac:dyDescent="0.2">
      <c r="B44" s="17" t="s">
        <v>87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1" t="s">
        <v>10</v>
      </c>
      <c r="M46" s="11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432</v>
      </c>
      <c r="H47" s="28">
        <v>0</v>
      </c>
      <c r="I47" s="26">
        <f>ROUND(G47* H47,2)</f>
        <v>0</v>
      </c>
      <c r="J47" s="5">
        <v>8</v>
      </c>
      <c r="K47" s="26">
        <f>ROUND(I47* J47/100,2)</f>
        <v>0</v>
      </c>
      <c r="L47" s="27">
        <f>ROUND(I47+ K47,2)</f>
        <v>0</v>
      </c>
      <c r="M47" s="9"/>
    </row>
    <row r="48" spans="2:13" s="1" customFormat="1" ht="3.2" customHeight="1" x14ac:dyDescent="0.2"/>
    <row r="49" spans="2:13" s="1" customFormat="1" ht="18.2" customHeight="1" x14ac:dyDescent="0.2">
      <c r="B49" s="17" t="s">
        <v>88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1" t="s">
        <v>10</v>
      </c>
      <c r="M51" s="11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300</v>
      </c>
      <c r="H52" s="28">
        <v>0</v>
      </c>
      <c r="I52" s="26">
        <f>ROUND(G52* H52,2)</f>
        <v>0</v>
      </c>
      <c r="J52" s="5">
        <v>8</v>
      </c>
      <c r="K52" s="26">
        <f>ROUND(I52* J52/100,2)</f>
        <v>0</v>
      </c>
      <c r="L52" s="27">
        <f>ROUND(I52+ K52,2)</f>
        <v>0</v>
      </c>
      <c r="M52" s="9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1" t="s">
        <v>10</v>
      </c>
      <c r="M54" s="11"/>
    </row>
    <row r="55" spans="2:13" s="1" customFormat="1" ht="19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129.35</v>
      </c>
      <c r="H55" s="28">
        <v>0</v>
      </c>
      <c r="I55" s="26">
        <f>ROUND(G55* H55,2)</f>
        <v>0</v>
      </c>
      <c r="J55" s="5">
        <v>8</v>
      </c>
      <c r="K55" s="26">
        <f>ROUND(I55* J55/100,2)</f>
        <v>0</v>
      </c>
      <c r="L55" s="27">
        <f>ROUND(I55+ K55,2)</f>
        <v>0</v>
      </c>
      <c r="M55" s="9"/>
    </row>
    <row r="56" spans="2:13" s="1" customFormat="1" ht="28.9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22</v>
      </c>
      <c r="G56" s="8">
        <v>114.95</v>
      </c>
      <c r="H56" s="28">
        <v>0</v>
      </c>
      <c r="I56" s="26">
        <f>ROUND(G56* H56,2)</f>
        <v>0</v>
      </c>
      <c r="J56" s="5">
        <v>8</v>
      </c>
      <c r="K56" s="26">
        <f>ROUND(I56* J56/100,2)</f>
        <v>0</v>
      </c>
      <c r="L56" s="27">
        <f>ROUND(I56+ K56,2)</f>
        <v>0</v>
      </c>
      <c r="M56" s="9"/>
    </row>
    <row r="57" spans="2:13" s="1" customFormat="1" ht="19.7" customHeight="1" x14ac:dyDescent="0.2">
      <c r="B57" s="5">
        <v>8</v>
      </c>
      <c r="C57" s="6" t="s">
        <v>23</v>
      </c>
      <c r="D57" s="6" t="s">
        <v>24</v>
      </c>
      <c r="E57" s="7" t="s">
        <v>25</v>
      </c>
      <c r="F57" s="6" t="s">
        <v>22</v>
      </c>
      <c r="G57" s="8">
        <v>32.6</v>
      </c>
      <c r="H57" s="28">
        <v>0</v>
      </c>
      <c r="I57" s="26">
        <f>ROUND(G57* H57,2)</f>
        <v>0</v>
      </c>
      <c r="J57" s="5">
        <v>8</v>
      </c>
      <c r="K57" s="26">
        <f>ROUND(I57* J57/100,2)</f>
        <v>0</v>
      </c>
      <c r="L57" s="27">
        <f>ROUND(I57+ K57,2)</f>
        <v>0</v>
      </c>
      <c r="M57" s="9"/>
    </row>
    <row r="58" spans="2:13" s="1" customFormat="1" ht="19.7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18</v>
      </c>
      <c r="G58" s="8">
        <v>129.35</v>
      </c>
      <c r="H58" s="28">
        <v>0</v>
      </c>
      <c r="I58" s="26">
        <f>ROUND(G58* H58,2)</f>
        <v>0</v>
      </c>
      <c r="J58" s="5">
        <v>8</v>
      </c>
      <c r="K58" s="26">
        <f>ROUND(I58* J58/100,2)</f>
        <v>0</v>
      </c>
      <c r="L58" s="27">
        <f>ROUND(I58+ K58,2)</f>
        <v>0</v>
      </c>
      <c r="M58" s="9"/>
    </row>
    <row r="59" spans="2:13" s="1" customFormat="1" ht="19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18</v>
      </c>
      <c r="G59" s="8">
        <v>129.35</v>
      </c>
      <c r="H59" s="28">
        <v>0</v>
      </c>
      <c r="I59" s="26">
        <f>ROUND(G59* H59,2)</f>
        <v>0</v>
      </c>
      <c r="J59" s="5">
        <v>8</v>
      </c>
      <c r="K59" s="26">
        <f>ROUND(I59* J59/100,2)</f>
        <v>0</v>
      </c>
      <c r="L59" s="27">
        <f>ROUND(I59+ K59,2)</f>
        <v>0</v>
      </c>
      <c r="M59" s="9"/>
    </row>
    <row r="60" spans="2:13" s="1" customFormat="1" ht="28.9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87</v>
      </c>
      <c r="H60" s="28">
        <v>0</v>
      </c>
      <c r="I60" s="26">
        <f>ROUND(G60* H60,2)</f>
        <v>0</v>
      </c>
      <c r="J60" s="5">
        <v>8</v>
      </c>
      <c r="K60" s="26">
        <f>ROUND(I60* J60/100,2)</f>
        <v>0</v>
      </c>
      <c r="L60" s="27">
        <f>ROUND(I60+ K60,2)</f>
        <v>0</v>
      </c>
      <c r="M60" s="9"/>
    </row>
    <row r="61" spans="2:13" s="1" customFormat="1" ht="28.9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35</v>
      </c>
      <c r="G61" s="8">
        <v>28</v>
      </c>
      <c r="H61" s="28">
        <v>0</v>
      </c>
      <c r="I61" s="26">
        <f>ROUND(G61* H61,2)</f>
        <v>0</v>
      </c>
      <c r="J61" s="5">
        <v>8</v>
      </c>
      <c r="K61" s="26">
        <f>ROUND(I61* J61/100,2)</f>
        <v>0</v>
      </c>
      <c r="L61" s="27">
        <f>ROUND(I61+ K61,2)</f>
        <v>0</v>
      </c>
      <c r="M61" s="9"/>
    </row>
    <row r="62" spans="2:13" s="1" customFormat="1" ht="28.9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35</v>
      </c>
      <c r="G62" s="8">
        <v>3</v>
      </c>
      <c r="H62" s="28">
        <v>0</v>
      </c>
      <c r="I62" s="26">
        <f>ROUND(G62* H62,2)</f>
        <v>0</v>
      </c>
      <c r="J62" s="5">
        <v>8</v>
      </c>
      <c r="K62" s="26">
        <f>ROUND(I62* J62/100,2)</f>
        <v>0</v>
      </c>
      <c r="L62" s="27">
        <f>ROUND(I62+ K62,2)</f>
        <v>0</v>
      </c>
      <c r="M62" s="9"/>
    </row>
    <row r="63" spans="2:13" s="1" customFormat="1" ht="19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35</v>
      </c>
      <c r="G63" s="8">
        <v>17.87</v>
      </c>
      <c r="H63" s="28">
        <v>0</v>
      </c>
      <c r="I63" s="26">
        <f>ROUND(G63* H63,2)</f>
        <v>0</v>
      </c>
      <c r="J63" s="5">
        <v>8</v>
      </c>
      <c r="K63" s="26">
        <f>ROUND(I63* J63/100,2)</f>
        <v>0</v>
      </c>
      <c r="L63" s="27">
        <f>ROUND(I63+ K63,2)</f>
        <v>0</v>
      </c>
      <c r="M63" s="9"/>
    </row>
    <row r="64" spans="2:13" s="1" customFormat="1" ht="28.9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35</v>
      </c>
      <c r="G64" s="8">
        <v>63.48</v>
      </c>
      <c r="H64" s="28">
        <v>0</v>
      </c>
      <c r="I64" s="26">
        <f>ROUND(G64* H64,2)</f>
        <v>0</v>
      </c>
      <c r="J64" s="5">
        <v>8</v>
      </c>
      <c r="K64" s="26">
        <f>ROUND(I64* J64/100,2)</f>
        <v>0</v>
      </c>
      <c r="L64" s="27">
        <f>ROUND(I64+ K64,2)</f>
        <v>0</v>
      </c>
      <c r="M64" s="9"/>
    </row>
    <row r="65" spans="2:14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51</v>
      </c>
      <c r="G65" s="8">
        <v>5</v>
      </c>
      <c r="H65" s="28">
        <v>0</v>
      </c>
      <c r="I65" s="26">
        <f>ROUND(G65* H65,2)</f>
        <v>0</v>
      </c>
      <c r="J65" s="5">
        <v>8</v>
      </c>
      <c r="K65" s="26">
        <f>ROUND(I65* J65/100,2)</f>
        <v>0</v>
      </c>
      <c r="L65" s="27">
        <f>ROUND(I65+ K65,2)</f>
        <v>0</v>
      </c>
      <c r="M65" s="9"/>
    </row>
    <row r="66" spans="2:14" s="1" customFormat="1" ht="19.7" customHeight="1" x14ac:dyDescent="0.2">
      <c r="B66" s="5">
        <v>17</v>
      </c>
      <c r="C66" s="6" t="s">
        <v>52</v>
      </c>
      <c r="D66" s="6" t="s">
        <v>53</v>
      </c>
      <c r="E66" s="7" t="s">
        <v>54</v>
      </c>
      <c r="F66" s="6" t="s">
        <v>55</v>
      </c>
      <c r="G66" s="8">
        <v>106</v>
      </c>
      <c r="H66" s="28">
        <v>0</v>
      </c>
      <c r="I66" s="26">
        <f>ROUND(G66* H66,2)</f>
        <v>0</v>
      </c>
      <c r="J66" s="5">
        <v>8</v>
      </c>
      <c r="K66" s="26">
        <f>ROUND(I66* J66/100,2)</f>
        <v>0</v>
      </c>
      <c r="L66" s="27">
        <f>ROUND(I66+ K66,2)</f>
        <v>0</v>
      </c>
      <c r="M66" s="9"/>
    </row>
    <row r="67" spans="2:14" s="1" customFormat="1" ht="19.7" customHeight="1" x14ac:dyDescent="0.2">
      <c r="B67" s="5">
        <v>18</v>
      </c>
      <c r="C67" s="6" t="s">
        <v>56</v>
      </c>
      <c r="D67" s="6" t="s">
        <v>57</v>
      </c>
      <c r="E67" s="7" t="s">
        <v>58</v>
      </c>
      <c r="F67" s="6" t="s">
        <v>55</v>
      </c>
      <c r="G67" s="8">
        <v>20</v>
      </c>
      <c r="H67" s="28">
        <v>0</v>
      </c>
      <c r="I67" s="26">
        <f>ROUND(G67* H67,2)</f>
        <v>0</v>
      </c>
      <c r="J67" s="5">
        <v>8</v>
      </c>
      <c r="K67" s="26">
        <f>ROUND(I67* J67/100,2)</f>
        <v>0</v>
      </c>
      <c r="L67" s="27">
        <f>ROUND(I67+ K67,2)</f>
        <v>0</v>
      </c>
      <c r="M67" s="9"/>
    </row>
    <row r="68" spans="2:14" s="1" customFormat="1" ht="19.7" customHeight="1" x14ac:dyDescent="0.2">
      <c r="B68" s="5">
        <v>19</v>
      </c>
      <c r="C68" s="6" t="s">
        <v>59</v>
      </c>
      <c r="D68" s="6" t="s">
        <v>60</v>
      </c>
      <c r="E68" s="7" t="s">
        <v>61</v>
      </c>
      <c r="F68" s="6" t="s">
        <v>55</v>
      </c>
      <c r="G68" s="8">
        <v>10</v>
      </c>
      <c r="H68" s="28">
        <v>0</v>
      </c>
      <c r="I68" s="26">
        <f>ROUND(G68* H68,2)</f>
        <v>0</v>
      </c>
      <c r="J68" s="5">
        <v>8</v>
      </c>
      <c r="K68" s="26">
        <f>ROUND(I68* J68/100,2)</f>
        <v>0</v>
      </c>
      <c r="L68" s="27">
        <f>ROUND(I68+ K68,2)</f>
        <v>0</v>
      </c>
      <c r="M68" s="9"/>
    </row>
    <row r="69" spans="2:14" s="1" customFormat="1" ht="19.7" customHeight="1" x14ac:dyDescent="0.2">
      <c r="B69" s="5">
        <v>20</v>
      </c>
      <c r="C69" s="6" t="s">
        <v>62</v>
      </c>
      <c r="D69" s="6" t="s">
        <v>63</v>
      </c>
      <c r="E69" s="7" t="s">
        <v>64</v>
      </c>
      <c r="F69" s="6" t="s">
        <v>55</v>
      </c>
      <c r="G69" s="8">
        <v>16</v>
      </c>
      <c r="H69" s="28">
        <v>0</v>
      </c>
      <c r="I69" s="26">
        <f>ROUND(G69* H69,2)</f>
        <v>0</v>
      </c>
      <c r="J69" s="5">
        <v>8</v>
      </c>
      <c r="K69" s="26">
        <f>ROUND(I69* J69/100,2)</f>
        <v>0</v>
      </c>
      <c r="L69" s="27">
        <f>ROUND(I69+ K69,2)</f>
        <v>0</v>
      </c>
      <c r="M69" s="9"/>
    </row>
    <row r="70" spans="2:14" s="1" customFormat="1" ht="19.7" customHeight="1" x14ac:dyDescent="0.2">
      <c r="B70" s="5">
        <v>21</v>
      </c>
      <c r="C70" s="6" t="s">
        <v>65</v>
      </c>
      <c r="D70" s="6" t="s">
        <v>66</v>
      </c>
      <c r="E70" s="7" t="s">
        <v>54</v>
      </c>
      <c r="F70" s="6" t="s">
        <v>55</v>
      </c>
      <c r="G70" s="8">
        <v>6</v>
      </c>
      <c r="H70" s="28">
        <v>0</v>
      </c>
      <c r="I70" s="26">
        <f>ROUND(G70* H70,2)</f>
        <v>0</v>
      </c>
      <c r="J70" s="5">
        <v>8</v>
      </c>
      <c r="K70" s="26">
        <f>ROUND(I70* J70/100,2)</f>
        <v>0</v>
      </c>
      <c r="L70" s="27">
        <f>ROUND(I70+ K70,2)</f>
        <v>0</v>
      </c>
      <c r="M70" s="9"/>
    </row>
    <row r="71" spans="2:14" s="1" customFormat="1" ht="19.7" customHeight="1" x14ac:dyDescent="0.2">
      <c r="B71" s="5">
        <v>22</v>
      </c>
      <c r="C71" s="6" t="s">
        <v>67</v>
      </c>
      <c r="D71" s="6" t="s">
        <v>68</v>
      </c>
      <c r="E71" s="7" t="s">
        <v>64</v>
      </c>
      <c r="F71" s="6" t="s">
        <v>55</v>
      </c>
      <c r="G71" s="8">
        <v>1</v>
      </c>
      <c r="H71" s="28">
        <v>0</v>
      </c>
      <c r="I71" s="26">
        <f>ROUND(G71* H71,2)</f>
        <v>0</v>
      </c>
      <c r="J71" s="5">
        <v>8</v>
      </c>
      <c r="K71" s="26">
        <f>ROUND(I71* J71/100,2)</f>
        <v>0</v>
      </c>
      <c r="L71" s="27">
        <f>ROUND(I71+ K71,2)</f>
        <v>0</v>
      </c>
      <c r="M71" s="9"/>
    </row>
    <row r="72" spans="2:14" s="1" customFormat="1" ht="55.9" customHeight="1" x14ac:dyDescent="0.2"/>
    <row r="73" spans="2:14" s="1" customFormat="1" ht="21.4" customHeight="1" x14ac:dyDescent="0.2">
      <c r="B73" s="18" t="s">
        <v>69</v>
      </c>
      <c r="C73" s="18"/>
      <c r="D73" s="18"/>
      <c r="E73" s="18"/>
      <c r="F73" s="29">
        <f>ROUND(I32+I37+I42+I47+I52+I55+I56+I57+I58+I59+I60+I61+I62+I63+I64+I65+I66+I67+I68+I69+I70+I71,2)</f>
        <v>0</v>
      </c>
      <c r="G73" s="30"/>
      <c r="H73" s="30"/>
      <c r="I73" s="30"/>
      <c r="J73" s="30"/>
      <c r="K73" s="30"/>
      <c r="L73" s="30"/>
      <c r="M73" s="31"/>
    </row>
    <row r="74" spans="2:14" s="1" customFormat="1" ht="21.4" customHeight="1" x14ac:dyDescent="0.2">
      <c r="B74" s="18" t="s">
        <v>70</v>
      </c>
      <c r="C74" s="18"/>
      <c r="D74" s="18"/>
      <c r="E74" s="18"/>
      <c r="F74" s="32">
        <f>ROUND(L32+L37+L42+L47+L52+L55+L56+L57+L58+L59+L60+L61+L62+L63+L64+L65+L66+L67+L68+L69+L70+L71,2)</f>
        <v>0</v>
      </c>
      <c r="G74" s="33"/>
      <c r="H74" s="33"/>
      <c r="I74" s="33"/>
      <c r="J74" s="33"/>
      <c r="K74" s="33"/>
      <c r="L74" s="33"/>
      <c r="M74" s="34"/>
    </row>
    <row r="75" spans="2:14" s="1" customFormat="1" ht="11.1" customHeight="1" x14ac:dyDescent="0.2"/>
    <row r="76" spans="2:14" s="1" customFormat="1" ht="80.099999999999994" customHeight="1" x14ac:dyDescent="0.2">
      <c r="B76" s="36" t="s">
        <v>89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2:14" s="1" customFormat="1" ht="2.65" customHeight="1" x14ac:dyDescent="0.2"/>
    <row r="78" spans="2:14" s="1" customFormat="1" ht="110.1" customHeight="1" x14ac:dyDescent="0.2">
      <c r="B78" s="36" t="s">
        <v>90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2:14" s="1" customFormat="1" ht="5.25" customHeight="1" x14ac:dyDescent="0.2"/>
    <row r="80" spans="2:14" s="1" customFormat="1" ht="110.1" customHeight="1" x14ac:dyDescent="0.2">
      <c r="B80" s="20" t="s">
        <v>91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</row>
    <row r="81" spans="2:14" s="1" customFormat="1" ht="5.25" customHeight="1" x14ac:dyDescent="0.2"/>
    <row r="82" spans="2:14" s="1" customFormat="1" ht="37.9" customHeight="1" x14ac:dyDescent="0.2">
      <c r="C82" s="23" t="s">
        <v>71</v>
      </c>
      <c r="D82" s="23"/>
      <c r="E82" s="23"/>
      <c r="F82" s="25" t="s">
        <v>72</v>
      </c>
      <c r="G82" s="25"/>
      <c r="H82" s="25"/>
      <c r="I82" s="25"/>
      <c r="J82" s="25"/>
      <c r="K82" s="25"/>
      <c r="L82" s="25"/>
    </row>
    <row r="83" spans="2:14" s="1" customFormat="1" ht="28.9" customHeight="1" x14ac:dyDescent="0.2"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2:14" s="1" customFormat="1" ht="28.9" customHeight="1" x14ac:dyDescent="0.2"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2:14" s="1" customFormat="1" ht="28.9" customHeight="1" x14ac:dyDescent="0.2"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2:14" s="1" customFormat="1" ht="28.9" customHeight="1" x14ac:dyDescent="0.2"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2:14" s="1" customFormat="1" ht="2.65" customHeight="1" x14ac:dyDescent="0.2"/>
    <row r="88" spans="2:14" s="1" customFormat="1" ht="203.1" customHeight="1" x14ac:dyDescent="0.2">
      <c r="B88" s="36" t="s">
        <v>92</v>
      </c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</row>
    <row r="89" spans="2:14" s="1" customFormat="1" ht="2.65" customHeight="1" x14ac:dyDescent="0.2"/>
    <row r="90" spans="2:14" s="1" customFormat="1" ht="36.950000000000003" customHeight="1" x14ac:dyDescent="0.2">
      <c r="B90" s="37" t="s">
        <v>93</v>
      </c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 s="1" customFormat="1" ht="2.65" customHeight="1" x14ac:dyDescent="0.2"/>
    <row r="92" spans="2:14" s="1" customFormat="1" ht="37.9" customHeight="1" x14ac:dyDescent="0.2">
      <c r="C92" s="23" t="s">
        <v>73</v>
      </c>
      <c r="D92" s="23"/>
      <c r="E92" s="23"/>
      <c r="F92" s="15" t="s">
        <v>74</v>
      </c>
      <c r="G92" s="15"/>
      <c r="H92" s="15"/>
      <c r="I92" s="15"/>
      <c r="J92" s="15"/>
      <c r="K92" s="15"/>
      <c r="L92" s="15"/>
    </row>
    <row r="93" spans="2:14" s="1" customFormat="1" ht="28.9" customHeight="1" x14ac:dyDescent="0.2"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2:14" s="1" customFormat="1" ht="28.9" customHeight="1" x14ac:dyDescent="0.2"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2:14" s="1" customFormat="1" ht="28.9" customHeight="1" x14ac:dyDescent="0.2"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2:14" s="1" customFormat="1" ht="28.9" customHeight="1" x14ac:dyDescent="0.2"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2:14" s="1" customFormat="1" ht="2.65" customHeight="1" x14ac:dyDescent="0.2"/>
    <row r="98" spans="2:14" s="1" customFormat="1" ht="159.94999999999999" customHeight="1" x14ac:dyDescent="0.2">
      <c r="B98" s="36" t="s">
        <v>94</v>
      </c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2:14" s="1" customFormat="1" ht="2.65" customHeight="1" x14ac:dyDescent="0.2"/>
    <row r="100" spans="2:14" s="1" customFormat="1" ht="54.95" customHeight="1" x14ac:dyDescent="0.2">
      <c r="B100" s="36" t="s">
        <v>95</v>
      </c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</row>
    <row r="101" spans="2:14" s="1" customFormat="1" ht="2.65" customHeight="1" x14ac:dyDescent="0.2"/>
    <row r="102" spans="2:14" s="1" customFormat="1" ht="60" customHeight="1" x14ac:dyDescent="0.2">
      <c r="B102" s="20" t="s">
        <v>96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</row>
    <row r="103" spans="2:14" s="1" customFormat="1" ht="2.65" customHeight="1" x14ac:dyDescent="0.2"/>
    <row r="104" spans="2:14" s="1" customFormat="1" ht="48" customHeight="1" x14ac:dyDescent="0.2">
      <c r="B104" s="20" t="s">
        <v>97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</row>
    <row r="105" spans="2:14" s="1" customFormat="1" ht="2.65" customHeight="1" x14ac:dyDescent="0.2"/>
    <row r="106" spans="2:14" s="1" customFormat="1" ht="125.1" customHeight="1" x14ac:dyDescent="0.2">
      <c r="B106" s="36" t="s">
        <v>98</v>
      </c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</row>
    <row r="107" spans="2:14" s="1" customFormat="1" ht="2.65" customHeight="1" x14ac:dyDescent="0.2"/>
    <row r="108" spans="2:14" s="1" customFormat="1" ht="84.95" customHeight="1" x14ac:dyDescent="0.2">
      <c r="B108" s="36" t="s">
        <v>99</v>
      </c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</row>
    <row r="109" spans="2:14" s="1" customFormat="1" ht="86.85" customHeight="1" x14ac:dyDescent="0.2"/>
    <row r="110" spans="2:14" s="1" customFormat="1" ht="17.649999999999999" customHeight="1" x14ac:dyDescent="0.2">
      <c r="J110" s="14" t="s">
        <v>100</v>
      </c>
      <c r="K110" s="14"/>
      <c r="L110" s="14"/>
    </row>
    <row r="111" spans="2:14" s="1" customFormat="1" ht="145.15" customHeight="1" x14ac:dyDescent="0.2"/>
    <row r="112" spans="2:14" s="1" customFormat="1" ht="81.599999999999994" customHeight="1" x14ac:dyDescent="0.2">
      <c r="B112" s="21" t="s">
        <v>101</v>
      </c>
      <c r="C112" s="21"/>
      <c r="D112" s="21"/>
      <c r="E112" s="21"/>
      <c r="F112" s="21"/>
      <c r="G112" s="21"/>
      <c r="H112" s="21"/>
      <c r="I112" s="21"/>
      <c r="J112" s="21"/>
      <c r="K112" s="21"/>
    </row>
  </sheetData>
  <mergeCells count="86">
    <mergeCell ref="B3:E3"/>
    <mergeCell ref="B5:E5"/>
    <mergeCell ref="B7:E7"/>
    <mergeCell ref="B10:E11"/>
    <mergeCell ref="B100:N100"/>
    <mergeCell ref="B102:N102"/>
    <mergeCell ref="B104:N104"/>
    <mergeCell ref="B106:N106"/>
    <mergeCell ref="C84:E84"/>
    <mergeCell ref="C85:E85"/>
    <mergeCell ref="C86:E86"/>
    <mergeCell ref="C92:E92"/>
    <mergeCell ref="C93:E93"/>
    <mergeCell ref="C94:E94"/>
    <mergeCell ref="C95:E95"/>
    <mergeCell ref="C96:E96"/>
    <mergeCell ref="F74:M74"/>
    <mergeCell ref="F82:L82"/>
    <mergeCell ref="F83:L83"/>
    <mergeCell ref="B108:N108"/>
    <mergeCell ref="B112:K112"/>
    <mergeCell ref="B24:M24"/>
    <mergeCell ref="B26:M26"/>
    <mergeCell ref="B29:L29"/>
    <mergeCell ref="B34:L34"/>
    <mergeCell ref="B39:L39"/>
    <mergeCell ref="B74:E74"/>
    <mergeCell ref="B76:N76"/>
    <mergeCell ref="B78:N78"/>
    <mergeCell ref="B80:N80"/>
    <mergeCell ref="B88:N88"/>
    <mergeCell ref="B90:N90"/>
    <mergeCell ref="B98:N98"/>
    <mergeCell ref="C82:E82"/>
    <mergeCell ref="C83:E83"/>
    <mergeCell ref="B4:E4"/>
    <mergeCell ref="B44:L44"/>
    <mergeCell ref="B49:L49"/>
    <mergeCell ref="B6:E6"/>
    <mergeCell ref="B73:E73"/>
    <mergeCell ref="B8:E8"/>
    <mergeCell ref="C16:E16"/>
    <mergeCell ref="C18:E18"/>
    <mergeCell ref="C20:E20"/>
    <mergeCell ref="C22:E22"/>
    <mergeCell ref="F14:I14"/>
    <mergeCell ref="F73:M73"/>
    <mergeCell ref="L59:M59"/>
    <mergeCell ref="L60:M60"/>
    <mergeCell ref="L61:M61"/>
    <mergeCell ref="L62:M62"/>
    <mergeCell ref="F84:L84"/>
    <mergeCell ref="F85:L85"/>
    <mergeCell ref="F86:L86"/>
    <mergeCell ref="F92:L92"/>
    <mergeCell ref="F93:L93"/>
    <mergeCell ref="F94:L94"/>
    <mergeCell ref="F95:L95"/>
    <mergeCell ref="F96:L96"/>
    <mergeCell ref="H11:O12"/>
    <mergeCell ref="J110:L110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J2:P2"/>
    <mergeCell ref="L31:M31"/>
    <mergeCell ref="L32:M32"/>
    <mergeCell ref="L36:M36"/>
    <mergeCell ref="L37:M37"/>
    <mergeCell ref="L68:M68"/>
    <mergeCell ref="L69:M69"/>
    <mergeCell ref="L70:M70"/>
    <mergeCell ref="L71:M71"/>
    <mergeCell ref="L63:M63"/>
    <mergeCell ref="L64:M64"/>
    <mergeCell ref="L65:M65"/>
    <mergeCell ref="L66:M66"/>
    <mergeCell ref="L67:M6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2026-10-19T08:21:08Z</dcterms:created>
  <dcterms:modified xsi:type="dcterms:W3CDTF">2026-10-19T08:52:16Z</dcterms:modified>
</cp:coreProperties>
</file>