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noflicek\AppData\Local\Microsoft\Windows\INetCache\Content.Outlook\NCGFLXSA\"/>
    </mc:Choice>
  </mc:AlternateContent>
  <xr:revisionPtr revIDLastSave="0" documentId="13_ncr:1_{9F1E2D7D-A9B8-4C92-8FB8-6A31095653C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Jednotkové ceny" sheetId="3" r:id="rId1"/>
  </sheets>
  <definedNames>
    <definedName name="_xlnm._FilterDatabase" localSheetId="0" hidden="1">'Jednotkové ceny'!$A$8:$G$108</definedName>
    <definedName name="cisloobjektu">#REF!</definedName>
    <definedName name="cislostavby">#REF!</definedName>
    <definedName name="Datum">#REF!</definedName>
    <definedName name="Dil">#REF!</definedName>
    <definedName name="Dodavka">#REF!</definedName>
    <definedName name="HSV">#REF!</definedName>
    <definedName name="HZS">#REF!</definedName>
    <definedName name="JKSO">#REF!</definedName>
    <definedName name="MJ">#REF!</definedName>
    <definedName name="Mont">#REF!</definedName>
    <definedName name="NazevDilu">#REF!</definedName>
    <definedName name="nazevobjektu">#REF!</definedName>
    <definedName name="nazevstavby">#REF!</definedName>
    <definedName name="Objednatel">#REF!</definedName>
    <definedName name="_xlnm.Print_Area" localSheetId="0">'Jednotkové ceny'!$A$1:$H$171</definedName>
    <definedName name="PocetMJ">#REF!</definedName>
    <definedName name="Poznamka">#REF!</definedName>
    <definedName name="Projektant">#REF!</definedName>
    <definedName name="PSV">#REF!</definedName>
    <definedName name="SazbaDPH1">#REF!</definedName>
    <definedName name="SazbaDPH2">#REF!</definedName>
    <definedName name="SloupecCC">'Jednotkové ceny'!$H$8</definedName>
    <definedName name="SloupecCisloPol">'Jednotkové ceny'!$B$8</definedName>
    <definedName name="SloupecJC">'Jednotkové ceny'!#REF!</definedName>
    <definedName name="SloupecMJ">'Jednotkové ceny'!$D$8</definedName>
    <definedName name="SloupecMnozstvi">'Jednotkové ceny'!$E$8</definedName>
    <definedName name="SloupecNazPol">'Jednotkové ceny'!$C$8</definedName>
    <definedName name="SloupecPC">'Jednotkové ceny'!$A$8</definedName>
    <definedName name="VRN">#REF!</definedName>
    <definedName name="Zakazka">#REF!</definedName>
    <definedName name="Zaklad22">#REF!</definedName>
    <definedName name="Zaklad5">#REF!</definedName>
    <definedName name="Zhotovitel">#REF!</definedName>
  </definedNames>
  <calcPr calcId="181029"/>
</workbook>
</file>

<file path=xl/calcChain.xml><?xml version="1.0" encoding="utf-8"?>
<calcChain xmlns="http://schemas.openxmlformats.org/spreadsheetml/2006/main">
  <c r="G169" i="3" l="1"/>
  <c r="G168" i="3"/>
  <c r="G167" i="3"/>
  <c r="G164" i="3"/>
  <c r="G163" i="3"/>
  <c r="G160" i="3"/>
  <c r="G62" i="3"/>
  <c r="G159" i="3"/>
  <c r="G158" i="3"/>
  <c r="G157" i="3"/>
  <c r="G155" i="3"/>
  <c r="G154" i="3"/>
  <c r="G151" i="3"/>
  <c r="G150" i="3"/>
  <c r="G149" i="3"/>
  <c r="G148" i="3"/>
  <c r="G147" i="3"/>
  <c r="G146" i="3"/>
  <c r="G145" i="3"/>
  <c r="G144" i="3"/>
  <c r="G142" i="3"/>
  <c r="G141" i="3"/>
  <c r="G140" i="3"/>
  <c r="G139" i="3"/>
  <c r="G136" i="3"/>
  <c r="G133" i="3"/>
  <c r="G132" i="3"/>
  <c r="G131" i="3"/>
  <c r="G130" i="3"/>
  <c r="G129" i="3"/>
  <c r="G128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7" i="3"/>
  <c r="G94" i="3"/>
  <c r="G91" i="3"/>
  <c r="G90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2" i="3"/>
  <c r="G69" i="3"/>
  <c r="G68" i="3"/>
  <c r="G67" i="3"/>
  <c r="G66" i="3"/>
  <c r="G65" i="3"/>
  <c r="G64" i="3"/>
  <c r="G63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2" i="3"/>
  <c r="G11" i="3"/>
  <c r="G60" i="3" l="1"/>
  <c r="G70" i="3" s="1"/>
  <c r="G13" i="3"/>
  <c r="G126" i="3"/>
  <c r="G137" i="3" l="1"/>
  <c r="G98" i="3"/>
  <c r="G95" i="3"/>
  <c r="G73" i="3"/>
  <c r="G170" i="3" l="1"/>
  <c r="G88" i="3"/>
  <c r="G152" i="3"/>
  <c r="G161" i="3" s="1"/>
  <c r="G172" i="3" l="1"/>
</calcChain>
</file>

<file path=xl/sharedStrings.xml><?xml version="1.0" encoding="utf-8"?>
<sst xmlns="http://schemas.openxmlformats.org/spreadsheetml/2006/main" count="486" uniqueCount="336">
  <si>
    <t>Zemní a pomocné práce</t>
  </si>
  <si>
    <t>HZS</t>
  </si>
  <si>
    <t>Stavba :</t>
  </si>
  <si>
    <t>Objekt :</t>
  </si>
  <si>
    <t>0</t>
  </si>
  <si>
    <t>Přípravné a pomocné práce</t>
  </si>
  <si>
    <t>1</t>
  </si>
  <si>
    <t>Zemní práce</t>
  </si>
  <si>
    <t>2</t>
  </si>
  <si>
    <t>Základy a zvláštní zakládání</t>
  </si>
  <si>
    <t>4</t>
  </si>
  <si>
    <t>Vodorovné konstrukce</t>
  </si>
  <si>
    <t>5</t>
  </si>
  <si>
    <t>Komunikace</t>
  </si>
  <si>
    <t>Doplňující práce na komunikaci</t>
  </si>
  <si>
    <t>Bourání konstrukcí</t>
  </si>
  <si>
    <t>Staveništní přesun hmot</t>
  </si>
  <si>
    <t>Hodinové zúčtovací sazby</t>
  </si>
  <si>
    <t>Zemní práce při montážích</t>
  </si>
  <si>
    <t>Přesuny suti a vybouraných hmot</t>
  </si>
  <si>
    <t>Rozpočet: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</si>
  <si>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</si>
  <si>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</si>
  <si>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</si>
  <si>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</si>
  <si>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</si>
  <si>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</si>
  <si>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</si>
  <si>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Díl:</t>
  </si>
  <si>
    <t>Zabezpečení výkopu (zábrany,podlážky...)</t>
  </si>
  <si>
    <t>kpl</t>
  </si>
  <si>
    <t>Celkem za</t>
  </si>
  <si>
    <t>0 Přípravné a pomocné práce</t>
  </si>
  <si>
    <t>113106121R00</t>
  </si>
  <si>
    <t>Rozebrání dlažeb z betonových dlaždic na sucho</t>
  </si>
  <si>
    <t>m2</t>
  </si>
  <si>
    <t>113106231R00</t>
  </si>
  <si>
    <t>Rozebrání dlažeb ze zámkové dlažby v kamenivu</t>
  </si>
  <si>
    <t>113107111R00</t>
  </si>
  <si>
    <t>Odstranění podkladu pl. 200 m2,kam.těžené tl.10 cm</t>
  </si>
  <si>
    <t>113107112R00</t>
  </si>
  <si>
    <t>Odstranění podkladu pl. 200 m2,kam.těžené tl.20 cm</t>
  </si>
  <si>
    <t>113107130U00</t>
  </si>
  <si>
    <t>Odstraň podklad -50m2 beton tl 10cm</t>
  </si>
  <si>
    <t>113107141R00</t>
  </si>
  <si>
    <t>Odstranění podkladu pl. do 200 m2, živice tl. 5 cm</t>
  </si>
  <si>
    <t>113107142R00</t>
  </si>
  <si>
    <t>Odstranění podkladu pl.do 200 m2, živice tl. 10 cm</t>
  </si>
  <si>
    <t>113107143R00</t>
  </si>
  <si>
    <t>Odstranění podkladu pl.do 200 m2, živice tl. 15 cm</t>
  </si>
  <si>
    <t>113107144R00</t>
  </si>
  <si>
    <t>Odstranění podkladu pl.do 200 m2, živice tl. 20 cm</t>
  </si>
  <si>
    <t>113202111R00</t>
  </si>
  <si>
    <t>Vytrhání obrub z krajníků nebo obrubníků stojatých</t>
  </si>
  <si>
    <t>m</t>
  </si>
  <si>
    <t>113204111R00</t>
  </si>
  <si>
    <t>Vytrhání obrub záhonových</t>
  </si>
  <si>
    <t>120001101R00</t>
  </si>
  <si>
    <t>Příplatek za ztížení vykopávky v blízkosti vedení</t>
  </si>
  <si>
    <t>m3</t>
  </si>
  <si>
    <t>122202201R00</t>
  </si>
  <si>
    <t>Odkopávky pro silnice v hor. 3 do 100 m3</t>
  </si>
  <si>
    <t>122202209R00</t>
  </si>
  <si>
    <t>Příplatek za lepivost - odkop. pro silnice v hor.3</t>
  </si>
  <si>
    <t>131103101U00</t>
  </si>
  <si>
    <t>Hloubení jam soudrž hor 1a2 ručně</t>
  </si>
  <si>
    <t>131203101U00</t>
  </si>
  <si>
    <t>Hloubení jam soudrž hor 3 ručně</t>
  </si>
  <si>
    <t>131303101U00</t>
  </si>
  <si>
    <t>Hloubení jam soudrž hor 4 ručně</t>
  </si>
  <si>
    <t>132102101U00</t>
  </si>
  <si>
    <t>Hloub rýh š -60cm soudr hor1a2 ruč</t>
  </si>
  <si>
    <t>132202101U00</t>
  </si>
  <si>
    <t>Hloub rýh š 0,6 m soudr hor 3 ručně</t>
  </si>
  <si>
    <t>132202201U00</t>
  </si>
  <si>
    <t>Hloub rýh š 2 m soudrž hor 3 ručně</t>
  </si>
  <si>
    <t>132302101U00</t>
  </si>
  <si>
    <t>Hloub rýh š 0,6m soudr hor 4 ručně</t>
  </si>
  <si>
    <t>133102011U00</t>
  </si>
  <si>
    <t>Hloub šachet 4 m2 soudr hor 1-2 ruč</t>
  </si>
  <si>
    <t>133202011U00</t>
  </si>
  <si>
    <t>Hloub šachet 4 m2 soudr hor 3 ručně</t>
  </si>
  <si>
    <t>133302011U00</t>
  </si>
  <si>
    <t>Hloub šachet 4 m2 soudr hor 4 ručně</t>
  </si>
  <si>
    <t>151101101R00</t>
  </si>
  <si>
    <t>Pažení a rozepření stěn rýh - příložné - hl. do 2m</t>
  </si>
  <si>
    <t>151101111R00</t>
  </si>
  <si>
    <t>Odstranění pažení stěn rýh - příložné - hl. do 2 m</t>
  </si>
  <si>
    <t>161101101R00</t>
  </si>
  <si>
    <t>Svislé přemístění výkopku z hor.1-4 do 2,5 m</t>
  </si>
  <si>
    <t>162307112R00</t>
  </si>
  <si>
    <t>Vodorov prem vykop horn 1-4 1000m</t>
  </si>
  <si>
    <t>162701109R00</t>
  </si>
  <si>
    <t>Příplatek k vod. přemístění hor.1-4 za další 1 km</t>
  </si>
  <si>
    <t>171101104R00</t>
  </si>
  <si>
    <t>Uložení sypaniny do násypů zhutněných na 102% PS</t>
  </si>
  <si>
    <t>171201201R00</t>
  </si>
  <si>
    <t>Uložení sypaniny na skl.-modelace na výšku přes 2m</t>
  </si>
  <si>
    <t>174101101R00</t>
  </si>
  <si>
    <t>Zásyp jam, rýh, šachet se zhutněním</t>
  </si>
  <si>
    <t>175101101R00</t>
  </si>
  <si>
    <t>Obsyp potrubí bez prohození sypaniny</t>
  </si>
  <si>
    <t>181101102R00</t>
  </si>
  <si>
    <t>Úprava pláně v zářezech v hor. 1-4, se zhutněním</t>
  </si>
  <si>
    <t>199000005R00</t>
  </si>
  <si>
    <t>Poplatek za skládku zeminy 1- 4</t>
  </si>
  <si>
    <t>t</t>
  </si>
  <si>
    <t>181300010RAD</t>
  </si>
  <si>
    <t>Rozprostření ornice v rovině tloušťka 15 cm dovoz ornice ze vzdálenosti 10 km, osetí trávou</t>
  </si>
  <si>
    <t>583312004</t>
  </si>
  <si>
    <t>Kamenivo těžené frakce  0/4  B Jihomor. kraj</t>
  </si>
  <si>
    <t>58337310</t>
  </si>
  <si>
    <t>Štěrkopísek frakce 0-4 tř.B</t>
  </si>
  <si>
    <t>1 Zemní práce</t>
  </si>
  <si>
    <t>275313511R00</t>
  </si>
  <si>
    <t>Beton základových patek prostý C 12/15 (B 12,5)</t>
  </si>
  <si>
    <t>Bednění kotev.otvorů patek do válcované formy</t>
  </si>
  <si>
    <t>Bednění kotev otvorů patek do kuželové formy</t>
  </si>
  <si>
    <t>ks</t>
  </si>
  <si>
    <t>Zhotovení betonového "límce " stožáru výška 120mm</t>
  </si>
  <si>
    <t>Zafixování stožárů po montáži do válcované formy včetně kotevního materiálu</t>
  </si>
  <si>
    <t>Zafixování stožárů po montáži do kuželové formy včetně kotevního materiálu</t>
  </si>
  <si>
    <t>589221590</t>
  </si>
  <si>
    <t>Beton tř.C 16/20 z SPC fr.do 8 mm zavlhlý V1</t>
  </si>
  <si>
    <t>2 Základy a zvláštní zakládání</t>
  </si>
  <si>
    <t>452311141R00</t>
  </si>
  <si>
    <t>Obetonování šachet , potrubí z betonu C 16/20</t>
  </si>
  <si>
    <t>564831111R00</t>
  </si>
  <si>
    <t>Podklad ze štěrkodrti po zhutnění tloušťky 10 cm</t>
  </si>
  <si>
    <t>564851111R00</t>
  </si>
  <si>
    <t>Podklad ze štěrkodrti po zhutnění tloušťky 15 cm</t>
  </si>
  <si>
    <t>566905111R00</t>
  </si>
  <si>
    <t>Vyspravení podkladu po překopech podklad.betonem</t>
  </si>
  <si>
    <t>567122114R00</t>
  </si>
  <si>
    <t>Podklad z kameniva zpev.cementem KZC 1 tl.15 cm</t>
  </si>
  <si>
    <t>567142115R00</t>
  </si>
  <si>
    <t>Podklad z kameniva zpev.cementem KZC 1 tl.25 cm</t>
  </si>
  <si>
    <t>572902920U00</t>
  </si>
  <si>
    <t>Vysprav komunikací kamen obal tl6cm</t>
  </si>
  <si>
    <t>572942112R00</t>
  </si>
  <si>
    <t>Vyspravení krytu po překopu lit.asfaltem, do 6 cm</t>
  </si>
  <si>
    <t>591211111R00</t>
  </si>
  <si>
    <t>Kladení dlažby drobné kostky,lože z kamen.tl. 5 cm</t>
  </si>
  <si>
    <t>596211110U00</t>
  </si>
  <si>
    <t>Klad zámk dl tl60 skA -50m2 chodník</t>
  </si>
  <si>
    <t>596811120U00</t>
  </si>
  <si>
    <t>Klad dlaž pěší kam vel 0,09m2-50 m2</t>
  </si>
  <si>
    <t>Dlažba zámková H-PROFIL 20x16,5x6 cm přírodní</t>
  </si>
  <si>
    <t>Dlaždice betonová  30x30x4,5 cm šedá</t>
  </si>
  <si>
    <t>900      R00</t>
  </si>
  <si>
    <t>Hzs - nezmeřitelné práce při čekání</t>
  </si>
  <si>
    <t>900      RT1</t>
  </si>
  <si>
    <t>Hzs - nezmeřitelné práce   čl.17-1a HZS při držení pohotovosti</t>
  </si>
  <si>
    <t>919735113R00</t>
  </si>
  <si>
    <t>Řezání stávajícího živičného krytu tl. 10 - 15 cm</t>
  </si>
  <si>
    <t>961044111R00</t>
  </si>
  <si>
    <t>Bourání základů z betonu prostého</t>
  </si>
  <si>
    <t>Doprava vozidla o nosnosti 10t</t>
  </si>
  <si>
    <t>km</t>
  </si>
  <si>
    <t>Doprava vozidlo o nosnosti 3t</t>
  </si>
  <si>
    <t>Jiné jízdné</t>
  </si>
  <si>
    <t>998223011R00</t>
  </si>
  <si>
    <t>Přesun hmot, pozemní komunikace, kryt dlážděný</t>
  </si>
  <si>
    <t>900      RT2</t>
  </si>
  <si>
    <t>Hzs - nezmeřitelné práce   čl.17-1a</t>
  </si>
  <si>
    <t>460490012RT1</t>
  </si>
  <si>
    <t>Fólie výstražná z PVC, šířka 33 cm fólie PVC šířka 33 cm</t>
  </si>
  <si>
    <t>460510021RT2</t>
  </si>
  <si>
    <t>Kabelový prostup z plast.trub, DN do 10,5 cm včetně dodávky trub DN 110</t>
  </si>
  <si>
    <t>460510022RT2</t>
  </si>
  <si>
    <t>Kabelový prostup z plast.trub, DN do 15 cm včetně dodávky trub DN 160</t>
  </si>
  <si>
    <t>460510271RT1</t>
  </si>
  <si>
    <t>460531124U00</t>
  </si>
  <si>
    <t>Osaz přístupové  komory CARSON</t>
  </si>
  <si>
    <t>979084216R00</t>
  </si>
  <si>
    <t>Vodorovná doprava vybour. hmot po suchu do 5 km</t>
  </si>
  <si>
    <t>979084219R00</t>
  </si>
  <si>
    <t>Příplatek k dopravě vybour.hmot za dalších 5 km</t>
  </si>
  <si>
    <t>979087212R00</t>
  </si>
  <si>
    <t>Nakládání suti na dopravní prostředky</t>
  </si>
  <si>
    <t>979099111U00</t>
  </si>
  <si>
    <t>979990112R00</t>
  </si>
  <si>
    <t>Demontáž a montáž krycích bet. desek</t>
  </si>
  <si>
    <t>Pokládka 9otv. kabelovodu Sitel</t>
  </si>
  <si>
    <t>Stavba základu PRIS včetně bednění</t>
  </si>
  <si>
    <t>hod</t>
  </si>
  <si>
    <t>zemní práce za použití pásového bagru</t>
  </si>
  <si>
    <t>Dopravní značení</t>
  </si>
  <si>
    <t>Zapískování kabelů ve výkopu</t>
  </si>
  <si>
    <t>Oprava studeným asfaltem výška 0,1 m</t>
  </si>
  <si>
    <t>460510546U15</t>
  </si>
  <si>
    <t>Jeřáb nosnost min. 5t (AD20, AD25)</t>
  </si>
  <si>
    <t>Návěs Valník, min. délka 11m, váha 12t</t>
  </si>
  <si>
    <t>Technická specifikace a jednotkový ceník</t>
  </si>
  <si>
    <t>Poplatek za uložení odpadu na skládku -beton bez příměsi</t>
  </si>
  <si>
    <t xml:space="preserve">Poplatek za uložení odpadu na skládku-zemina a kamení   </t>
  </si>
  <si>
    <t>Poplatek za uložení odpadu na skládku- obalovaný asfalt</t>
  </si>
  <si>
    <t>979099113U00</t>
  </si>
  <si>
    <t>979099114U00</t>
  </si>
  <si>
    <t>Poplatek za uložení odpadu na skládku -směsi bet,cih,ker</t>
  </si>
  <si>
    <t>Zemní práce dle rozsahu</t>
  </si>
  <si>
    <t>Základové konstrukce základ bez bednění do rostlé zeminy z monollitického betonu</t>
  </si>
  <si>
    <t>Hloubení rýh ručně š 80cm, hl. 135cm, v hornině 5</t>
  </si>
  <si>
    <t>Provizorní zajištění potrubí ve výkopech při křížení s kabelem</t>
  </si>
  <si>
    <t>Provizorní zajištění kabelů ve výkopech při jejich křížení</t>
  </si>
  <si>
    <t>Provizorní zajištění kabelů ve výkopech při jejich souběhu</t>
  </si>
  <si>
    <t>Montáže technolog. zař. pro dopr. stavby</t>
  </si>
  <si>
    <t>Uložení HDPE trubky do výkopu bez zřízení lože a bez krytí</t>
  </si>
  <si>
    <t>Trubka HDPE 40/33 mm</t>
  </si>
  <si>
    <t>Svazek mikrotrubiček pro přímou pokládku do země 7x12/8</t>
  </si>
  <si>
    <t>Kontrola tlakutěsnosti HDPE trubky od 1m do 2000m</t>
  </si>
  <si>
    <t>Koncovka na trubku HDPE 40/33</t>
  </si>
  <si>
    <t>Koncovka pro svazek mikrotrubiček 7x12/8</t>
  </si>
  <si>
    <t>Montáž spojky HDPE na trubce nebo mikrotrubičce</t>
  </si>
  <si>
    <t>Spojka chráničky HDPE 40/33</t>
  </si>
  <si>
    <t>7x spojka mikrotrubičky HDPE 12/8, vč. smršťovacího rukávu</t>
  </si>
  <si>
    <t>Multikanál kabelovodu zákl. 9komorový</t>
  </si>
  <si>
    <t>Multikanál kabelovodu ohybový 9komorový</t>
  </si>
  <si>
    <t>Vložka těsnící 9komorového multikanálu</t>
  </si>
  <si>
    <t>Sponka spojovací ocelová pro multikanál kabelovodu</t>
  </si>
  <si>
    <t>Komora přístupová kabelovodu 990x1580x2020 mm</t>
  </si>
  <si>
    <r>
      <t>Osazení víka do 1,6m</t>
    </r>
    <r>
      <rPr>
        <vertAlign val="superscript"/>
        <sz val="8"/>
        <color theme="1"/>
        <rFont val="Arial"/>
        <family val="2"/>
        <charset val="238"/>
      </rPr>
      <t xml:space="preserve">2 </t>
    </r>
    <r>
      <rPr>
        <sz val="8"/>
        <color theme="1"/>
        <rFont val="Arial"/>
        <family val="2"/>
        <charset val="238"/>
      </rPr>
      <t>pro komory z plastu pro běžné zatížení</t>
    </r>
  </si>
  <si>
    <t>Recyklát betonový frakce 32/63</t>
  </si>
  <si>
    <t>Kalibrace kabelovodu</t>
  </si>
  <si>
    <t>Víko komory kabelovodu 990x1580 ocel</t>
  </si>
  <si>
    <t>Doprava materiálu na kabelovod a rozmístění po staveništi</t>
  </si>
  <si>
    <t>Provizorní uložení materiálu na kabelovod v meziskladu</t>
  </si>
  <si>
    <t>kus</t>
  </si>
  <si>
    <t>Utěsnění multikanálu(chráničky) v komoře</t>
  </si>
  <si>
    <t>Radarový průzkum pro protlak</t>
  </si>
  <si>
    <t>Chránička DN90 pro protlak</t>
  </si>
  <si>
    <t>Bentonit pro vrty a těsnění vodních staveb</t>
  </si>
  <si>
    <t>Obsyp vedení Bentonitem</t>
  </si>
  <si>
    <t>Vedlejší rozpočtové náklady</t>
  </si>
  <si>
    <t>Dokumentace skutečného provedení stavby</t>
  </si>
  <si>
    <t>Zaměření skutečného provedení stavby</t>
  </si>
  <si>
    <t>Vytyčení IS</t>
  </si>
  <si>
    <t>Inženýrská činnost zhotovitele</t>
  </si>
  <si>
    <t>Doprava, zřízení a odstrnění provizorní lávky přes výkop</t>
  </si>
  <si>
    <t>Zkouška zhutnění komplexní</t>
  </si>
  <si>
    <t>Vytyčení trasy vedení v zastavěném prostoru</t>
  </si>
  <si>
    <t>Zásyp rýh ručně š. 80cm,hl.90cm z horniny tř.3</t>
  </si>
  <si>
    <t>sada</t>
  </si>
  <si>
    <t>Řízený zemní protlak v hornině 1 - 4 hloubky do 6m vnějšího průměru do 500mm</t>
  </si>
  <si>
    <t>Kabelová chránička SYSPRO 200/160 rovná</t>
  </si>
  <si>
    <t>Kabelová chránička SYSPRO 200/160 ohybová</t>
  </si>
  <si>
    <t>Kabelová chránička SYSPRO 160/110 ohybová</t>
  </si>
  <si>
    <t>Uložení SYSPRO 200/160 do výkopu</t>
  </si>
  <si>
    <t>Uložení SYSPRO 160/110 do výkopu</t>
  </si>
  <si>
    <t>460470001</t>
  </si>
  <si>
    <t>460470011</t>
  </si>
  <si>
    <t>460470012</t>
  </si>
  <si>
    <t>220182022</t>
  </si>
  <si>
    <t>M8</t>
  </si>
  <si>
    <t>M9</t>
  </si>
  <si>
    <t>220182023</t>
  </si>
  <si>
    <t>M11</t>
  </si>
  <si>
    <t>M12</t>
  </si>
  <si>
    <t>220182026</t>
  </si>
  <si>
    <t>M13</t>
  </si>
  <si>
    <t>M14</t>
  </si>
  <si>
    <t>34573003</t>
  </si>
  <si>
    <t>34573002</t>
  </si>
  <si>
    <t>34573004</t>
  </si>
  <si>
    <t>34573018</t>
  </si>
  <si>
    <t>34573155bb</t>
  </si>
  <si>
    <t>460531182</t>
  </si>
  <si>
    <t>34573127a</t>
  </si>
  <si>
    <t>58981144</t>
  </si>
  <si>
    <t>P10</t>
  </si>
  <si>
    <t>P34</t>
  </si>
  <si>
    <t>P35</t>
  </si>
  <si>
    <t>P9</t>
  </si>
  <si>
    <t>460310109</t>
  </si>
  <si>
    <t>460310109a</t>
  </si>
  <si>
    <t>M16</t>
  </si>
  <si>
    <t>460080013a</t>
  </si>
  <si>
    <t>013254000</t>
  </si>
  <si>
    <t>P11</t>
  </si>
  <si>
    <t>P12</t>
  </si>
  <si>
    <t>P13</t>
  </si>
  <si>
    <t>P14</t>
  </si>
  <si>
    <t>P36</t>
  </si>
  <si>
    <t>P37</t>
  </si>
  <si>
    <t>58128452</t>
  </si>
  <si>
    <t>210220457a</t>
  </si>
  <si>
    <t>sml.č. 20/0000/5082 , příloha č.1- Technická specifikace a ceník</t>
  </si>
  <si>
    <t>3 Vodorovné konstrukce</t>
  </si>
  <si>
    <t>3</t>
  </si>
  <si>
    <t>4 Komunikace</t>
  </si>
  <si>
    <t>5 HZS</t>
  </si>
  <si>
    <t>6</t>
  </si>
  <si>
    <t>6 Doplňující práce na komunikaci</t>
  </si>
  <si>
    <t>7</t>
  </si>
  <si>
    <t>7 Bourání konstrukcí</t>
  </si>
  <si>
    <t>8</t>
  </si>
  <si>
    <t>8 Montáže technolog. zař. pro dopr. stavby</t>
  </si>
  <si>
    <t>9</t>
  </si>
  <si>
    <t>9 Staveništní přesun hmot</t>
  </si>
  <si>
    <t>10</t>
  </si>
  <si>
    <t>10 Hodinové zúčtovací sazby</t>
  </si>
  <si>
    <t>11</t>
  </si>
  <si>
    <t>11 Zemní práce při montážích</t>
  </si>
  <si>
    <t>12</t>
  </si>
  <si>
    <t>12 Vedlejší rozpočtové náklady</t>
  </si>
  <si>
    <t>13</t>
  </si>
  <si>
    <t>13 Přesuny suti a vybouraných hmot</t>
  </si>
  <si>
    <t>132302301U00</t>
  </si>
  <si>
    <t>174101201R00</t>
  </si>
  <si>
    <t>S16R</t>
  </si>
  <si>
    <t>S160O</t>
  </si>
  <si>
    <t>S110O</t>
  </si>
  <si>
    <t>Kabelová chránička SYSPRO 160/110 rovná</t>
  </si>
  <si>
    <t>S110R</t>
  </si>
  <si>
    <t>4605160271RT1</t>
  </si>
  <si>
    <t>4605110271RT1</t>
  </si>
  <si>
    <t>množstevní jednotka</t>
  </si>
  <si>
    <t>Celkem:</t>
  </si>
  <si>
    <t>50820010010</t>
  </si>
  <si>
    <t>50820020011</t>
  </si>
  <si>
    <t>50820030012</t>
  </si>
  <si>
    <t>50820040013</t>
  </si>
  <si>
    <t>50820050014</t>
  </si>
  <si>
    <t>50820070016</t>
  </si>
  <si>
    <t>50820080017</t>
  </si>
  <si>
    <t>50820090018</t>
  </si>
  <si>
    <t>508200100019</t>
  </si>
  <si>
    <t>508200110020</t>
  </si>
  <si>
    <t>592450200021</t>
  </si>
  <si>
    <t>592453150022</t>
  </si>
  <si>
    <t>508200120022</t>
  </si>
  <si>
    <t>508200130023</t>
  </si>
  <si>
    <t>508200140024</t>
  </si>
  <si>
    <t>508200150025</t>
  </si>
  <si>
    <t>508200160026</t>
  </si>
  <si>
    <t>50820050015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</si>
</sst>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05]General"/>
    <numFmt numFmtId="165" formatCode="[$-405]#,##0"/>
    <numFmt numFmtId="166" formatCode="[$-405]#,##0.00"/>
    <numFmt numFmtId="167" formatCode="#,##0.00&quot; &quot;[$Kč-405];[Red]&quot;-&quot;#,##0.00&quot; &quot;[$Kč-405]"/>
    <numFmt numFmtId="168" formatCode="#,##0.00\ _K_č"/>
    <numFmt numFmtId="169" formatCode="#,##0.00\ &quot;Kč&quot;"/>
  </numFmts>
  <fonts count="29">
    <font>
      <sz val="11"/>
      <color theme="1"/>
      <name val="Arial"/>
      <family val="2"/>
      <charset val="238"/>
    </font>
    <font>
      <sz val="10"/>
      <color theme="1"/>
      <name val="Arial CE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u/>
      <sz val="12"/>
      <color theme="1"/>
      <name val="Arial"/>
      <family val="2"/>
      <charset val="238"/>
    </font>
    <font>
      <sz val="10"/>
      <color theme="1"/>
      <name val="Arial CE"/>
      <charset val="238"/>
    </font>
    <font>
      <b/>
      <u/>
      <sz val="10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FFFFFF"/>
      <name val="Arial CE1"/>
      <charset val="238"/>
    </font>
    <font>
      <sz val="8"/>
      <color theme="1"/>
      <name val="Arial"/>
      <family val="2"/>
      <charset val="238"/>
    </font>
    <font>
      <sz val="10"/>
      <color rgb="FFFFFFFF"/>
      <name val="Arial CE"/>
      <charset val="238"/>
    </font>
    <font>
      <b/>
      <i/>
      <sz val="10"/>
      <color theme="1"/>
      <name val="Arial"/>
      <family val="2"/>
      <charset val="238"/>
    </font>
    <font>
      <b/>
      <sz val="11"/>
      <color theme="1"/>
      <name val="Arial CE"/>
      <charset val="238"/>
    </font>
    <font>
      <i/>
      <sz val="8"/>
      <color theme="1"/>
      <name val="Arial CE1"/>
      <charset val="238"/>
    </font>
    <font>
      <i/>
      <sz val="9"/>
      <color theme="1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1"/>
      <name val="Arial CE"/>
      <charset val="238"/>
    </font>
    <font>
      <b/>
      <sz val="10"/>
      <color theme="1"/>
      <name val="Arial CE"/>
      <charset val="238"/>
    </font>
    <font>
      <b/>
      <sz val="8"/>
      <color theme="1"/>
      <name val="Arial CE"/>
      <charset val="238"/>
    </font>
    <font>
      <b/>
      <sz val="9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double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double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double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164" fontId="1" fillId="0" borderId="0"/>
    <xf numFmtId="0" fontId="3" fillId="0" borderId="0"/>
    <xf numFmtId="167" fontId="3" fillId="0" borderId="0"/>
  </cellStyleXfs>
  <cellXfs count="170">
    <xf numFmtId="0" fontId="0" fillId="0" borderId="0" xfId="0"/>
    <xf numFmtId="164" fontId="6" fillId="0" borderId="0" xfId="4" applyFont="1"/>
    <xf numFmtId="164" fontId="4" fillId="0" borderId="0" xfId="4" applyFont="1"/>
    <xf numFmtId="164" fontId="7" fillId="0" borderId="0" xfId="4" applyFont="1" applyAlignment="1">
      <alignment horizontal="center"/>
    </xf>
    <xf numFmtId="164" fontId="8" fillId="0" borderId="0" xfId="4" applyFont="1" applyAlignment="1">
      <alignment horizontal="center"/>
    </xf>
    <xf numFmtId="164" fontId="8" fillId="0" borderId="0" xfId="4" applyFont="1" applyAlignment="1">
      <alignment horizontal="right"/>
    </xf>
    <xf numFmtId="164" fontId="10" fillId="2" borderId="3" xfId="4" applyFont="1" applyFill="1" applyBorder="1" applyAlignment="1">
      <alignment horizontal="center"/>
    </xf>
    <xf numFmtId="0" fontId="12" fillId="0" borderId="0" xfId="0" applyFont="1"/>
    <xf numFmtId="164" fontId="9" fillId="2" borderId="1" xfId="4" applyFont="1" applyFill="1" applyBorder="1" applyAlignment="1">
      <alignment horizontal="center" vertical="center" wrapText="1"/>
    </xf>
    <xf numFmtId="49" fontId="9" fillId="0" borderId="6" xfId="4" applyNumberFormat="1" applyFont="1" applyBorder="1" applyAlignment="1">
      <alignment horizontal="left"/>
    </xf>
    <xf numFmtId="164" fontId="9" fillId="0" borderId="2" xfId="4" applyFont="1" applyBorder="1"/>
    <xf numFmtId="164" fontId="4" fillId="0" borderId="4" xfId="4" applyFont="1" applyBorder="1" applyAlignment="1">
      <alignment horizontal="center"/>
    </xf>
    <xf numFmtId="164" fontId="13" fillId="0" borderId="0" xfId="4" applyFont="1"/>
    <xf numFmtId="49" fontId="14" fillId="0" borderId="10" xfId="4" applyNumberFormat="1" applyFont="1" applyBorder="1" applyAlignment="1">
      <alignment horizontal="left" vertical="top"/>
    </xf>
    <xf numFmtId="164" fontId="14" fillId="0" borderId="9" xfId="4" applyFont="1" applyBorder="1"/>
    <xf numFmtId="164" fontId="14" fillId="0" borderId="14" xfId="4" applyFont="1" applyBorder="1" applyAlignment="1">
      <alignment horizontal="center"/>
    </xf>
    <xf numFmtId="166" fontId="14" fillId="0" borderId="10" xfId="4" applyNumberFormat="1" applyFont="1" applyBorder="1" applyAlignment="1">
      <alignment horizontal="right"/>
    </xf>
    <xf numFmtId="164" fontId="14" fillId="0" borderId="10" xfId="4" applyFont="1" applyBorder="1" applyAlignment="1">
      <alignment horizontal="left" vertical="center" wrapText="1"/>
    </xf>
    <xf numFmtId="49" fontId="14" fillId="0" borderId="10" xfId="4" applyNumberFormat="1" applyFont="1" applyBorder="1" applyAlignment="1">
      <alignment horizontal="center" shrinkToFit="1"/>
    </xf>
    <xf numFmtId="164" fontId="15" fillId="0" borderId="0" xfId="4" applyFont="1"/>
    <xf numFmtId="164" fontId="4" fillId="2" borderId="5" xfId="4" applyFont="1" applyFill="1" applyBorder="1" applyAlignment="1">
      <alignment horizontal="center"/>
    </xf>
    <xf numFmtId="49" fontId="16" fillId="2" borderId="5" xfId="4" applyNumberFormat="1" applyFont="1" applyFill="1" applyBorder="1" applyAlignment="1">
      <alignment horizontal="left"/>
    </xf>
    <xf numFmtId="164" fontId="16" fillId="2" borderId="2" xfId="4" applyFont="1" applyFill="1" applyBorder="1"/>
    <xf numFmtId="165" fontId="6" fillId="0" borderId="0" xfId="4" applyNumberFormat="1" applyFont="1"/>
    <xf numFmtId="49" fontId="14" fillId="0" borderId="5" xfId="4" applyNumberFormat="1" applyFont="1" applyBorder="1" applyAlignment="1">
      <alignment horizontal="left" vertical="top"/>
    </xf>
    <xf numFmtId="164" fontId="14" fillId="0" borderId="5" xfId="4" applyFont="1" applyBorder="1" applyAlignment="1">
      <alignment vertical="top" wrapText="1"/>
    </xf>
    <xf numFmtId="49" fontId="14" fillId="0" borderId="5" xfId="4" applyNumberFormat="1" applyFont="1" applyBorder="1" applyAlignment="1">
      <alignment horizontal="center" shrinkToFit="1"/>
    </xf>
    <xf numFmtId="166" fontId="14" fillId="0" borderId="5" xfId="4" applyNumberFormat="1" applyFont="1" applyBorder="1" applyAlignment="1">
      <alignment horizontal="right"/>
    </xf>
    <xf numFmtId="164" fontId="6" fillId="0" borderId="0" xfId="4" applyFont="1" applyAlignment="1">
      <alignment horizontal="center"/>
    </xf>
    <xf numFmtId="164" fontId="14" fillId="0" borderId="10" xfId="4" applyFont="1" applyBorder="1" applyAlignment="1">
      <alignment vertical="top" wrapText="1"/>
    </xf>
    <xf numFmtId="49" fontId="14" fillId="0" borderId="1" xfId="4" applyNumberFormat="1" applyFont="1" applyBorder="1" applyAlignment="1">
      <alignment horizontal="left" vertical="top"/>
    </xf>
    <xf numFmtId="164" fontId="14" fillId="0" borderId="1" xfId="4" applyFont="1" applyBorder="1" applyAlignment="1">
      <alignment vertical="top" wrapText="1"/>
    </xf>
    <xf numFmtId="49" fontId="14" fillId="0" borderId="1" xfId="4" applyNumberFormat="1" applyFont="1" applyBorder="1" applyAlignment="1">
      <alignment horizontal="center" shrinkToFit="1"/>
    </xf>
    <xf numFmtId="49" fontId="16" fillId="2" borderId="11" xfId="4" applyNumberFormat="1" applyFont="1" applyFill="1" applyBorder="1" applyAlignment="1">
      <alignment horizontal="left"/>
    </xf>
    <xf numFmtId="164" fontId="16" fillId="2" borderId="12" xfId="4" applyFont="1" applyFill="1" applyBorder="1"/>
    <xf numFmtId="164" fontId="17" fillId="0" borderId="0" xfId="4" applyFont="1"/>
    <xf numFmtId="164" fontId="18" fillId="0" borderId="0" xfId="4" applyFont="1"/>
    <xf numFmtId="164" fontId="6" fillId="0" borderId="0" xfId="4" applyFont="1" applyAlignment="1">
      <alignment horizontal="right"/>
    </xf>
    <xf numFmtId="164" fontId="19" fillId="0" borderId="0" xfId="4" applyFont="1"/>
    <xf numFmtId="165" fontId="19" fillId="0" borderId="0" xfId="4" applyNumberFormat="1" applyFont="1" applyAlignment="1">
      <alignment horizontal="right"/>
    </xf>
    <xf numFmtId="166" fontId="19" fillId="0" borderId="0" xfId="4" applyNumberFormat="1" applyFont="1"/>
    <xf numFmtId="0" fontId="20" fillId="0" borderId="15" xfId="0" applyFont="1" applyBorder="1" applyAlignment="1" applyProtection="1">
      <alignment horizontal="left" vertical="center" wrapText="1"/>
      <protection locked="0"/>
    </xf>
    <xf numFmtId="164" fontId="14" fillId="0" borderId="5" xfId="4" applyFont="1" applyBorder="1" applyAlignment="1">
      <alignment vertical="center" wrapText="1"/>
    </xf>
    <xf numFmtId="164" fontId="14" fillId="0" borderId="10" xfId="4" applyFont="1" applyBorder="1" applyAlignment="1">
      <alignment vertical="center" wrapText="1"/>
    </xf>
    <xf numFmtId="164" fontId="1" fillId="0" borderId="0" xfId="4" applyFont="1"/>
    <xf numFmtId="164" fontId="5" fillId="0" borderId="0" xfId="4" applyFont="1" applyFill="1" applyBorder="1" applyAlignment="1">
      <alignment horizontal="center"/>
    </xf>
    <xf numFmtId="164" fontId="22" fillId="0" borderId="18" xfId="4" applyFont="1" applyBorder="1"/>
    <xf numFmtId="164" fontId="4" fillId="0" borderId="18" xfId="4" applyFont="1" applyBorder="1"/>
    <xf numFmtId="164" fontId="10" fillId="0" borderId="19" xfId="4" applyFont="1" applyBorder="1" applyAlignment="1">
      <alignment horizontal="right"/>
    </xf>
    <xf numFmtId="49" fontId="4" fillId="0" borderId="20" xfId="4" applyNumberFormat="1" applyFont="1" applyBorder="1" applyAlignment="1">
      <alignment horizontal="left"/>
    </xf>
    <xf numFmtId="49" fontId="22" fillId="0" borderId="23" xfId="4" applyNumberFormat="1" applyFont="1" applyBorder="1"/>
    <xf numFmtId="164" fontId="4" fillId="0" borderId="23" xfId="4" applyFont="1" applyBorder="1"/>
    <xf numFmtId="164" fontId="23" fillId="0" borderId="0" xfId="4" applyFont="1" applyFill="1"/>
    <xf numFmtId="164" fontId="17" fillId="0" borderId="0" xfId="4" applyFont="1" applyFill="1"/>
    <xf numFmtId="164" fontId="1" fillId="0" borderId="0" xfId="4" applyFont="1" applyFill="1"/>
    <xf numFmtId="164" fontId="24" fillId="0" borderId="0" xfId="4" applyFont="1"/>
    <xf numFmtId="166" fontId="14" fillId="0" borderId="10" xfId="4" applyNumberFormat="1" applyFont="1" applyFill="1" applyBorder="1" applyAlignment="1">
      <alignment horizontal="right"/>
    </xf>
    <xf numFmtId="166" fontId="14" fillId="0" borderId="5" xfId="4" applyNumberFormat="1" applyFont="1" applyFill="1" applyBorder="1" applyAlignment="1">
      <alignment horizontal="right"/>
    </xf>
    <xf numFmtId="166" fontId="14" fillId="0" borderId="1" xfId="4" applyNumberFormat="1" applyFont="1" applyFill="1" applyBorder="1" applyAlignment="1">
      <alignment horizontal="right"/>
    </xf>
    <xf numFmtId="168" fontId="24" fillId="0" borderId="0" xfId="4" applyNumberFormat="1" applyFont="1"/>
    <xf numFmtId="164" fontId="23" fillId="0" borderId="0" xfId="4" applyFont="1"/>
    <xf numFmtId="169" fontId="23" fillId="0" borderId="0" xfId="4" applyNumberFormat="1" applyFont="1"/>
    <xf numFmtId="164" fontId="25" fillId="0" borderId="0" xfId="4" applyFont="1"/>
    <xf numFmtId="169" fontId="1" fillId="0" borderId="0" xfId="4" applyNumberFormat="1" applyFont="1"/>
    <xf numFmtId="166" fontId="21" fillId="0" borderId="5" xfId="4" applyNumberFormat="1" applyFont="1" applyFill="1" applyBorder="1" applyAlignment="1">
      <alignment horizontal="right"/>
    </xf>
    <xf numFmtId="164" fontId="13" fillId="0" borderId="0" xfId="4" applyFont="1" applyFill="1"/>
    <xf numFmtId="164" fontId="10" fillId="0" borderId="18" xfId="4" applyFont="1" applyBorder="1" applyAlignment="1">
      <alignment horizontal="right"/>
    </xf>
    <xf numFmtId="164" fontId="10" fillId="2" borderId="7" xfId="4" applyFont="1" applyFill="1" applyBorder="1" applyAlignment="1">
      <alignment horizontal="center"/>
    </xf>
    <xf numFmtId="164" fontId="4" fillId="0" borderId="28" xfId="4" applyFont="1" applyBorder="1" applyAlignment="1">
      <alignment horizontal="center"/>
    </xf>
    <xf numFmtId="164" fontId="4" fillId="0" borderId="28" xfId="4" applyFont="1" applyFill="1" applyBorder="1" applyAlignment="1">
      <alignment horizontal="right"/>
    </xf>
    <xf numFmtId="164" fontId="4" fillId="0" borderId="5" xfId="4" applyFont="1" applyFill="1" applyBorder="1" applyAlignment="1">
      <alignment horizontal="right"/>
    </xf>
    <xf numFmtId="164" fontId="4" fillId="0" borderId="5" xfId="4" applyFont="1" applyBorder="1" applyAlignment="1">
      <alignment horizontal="right"/>
    </xf>
    <xf numFmtId="166" fontId="4" fillId="0" borderId="5" xfId="4" applyNumberFormat="1" applyFont="1" applyFill="1" applyBorder="1" applyAlignment="1">
      <alignment horizontal="right"/>
    </xf>
    <xf numFmtId="164" fontId="4" fillId="0" borderId="5" xfId="4" applyFont="1" applyBorder="1" applyAlignment="1">
      <alignment horizontal="center"/>
    </xf>
    <xf numFmtId="166" fontId="4" fillId="0" borderId="27" xfId="4" applyNumberFormat="1" applyFont="1" applyFill="1" applyBorder="1" applyAlignment="1">
      <alignment horizontal="right"/>
    </xf>
    <xf numFmtId="164" fontId="4" fillId="0" borderId="5" xfId="4" applyFont="1" applyFill="1" applyBorder="1" applyAlignment="1">
      <alignment horizontal="center"/>
    </xf>
    <xf numFmtId="49" fontId="14" fillId="0" borderId="10" xfId="4" applyNumberFormat="1" applyFont="1" applyFill="1" applyBorder="1" applyAlignment="1">
      <alignment horizontal="center" shrinkToFit="1"/>
    </xf>
    <xf numFmtId="164" fontId="4" fillId="0" borderId="11" xfId="4" applyFont="1" applyBorder="1" applyAlignment="1">
      <alignment horizontal="right"/>
    </xf>
    <xf numFmtId="49" fontId="14" fillId="0" borderId="5" xfId="4" applyNumberFormat="1" applyFont="1" applyFill="1" applyBorder="1" applyAlignment="1">
      <alignment horizontal="left" vertical="top"/>
    </xf>
    <xf numFmtId="164" fontId="14" fillId="0" borderId="5" xfId="4" applyFont="1" applyFill="1" applyBorder="1" applyAlignment="1">
      <alignment vertical="top" wrapText="1"/>
    </xf>
    <xf numFmtId="49" fontId="14" fillId="0" borderId="5" xfId="4" applyNumberFormat="1" applyFont="1" applyFill="1" applyBorder="1" applyAlignment="1">
      <alignment horizontal="center" shrinkToFit="1"/>
    </xf>
    <xf numFmtId="164" fontId="6" fillId="0" borderId="0" xfId="4" applyFont="1" applyFill="1"/>
    <xf numFmtId="164" fontId="15" fillId="0" borderId="0" xfId="4" applyFont="1" applyFill="1"/>
    <xf numFmtId="0" fontId="12" fillId="0" borderId="0" xfId="0" applyFont="1" applyFill="1"/>
    <xf numFmtId="164" fontId="14" fillId="0" borderId="2" xfId="4" applyFont="1" applyFill="1" applyBorder="1"/>
    <xf numFmtId="165" fontId="6" fillId="0" borderId="0" xfId="4" applyNumberFormat="1" applyFont="1" applyFill="1"/>
    <xf numFmtId="164" fontId="14" fillId="0" borderId="6" xfId="4" applyFont="1" applyFill="1" applyBorder="1" applyAlignment="1">
      <alignment horizontal="center"/>
    </xf>
    <xf numFmtId="164" fontId="14" fillId="0" borderId="10" xfId="4" applyFont="1" applyFill="1" applyBorder="1"/>
    <xf numFmtId="164" fontId="14" fillId="0" borderId="5" xfId="4" applyFont="1" applyFill="1" applyBorder="1"/>
    <xf numFmtId="164" fontId="14" fillId="0" borderId="11" xfId="4" applyFont="1" applyFill="1" applyBorder="1"/>
    <xf numFmtId="164" fontId="14" fillId="0" borderId="1" xfId="4" applyFont="1" applyFill="1" applyBorder="1" applyAlignment="1">
      <alignment vertical="top" wrapText="1"/>
    </xf>
    <xf numFmtId="164" fontId="14" fillId="0" borderId="6" xfId="4" applyFont="1" applyFill="1" applyBorder="1" applyAlignment="1">
      <alignment horizontal="left"/>
    </xf>
    <xf numFmtId="49" fontId="14" fillId="0" borderId="1" xfId="4" applyNumberFormat="1" applyFont="1" applyFill="1" applyBorder="1" applyAlignment="1">
      <alignment horizontal="left" vertical="top"/>
    </xf>
    <xf numFmtId="49" fontId="14" fillId="0" borderId="1" xfId="4" applyNumberFormat="1" applyFont="1" applyFill="1" applyBorder="1" applyAlignment="1">
      <alignment horizontal="center" shrinkToFit="1"/>
    </xf>
    <xf numFmtId="49" fontId="14" fillId="0" borderId="5" xfId="4" applyNumberFormat="1" applyFont="1" applyFill="1" applyBorder="1" applyAlignment="1">
      <alignment horizontal="left"/>
    </xf>
    <xf numFmtId="49" fontId="28" fillId="0" borderId="5" xfId="4" applyNumberFormat="1" applyFont="1" applyFill="1" applyBorder="1" applyAlignment="1">
      <alignment horizontal="left"/>
    </xf>
    <xf numFmtId="166" fontId="4" fillId="3" borderId="5" xfId="4" applyNumberFormat="1" applyFont="1" applyFill="1" applyBorder="1" applyAlignment="1">
      <alignment horizontal="right"/>
    </xf>
    <xf numFmtId="164" fontId="4" fillId="3" borderId="5" xfId="4" applyFont="1" applyFill="1" applyBorder="1" applyAlignment="1">
      <alignment horizontal="center"/>
    </xf>
    <xf numFmtId="166" fontId="14" fillId="3" borderId="29" xfId="4" applyNumberFormat="1" applyFont="1" applyFill="1" applyBorder="1" applyAlignment="1">
      <alignment horizontal="right"/>
    </xf>
    <xf numFmtId="164" fontId="4" fillId="3" borderId="26" xfId="4" applyFont="1" applyFill="1" applyBorder="1" applyAlignment="1">
      <alignment horizontal="center"/>
    </xf>
    <xf numFmtId="166" fontId="4" fillId="3" borderId="26" xfId="4" applyNumberFormat="1" applyFont="1" applyFill="1" applyBorder="1" applyAlignment="1">
      <alignment horizontal="right"/>
    </xf>
    <xf numFmtId="49" fontId="16" fillId="4" borderId="6" xfId="4" applyNumberFormat="1" applyFont="1" applyFill="1" applyBorder="1" applyAlignment="1">
      <alignment horizontal="left"/>
    </xf>
    <xf numFmtId="164" fontId="16" fillId="4" borderId="12" xfId="4" applyFont="1" applyFill="1" applyBorder="1"/>
    <xf numFmtId="164" fontId="4" fillId="4" borderId="27" xfId="4" applyFont="1" applyFill="1" applyBorder="1" applyAlignment="1">
      <alignment horizontal="center"/>
    </xf>
    <xf numFmtId="166" fontId="4" fillId="4" borderId="27" xfId="4" applyNumberFormat="1" applyFont="1" applyFill="1" applyBorder="1" applyAlignment="1">
      <alignment horizontal="right"/>
    </xf>
    <xf numFmtId="164" fontId="6" fillId="4" borderId="0" xfId="4" applyFont="1" applyFill="1"/>
    <xf numFmtId="164" fontId="13" fillId="4" borderId="0" xfId="4" applyFont="1" applyFill="1"/>
    <xf numFmtId="165" fontId="6" fillId="4" borderId="0" xfId="4" applyNumberFormat="1" applyFont="1" applyFill="1"/>
    <xf numFmtId="0" fontId="12" fillId="4" borderId="0" xfId="0" applyFont="1" applyFill="1"/>
    <xf numFmtId="164" fontId="16" fillId="3" borderId="12" xfId="4" applyFont="1" applyFill="1" applyBorder="1"/>
    <xf numFmtId="49" fontId="16" fillId="2" borderId="13" xfId="4" applyNumberFormat="1" applyFont="1" applyFill="1" applyBorder="1" applyAlignment="1">
      <alignment horizontal="left"/>
    </xf>
    <xf numFmtId="164" fontId="9" fillId="0" borderId="2" xfId="4" applyFont="1" applyFill="1" applyBorder="1"/>
    <xf numFmtId="49" fontId="9" fillId="0" borderId="5" xfId="4" applyNumberFormat="1" applyFont="1" applyBorder="1" applyAlignment="1">
      <alignment horizontal="left" vertical="top"/>
    </xf>
    <xf numFmtId="164" fontId="14" fillId="0" borderId="12" xfId="4" applyFont="1" applyFill="1" applyBorder="1"/>
    <xf numFmtId="164" fontId="14" fillId="0" borderId="27" xfId="4" applyFont="1" applyFill="1" applyBorder="1" applyAlignment="1">
      <alignment horizontal="center"/>
    </xf>
    <xf numFmtId="164" fontId="14" fillId="0" borderId="2" xfId="4" applyFont="1" applyFill="1" applyBorder="1" applyAlignment="1">
      <alignment horizontal="center"/>
    </xf>
    <xf numFmtId="164" fontId="10" fillId="2" borderId="30" xfId="4" applyFont="1" applyFill="1" applyBorder="1" applyAlignment="1">
      <alignment horizontal="center"/>
    </xf>
    <xf numFmtId="164" fontId="10" fillId="2" borderId="10" xfId="4" applyFont="1" applyFill="1" applyBorder="1" applyAlignment="1">
      <alignment horizontal="center"/>
    </xf>
    <xf numFmtId="164" fontId="10" fillId="2" borderId="8" xfId="4" applyFont="1" applyFill="1" applyBorder="1" applyAlignment="1">
      <alignment horizontal="center"/>
    </xf>
    <xf numFmtId="164" fontId="9" fillId="0" borderId="12" xfId="4" applyFont="1" applyBorder="1"/>
    <xf numFmtId="164" fontId="4" fillId="0" borderId="11" xfId="4" applyFont="1" applyBorder="1" applyAlignment="1">
      <alignment horizontal="center"/>
    </xf>
    <xf numFmtId="164" fontId="26" fillId="2" borderId="1" xfId="4" applyFont="1" applyFill="1" applyBorder="1" applyAlignment="1">
      <alignment horizontal="left" vertical="center"/>
    </xf>
    <xf numFmtId="164" fontId="10" fillId="0" borderId="31" xfId="4" applyFont="1" applyBorder="1"/>
    <xf numFmtId="164" fontId="4" fillId="0" borderId="0" xfId="4" applyFont="1" applyBorder="1"/>
    <xf numFmtId="164" fontId="4" fillId="0" borderId="0" xfId="4" applyFont="1" applyBorder="1" applyAlignment="1">
      <alignment horizontal="right"/>
    </xf>
    <xf numFmtId="164" fontId="4" fillId="0" borderId="32" xfId="4" applyFont="1" applyBorder="1"/>
    <xf numFmtId="49" fontId="10" fillId="2" borderId="33" xfId="4" applyNumberFormat="1" applyFont="1" applyFill="1" applyBorder="1"/>
    <xf numFmtId="164" fontId="11" fillId="2" borderId="34" xfId="4" applyFont="1" applyFill="1" applyBorder="1" applyAlignment="1">
      <alignment horizontal="center"/>
    </xf>
    <xf numFmtId="49" fontId="10" fillId="2" borderId="35" xfId="4" applyNumberFormat="1" applyFont="1" applyFill="1" applyBorder="1"/>
    <xf numFmtId="164" fontId="26" fillId="2" borderId="36" xfId="4" applyFont="1" applyFill="1" applyBorder="1" applyAlignment="1">
      <alignment horizontal="center" vertical="center"/>
    </xf>
    <xf numFmtId="164" fontId="9" fillId="0" borderId="35" xfId="4" applyFont="1" applyBorder="1" applyAlignment="1">
      <alignment horizontal="center"/>
    </xf>
    <xf numFmtId="164" fontId="4" fillId="0" borderId="36" xfId="4" applyFont="1" applyBorder="1"/>
    <xf numFmtId="164" fontId="14" fillId="0" borderId="37" xfId="4" applyFont="1" applyBorder="1" applyAlignment="1">
      <alignment horizontal="center"/>
    </xf>
    <xf numFmtId="166" fontId="14" fillId="0" borderId="38" xfId="4" applyNumberFormat="1" applyFont="1" applyBorder="1"/>
    <xf numFmtId="164" fontId="14" fillId="0" borderId="39" xfId="4" applyFont="1" applyBorder="1" applyAlignment="1">
      <alignment horizontal="center" vertical="top"/>
    </xf>
    <xf numFmtId="164" fontId="4" fillId="2" borderId="33" xfId="4" applyFont="1" applyFill="1" applyBorder="1" applyAlignment="1">
      <alignment horizontal="center"/>
    </xf>
    <xf numFmtId="166" fontId="9" fillId="2" borderId="40" xfId="4" applyNumberFormat="1" applyFont="1" applyFill="1" applyBorder="1"/>
    <xf numFmtId="164" fontId="14" fillId="0" borderId="33" xfId="4" applyFont="1" applyBorder="1" applyAlignment="1">
      <alignment horizontal="center" vertical="top"/>
    </xf>
    <xf numFmtId="164" fontId="14" fillId="0" borderId="33" xfId="4" applyFont="1" applyFill="1" applyBorder="1" applyAlignment="1">
      <alignment horizontal="center" vertical="top"/>
    </xf>
    <xf numFmtId="166" fontId="9" fillId="2" borderId="36" xfId="4" applyNumberFormat="1" applyFont="1" applyFill="1" applyBorder="1"/>
    <xf numFmtId="164" fontId="9" fillId="0" borderId="35" xfId="4" applyFont="1" applyFill="1" applyBorder="1" applyAlignment="1">
      <alignment horizontal="center"/>
    </xf>
    <xf numFmtId="166" fontId="9" fillId="0" borderId="36" xfId="4" applyNumberFormat="1" applyFont="1" applyFill="1" applyBorder="1"/>
    <xf numFmtId="164" fontId="4" fillId="0" borderId="33" xfId="4" applyFont="1" applyFill="1" applyBorder="1" applyAlignment="1">
      <alignment horizontal="center"/>
    </xf>
    <xf numFmtId="164" fontId="14" fillId="0" borderId="41" xfId="4" applyFont="1" applyBorder="1" applyAlignment="1">
      <alignment horizontal="center" vertical="top"/>
    </xf>
    <xf numFmtId="164" fontId="14" fillId="0" borderId="41" xfId="4" applyFont="1" applyFill="1" applyBorder="1" applyAlignment="1">
      <alignment horizontal="center" vertical="top"/>
    </xf>
    <xf numFmtId="164" fontId="4" fillId="2" borderId="42" xfId="4" applyFont="1" applyFill="1" applyBorder="1" applyAlignment="1">
      <alignment horizontal="center"/>
    </xf>
    <xf numFmtId="166" fontId="9" fillId="2" borderId="43" xfId="4" applyNumberFormat="1" applyFont="1" applyFill="1" applyBorder="1"/>
    <xf numFmtId="164" fontId="4" fillId="4" borderId="35" xfId="4" applyFont="1" applyFill="1" applyBorder="1" applyAlignment="1">
      <alignment horizontal="center"/>
    </xf>
    <xf numFmtId="166" fontId="9" fillId="4" borderId="44" xfId="4" applyNumberFormat="1" applyFont="1" applyFill="1" applyBorder="1"/>
    <xf numFmtId="164" fontId="14" fillId="0" borderId="33" xfId="4" applyFont="1" applyFill="1" applyBorder="1" applyAlignment="1">
      <alignment horizontal="center"/>
    </xf>
    <xf numFmtId="164" fontId="14" fillId="0" borderId="39" xfId="4" applyFont="1" applyFill="1" applyBorder="1" applyAlignment="1">
      <alignment horizontal="center"/>
    </xf>
    <xf numFmtId="164" fontId="14" fillId="3" borderId="41" xfId="4" applyFont="1" applyFill="1" applyBorder="1" applyAlignment="1">
      <alignment horizontal="center"/>
    </xf>
    <xf numFmtId="164" fontId="4" fillId="0" borderId="35" xfId="4" applyFont="1" applyBorder="1" applyAlignment="1">
      <alignment horizontal="center"/>
    </xf>
    <xf numFmtId="164" fontId="14" fillId="0" borderId="0" xfId="4" applyFont="1" applyBorder="1" applyAlignment="1">
      <alignment vertical="center" wrapText="1"/>
    </xf>
    <xf numFmtId="164" fontId="4" fillId="2" borderId="45" xfId="4" applyFont="1" applyFill="1" applyBorder="1" applyAlignment="1">
      <alignment horizontal="center"/>
    </xf>
    <xf numFmtId="49" fontId="16" fillId="2" borderId="46" xfId="4" applyNumberFormat="1" applyFont="1" applyFill="1" applyBorder="1" applyAlignment="1">
      <alignment horizontal="left"/>
    </xf>
    <xf numFmtId="164" fontId="16" fillId="2" borderId="47" xfId="4" applyFont="1" applyFill="1" applyBorder="1"/>
    <xf numFmtId="164" fontId="4" fillId="3" borderId="46" xfId="4" applyFont="1" applyFill="1" applyBorder="1" applyAlignment="1">
      <alignment horizontal="center"/>
    </xf>
    <xf numFmtId="166" fontId="4" fillId="3" borderId="46" xfId="4" applyNumberFormat="1" applyFont="1" applyFill="1" applyBorder="1" applyAlignment="1">
      <alignment horizontal="right"/>
    </xf>
    <xf numFmtId="166" fontId="9" fillId="2" borderId="48" xfId="4" applyNumberFormat="1" applyFont="1" applyFill="1" applyBorder="1"/>
    <xf numFmtId="164" fontId="26" fillId="2" borderId="1" xfId="4" applyFont="1" applyFill="1" applyBorder="1" applyAlignment="1">
      <alignment horizontal="center" vertical="center" wrapText="1"/>
    </xf>
    <xf numFmtId="164" fontId="26" fillId="2" borderId="1" xfId="4" applyFont="1" applyFill="1" applyBorder="1" applyAlignment="1">
      <alignment horizontal="center" vertical="center"/>
    </xf>
    <xf numFmtId="164" fontId="4" fillId="0" borderId="16" xfId="4" applyFont="1" applyFill="1" applyBorder="1" applyAlignment="1">
      <alignment horizontal="center"/>
    </xf>
    <xf numFmtId="164" fontId="4" fillId="0" borderId="17" xfId="4" applyFont="1" applyFill="1" applyBorder="1" applyAlignment="1">
      <alignment horizontal="center"/>
    </xf>
    <xf numFmtId="49" fontId="4" fillId="0" borderId="21" xfId="4" applyNumberFormat="1" applyFont="1" applyFill="1" applyBorder="1" applyAlignment="1">
      <alignment horizontal="center"/>
    </xf>
    <xf numFmtId="49" fontId="4" fillId="0" borderId="22" xfId="4" applyNumberFormat="1" applyFont="1" applyFill="1" applyBorder="1" applyAlignment="1">
      <alignment horizontal="center"/>
    </xf>
    <xf numFmtId="164" fontId="4" fillId="0" borderId="0" xfId="4" applyFont="1" applyFill="1" applyBorder="1" applyAlignment="1">
      <alignment horizontal="left"/>
    </xf>
    <xf numFmtId="164" fontId="5" fillId="0" borderId="0" xfId="4" applyFont="1" applyFill="1" applyBorder="1" applyAlignment="1">
      <alignment horizontal="left"/>
    </xf>
    <xf numFmtId="164" fontId="4" fillId="0" borderId="24" xfId="4" applyFont="1" applyFill="1" applyBorder="1" applyAlignment="1">
      <alignment horizontal="center" shrinkToFit="1"/>
    </xf>
    <xf numFmtId="164" fontId="4" fillId="0" borderId="25" xfId="4" applyFont="1" applyFill="1" applyBorder="1" applyAlignment="1">
      <alignment horizontal="center" shrinkToFit="1"/>
    </xf>
  </cellXfs>
  <cellStyles count="7">
    <cellStyle name="Excel Built-in Normal" xfId="1" xr:uid="{00000000-0005-0000-0000-000000000000}"/>
    <cellStyle name="Heading" xfId="2" xr:uid="{00000000-0005-0000-0000-000001000000}"/>
    <cellStyle name="Heading1" xfId="3" xr:uid="{00000000-0005-0000-0000-000002000000}"/>
    <cellStyle name="Normální" xfId="0" builtinId="0" customBuiltin="1"/>
    <cellStyle name="normální_POL.XLS" xfId="4" xr:uid="{00000000-0005-0000-0000-000004000000}"/>
    <cellStyle name="Result" xfId="5" xr:uid="{00000000-0005-0000-0000-000005000000}"/>
    <cellStyle name="Result2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CZ243"/>
  <sheetViews>
    <sheetView tabSelected="1" topLeftCell="A154" zoomScale="115" zoomScaleNormal="115" workbookViewId="0">
      <selection activeCell="E171" sqref="E171"/>
    </sheetView>
  </sheetViews>
  <sheetFormatPr defaultColWidth="8.5" defaultRowHeight="12.75"/>
  <cols>
    <col min="1" max="1" width="4.125" style="1" customWidth="1"/>
    <col min="2" max="2" width="10.625" style="1" customWidth="1"/>
    <col min="3" max="3" width="37.125" style="1" customWidth="1"/>
    <col min="4" max="4" width="9.75" style="1" customWidth="1"/>
    <col min="5" max="5" width="8.5" style="37" customWidth="1"/>
    <col min="6" max="6" width="17.75" style="37" customWidth="1"/>
    <col min="7" max="7" width="17.75" style="1" customWidth="1"/>
    <col min="8" max="8" width="10.125" style="1" customWidth="1"/>
    <col min="9" max="12" width="8.5" style="1" customWidth="1"/>
    <col min="13" max="13" width="69.875" style="1" customWidth="1"/>
    <col min="14" max="14" width="41.875" style="1" customWidth="1"/>
    <col min="15" max="16384" width="8.5" style="1"/>
  </cols>
  <sheetData>
    <row r="1" spans="1:104" s="44" customFormat="1" ht="15.75">
      <c r="A1" s="166" t="s">
        <v>286</v>
      </c>
      <c r="B1" s="167"/>
      <c r="C1" s="167"/>
      <c r="D1" s="167"/>
      <c r="E1" s="167"/>
      <c r="F1" s="167"/>
      <c r="G1" s="167"/>
    </row>
    <row r="2" spans="1:104" s="44" customFormat="1" ht="15.75">
      <c r="A2" s="45"/>
      <c r="B2" s="45"/>
      <c r="C2" s="45"/>
      <c r="D2" s="45"/>
      <c r="E2" s="45"/>
      <c r="F2" s="45"/>
      <c r="G2" s="45"/>
    </row>
    <row r="3" spans="1:104" s="44" customFormat="1" ht="15.75">
      <c r="A3" s="45"/>
      <c r="B3" s="45"/>
      <c r="C3" s="45" t="s">
        <v>193</v>
      </c>
      <c r="D3" s="45"/>
      <c r="E3" s="45"/>
      <c r="F3" s="45"/>
      <c r="G3" s="45"/>
    </row>
    <row r="4" spans="1:104" s="44" customFormat="1" ht="14.25" customHeight="1" thickBot="1">
      <c r="A4" s="2"/>
      <c r="B4" s="3"/>
      <c r="C4" s="4"/>
      <c r="D4" s="4"/>
      <c r="E4" s="5"/>
      <c r="F4" s="5"/>
      <c r="G4" s="4"/>
    </row>
    <row r="5" spans="1:104" s="44" customFormat="1" ht="15.75">
      <c r="A5" s="162" t="s">
        <v>2</v>
      </c>
      <c r="B5" s="163"/>
      <c r="C5" s="46"/>
      <c r="D5" s="47"/>
      <c r="E5" s="48" t="s">
        <v>20</v>
      </c>
      <c r="F5" s="66"/>
      <c r="G5" s="49"/>
    </row>
    <row r="6" spans="1:104" s="44" customFormat="1" ht="16.5" thickBot="1">
      <c r="A6" s="164" t="s">
        <v>3</v>
      </c>
      <c r="B6" s="165"/>
      <c r="C6" s="50"/>
      <c r="D6" s="51"/>
      <c r="E6" s="168" t="s">
        <v>0</v>
      </c>
      <c r="F6" s="168"/>
      <c r="G6" s="169"/>
    </row>
    <row r="7" spans="1:104" s="44" customFormat="1">
      <c r="A7" s="122"/>
      <c r="B7" s="123"/>
      <c r="C7" s="123"/>
      <c r="D7" s="123"/>
      <c r="E7" s="124"/>
      <c r="F7" s="124"/>
      <c r="G7" s="125"/>
    </row>
    <row r="8" spans="1:104" s="7" customFormat="1" ht="15">
      <c r="A8" s="126" t="s">
        <v>21</v>
      </c>
      <c r="B8" s="6" t="s">
        <v>22</v>
      </c>
      <c r="C8" s="117" t="s">
        <v>23</v>
      </c>
      <c r="D8" s="117" t="s">
        <v>24</v>
      </c>
      <c r="E8" s="118" t="s">
        <v>25</v>
      </c>
      <c r="F8" s="67"/>
      <c r="G8" s="127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</row>
    <row r="9" spans="1:104" s="7" customFormat="1" ht="45.75" customHeight="1">
      <c r="A9" s="128"/>
      <c r="B9" s="116"/>
      <c r="C9" s="121" t="s">
        <v>200</v>
      </c>
      <c r="D9" s="160" t="s">
        <v>316</v>
      </c>
      <c r="E9" s="161" t="s">
        <v>25</v>
      </c>
      <c r="F9" s="8" t="s">
        <v>26</v>
      </c>
      <c r="G9" s="129" t="s">
        <v>27</v>
      </c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</row>
    <row r="10" spans="1:104" s="7" customFormat="1" ht="14.25">
      <c r="A10" s="130" t="s">
        <v>28</v>
      </c>
      <c r="B10" s="9" t="s">
        <v>4</v>
      </c>
      <c r="C10" s="119" t="s">
        <v>5</v>
      </c>
      <c r="D10" s="120"/>
      <c r="E10" s="77"/>
      <c r="F10" s="77"/>
      <c r="G10" s="131"/>
      <c r="H10" s="1"/>
      <c r="I10" s="1"/>
      <c r="J10" s="1"/>
      <c r="K10" s="1"/>
      <c r="L10" s="12">
        <v>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</row>
    <row r="11" spans="1:104" s="7" customFormat="1" ht="14.25">
      <c r="A11" s="132">
        <v>1</v>
      </c>
      <c r="B11" s="13" t="s">
        <v>318</v>
      </c>
      <c r="C11" s="14" t="s">
        <v>187</v>
      </c>
      <c r="D11" s="15" t="s">
        <v>30</v>
      </c>
      <c r="E11" s="56">
        <v>1</v>
      </c>
      <c r="F11" s="56"/>
      <c r="G11" s="133">
        <f>SUM(E11*F11)</f>
        <v>0</v>
      </c>
      <c r="H11" s="1"/>
      <c r="I11" s="1"/>
      <c r="J11" s="1"/>
      <c r="K11" s="1"/>
      <c r="L11" s="12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</row>
    <row r="12" spans="1:104" s="7" customFormat="1" ht="14.25">
      <c r="A12" s="134">
        <v>2</v>
      </c>
      <c r="B12" s="13" t="s">
        <v>319</v>
      </c>
      <c r="C12" s="17" t="s">
        <v>29</v>
      </c>
      <c r="D12" s="18" t="s">
        <v>30</v>
      </c>
      <c r="E12" s="56">
        <v>1</v>
      </c>
      <c r="F12" s="56"/>
      <c r="G12" s="133">
        <f>SUM(E12*F12)</f>
        <v>0</v>
      </c>
      <c r="H12" s="1"/>
      <c r="I12" s="1"/>
      <c r="J12" s="1"/>
      <c r="K12" s="1"/>
      <c r="L12" s="12">
        <v>2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>
        <v>1</v>
      </c>
      <c r="AX12" s="1">
        <v>0</v>
      </c>
      <c r="AY12" s="1">
        <v>0</v>
      </c>
      <c r="AZ12" s="1">
        <v>0</v>
      </c>
      <c r="BA12" s="1">
        <v>0</v>
      </c>
      <c r="BB12" s="1">
        <v>0</v>
      </c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9">
        <v>12</v>
      </c>
      <c r="BY12" s="19">
        <v>0</v>
      </c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>
        <v>0</v>
      </c>
    </row>
    <row r="13" spans="1:104" s="7" customFormat="1" ht="14.25">
      <c r="A13" s="135"/>
      <c r="B13" s="21" t="s">
        <v>31</v>
      </c>
      <c r="C13" s="22" t="s">
        <v>32</v>
      </c>
      <c r="D13" s="20"/>
      <c r="E13" s="96"/>
      <c r="F13" s="96"/>
      <c r="G13" s="136">
        <f>SUBTOTAL(9,G11:G12)</f>
        <v>0</v>
      </c>
      <c r="H13" s="1"/>
      <c r="I13" s="1"/>
      <c r="J13" s="1"/>
      <c r="K13" s="1"/>
      <c r="L13" s="12">
        <v>4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23">
        <v>0</v>
      </c>
      <c r="AY13" s="23">
        <v>0</v>
      </c>
      <c r="AZ13" s="23">
        <v>0</v>
      </c>
      <c r="BA13" s="23">
        <v>0</v>
      </c>
      <c r="BB13" s="23">
        <v>0</v>
      </c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</row>
    <row r="14" spans="1:104" s="7" customFormat="1" ht="14.25">
      <c r="A14" s="130" t="s">
        <v>28</v>
      </c>
      <c r="B14" s="9" t="s">
        <v>6</v>
      </c>
      <c r="C14" s="10" t="s">
        <v>7</v>
      </c>
      <c r="D14" s="73"/>
      <c r="E14" s="70"/>
      <c r="F14" s="70"/>
      <c r="G14" s="133"/>
      <c r="H14" s="1"/>
      <c r="I14" s="1"/>
      <c r="J14" s="1"/>
      <c r="K14" s="1"/>
      <c r="L14" s="12">
        <v>1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</row>
    <row r="15" spans="1:104" s="7" customFormat="1" ht="14.25">
      <c r="A15" s="137">
        <v>3</v>
      </c>
      <c r="B15" s="24" t="s">
        <v>33</v>
      </c>
      <c r="C15" s="25" t="s">
        <v>34</v>
      </c>
      <c r="D15" s="26" t="s">
        <v>35</v>
      </c>
      <c r="E15" s="57">
        <v>1</v>
      </c>
      <c r="F15" s="57"/>
      <c r="G15" s="133">
        <f>SUM(E15*F15)</f>
        <v>0</v>
      </c>
      <c r="H15" s="1"/>
      <c r="I15" s="1"/>
      <c r="J15" s="1"/>
      <c r="K15" s="1"/>
      <c r="L15" s="12">
        <v>2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>
        <v>1</v>
      </c>
      <c r="AX15" s="1">
        <v>0</v>
      </c>
      <c r="AY15" s="1">
        <v>0</v>
      </c>
      <c r="AZ15" s="1">
        <v>0</v>
      </c>
      <c r="BA15" s="1">
        <v>0</v>
      </c>
      <c r="BB15" s="1">
        <v>0</v>
      </c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9">
        <v>1</v>
      </c>
      <c r="BY15" s="19">
        <v>1</v>
      </c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>
        <v>0</v>
      </c>
    </row>
    <row r="16" spans="1:104" s="7" customFormat="1" ht="14.25">
      <c r="A16" s="137">
        <v>4</v>
      </c>
      <c r="B16" s="24" t="s">
        <v>36</v>
      </c>
      <c r="C16" s="25" t="s">
        <v>37</v>
      </c>
      <c r="D16" s="26" t="s">
        <v>35</v>
      </c>
      <c r="E16" s="57">
        <v>1</v>
      </c>
      <c r="F16" s="57"/>
      <c r="G16" s="133">
        <f>SUM(E16*F16)</f>
        <v>0</v>
      </c>
      <c r="H16" s="28"/>
      <c r="I16" s="1"/>
      <c r="J16" s="1"/>
      <c r="K16" s="1"/>
      <c r="L16" s="12">
        <v>2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>
        <v>1</v>
      </c>
      <c r="AX16" s="1">
        <v>0</v>
      </c>
      <c r="AY16" s="1">
        <v>0</v>
      </c>
      <c r="AZ16" s="1">
        <v>0</v>
      </c>
      <c r="BA16" s="1">
        <v>0</v>
      </c>
      <c r="BB16" s="1">
        <v>0</v>
      </c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9">
        <v>1</v>
      </c>
      <c r="BY16" s="19">
        <v>1</v>
      </c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>
        <v>0</v>
      </c>
    </row>
    <row r="17" spans="1:101" s="7" customFormat="1" ht="14.25">
      <c r="A17" s="137">
        <v>5</v>
      </c>
      <c r="B17" s="24" t="s">
        <v>38</v>
      </c>
      <c r="C17" s="25" t="s">
        <v>39</v>
      </c>
      <c r="D17" s="26" t="s">
        <v>35</v>
      </c>
      <c r="E17" s="57">
        <v>1</v>
      </c>
      <c r="F17" s="57"/>
      <c r="G17" s="133">
        <f t="shared" ref="G17:G59" si="0">SUM(E17*F17)</f>
        <v>0</v>
      </c>
      <c r="H17" s="1"/>
      <c r="I17" s="1"/>
      <c r="J17" s="1"/>
      <c r="K17" s="1"/>
      <c r="L17" s="12">
        <v>2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>
        <v>1</v>
      </c>
      <c r="AX17" s="1">
        <v>0</v>
      </c>
      <c r="AY17" s="1">
        <v>0</v>
      </c>
      <c r="AZ17" s="1">
        <v>0</v>
      </c>
      <c r="BA17" s="1">
        <v>0</v>
      </c>
      <c r="BB17" s="1">
        <v>0</v>
      </c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9">
        <v>1</v>
      </c>
      <c r="BY17" s="19">
        <v>1</v>
      </c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>
        <v>0</v>
      </c>
    </row>
    <row r="18" spans="1:101" s="7" customFormat="1" ht="14.25">
      <c r="A18" s="137">
        <v>6</v>
      </c>
      <c r="B18" s="24" t="s">
        <v>40</v>
      </c>
      <c r="C18" s="25" t="s">
        <v>41</v>
      </c>
      <c r="D18" s="26" t="s">
        <v>35</v>
      </c>
      <c r="E18" s="57">
        <v>1</v>
      </c>
      <c r="F18" s="57"/>
      <c r="G18" s="133">
        <f t="shared" si="0"/>
        <v>0</v>
      </c>
      <c r="H18" s="1"/>
      <c r="I18" s="1"/>
      <c r="J18" s="1"/>
      <c r="K18" s="1"/>
      <c r="L18" s="12">
        <v>2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>
        <v>1</v>
      </c>
      <c r="AX18" s="1">
        <v>0</v>
      </c>
      <c r="AY18" s="1">
        <v>0</v>
      </c>
      <c r="AZ18" s="1">
        <v>0</v>
      </c>
      <c r="BA18" s="1">
        <v>0</v>
      </c>
      <c r="BB18" s="1">
        <v>0</v>
      </c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9">
        <v>1</v>
      </c>
      <c r="BY18" s="19">
        <v>1</v>
      </c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>
        <v>0</v>
      </c>
    </row>
    <row r="19" spans="1:101" s="7" customFormat="1" ht="14.25">
      <c r="A19" s="137">
        <v>7</v>
      </c>
      <c r="B19" s="24" t="s">
        <v>42</v>
      </c>
      <c r="C19" s="25" t="s">
        <v>43</v>
      </c>
      <c r="D19" s="26" t="s">
        <v>35</v>
      </c>
      <c r="E19" s="57">
        <v>1</v>
      </c>
      <c r="F19" s="57"/>
      <c r="G19" s="133">
        <f t="shared" si="0"/>
        <v>0</v>
      </c>
      <c r="H19" s="1"/>
      <c r="I19" s="1"/>
      <c r="J19" s="1"/>
      <c r="K19" s="1"/>
      <c r="L19" s="12">
        <v>2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>
        <v>1</v>
      </c>
      <c r="AX19" s="1">
        <v>0</v>
      </c>
      <c r="AY19" s="1">
        <v>0</v>
      </c>
      <c r="AZ19" s="1">
        <v>0</v>
      </c>
      <c r="BA19" s="1">
        <v>0</v>
      </c>
      <c r="BB19" s="1">
        <v>0</v>
      </c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9">
        <v>1</v>
      </c>
      <c r="BY19" s="19">
        <v>1</v>
      </c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>
        <v>0</v>
      </c>
    </row>
    <row r="20" spans="1:101" s="7" customFormat="1" ht="14.25">
      <c r="A20" s="137">
        <v>8</v>
      </c>
      <c r="B20" s="24" t="s">
        <v>44</v>
      </c>
      <c r="C20" s="25" t="s">
        <v>45</v>
      </c>
      <c r="D20" s="26" t="s">
        <v>35</v>
      </c>
      <c r="E20" s="57">
        <v>1</v>
      </c>
      <c r="F20" s="57"/>
      <c r="G20" s="133">
        <f t="shared" si="0"/>
        <v>0</v>
      </c>
      <c r="H20" s="1"/>
      <c r="I20" s="1"/>
      <c r="J20" s="1"/>
      <c r="K20" s="1"/>
      <c r="L20" s="12">
        <v>2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>
        <v>1</v>
      </c>
      <c r="AX20" s="1">
        <v>0</v>
      </c>
      <c r="AY20" s="1">
        <v>0</v>
      </c>
      <c r="AZ20" s="1">
        <v>0</v>
      </c>
      <c r="BA20" s="1">
        <v>0</v>
      </c>
      <c r="BB20" s="1">
        <v>0</v>
      </c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9">
        <v>1</v>
      </c>
      <c r="BY20" s="19">
        <v>1</v>
      </c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>
        <v>0</v>
      </c>
    </row>
    <row r="21" spans="1:101" s="7" customFormat="1" ht="14.25">
      <c r="A21" s="137">
        <v>9</v>
      </c>
      <c r="B21" s="24" t="s">
        <v>46</v>
      </c>
      <c r="C21" s="25" t="s">
        <v>47</v>
      </c>
      <c r="D21" s="26" t="s">
        <v>35</v>
      </c>
      <c r="E21" s="57">
        <v>1</v>
      </c>
      <c r="F21" s="57"/>
      <c r="G21" s="133">
        <f t="shared" si="0"/>
        <v>0</v>
      </c>
      <c r="H21" s="1"/>
      <c r="I21" s="1"/>
      <c r="J21" s="1"/>
      <c r="K21" s="1"/>
      <c r="L21" s="12">
        <v>2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>
        <v>1</v>
      </c>
      <c r="AX21" s="1">
        <v>0</v>
      </c>
      <c r="AY21" s="1">
        <v>0</v>
      </c>
      <c r="AZ21" s="1">
        <v>0</v>
      </c>
      <c r="BA21" s="1">
        <v>0</v>
      </c>
      <c r="BB21" s="1">
        <v>0</v>
      </c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9">
        <v>1</v>
      </c>
      <c r="BY21" s="19">
        <v>1</v>
      </c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>
        <v>0</v>
      </c>
    </row>
    <row r="22" spans="1:101" s="7" customFormat="1" ht="14.25">
      <c r="A22" s="137">
        <v>10</v>
      </c>
      <c r="B22" s="24" t="s">
        <v>48</v>
      </c>
      <c r="C22" s="25" t="s">
        <v>49</v>
      </c>
      <c r="D22" s="26" t="s">
        <v>35</v>
      </c>
      <c r="E22" s="57">
        <v>1</v>
      </c>
      <c r="F22" s="57"/>
      <c r="G22" s="133">
        <f t="shared" si="0"/>
        <v>0</v>
      </c>
      <c r="H22" s="1"/>
      <c r="I22" s="1"/>
      <c r="J22" s="1"/>
      <c r="K22" s="1"/>
      <c r="L22" s="12">
        <v>2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>
        <v>1</v>
      </c>
      <c r="AX22" s="1">
        <v>0</v>
      </c>
      <c r="AY22" s="1">
        <v>0</v>
      </c>
      <c r="AZ22" s="1">
        <v>0</v>
      </c>
      <c r="BA22" s="1">
        <v>0</v>
      </c>
      <c r="BB22" s="1">
        <v>0</v>
      </c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9">
        <v>1</v>
      </c>
      <c r="BY22" s="19">
        <v>1</v>
      </c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>
        <v>0</v>
      </c>
    </row>
    <row r="23" spans="1:101" s="7" customFormat="1" ht="14.25">
      <c r="A23" s="137">
        <v>11</v>
      </c>
      <c r="B23" s="24" t="s">
        <v>50</v>
      </c>
      <c r="C23" s="25" t="s">
        <v>51</v>
      </c>
      <c r="D23" s="26" t="s">
        <v>35</v>
      </c>
      <c r="E23" s="57">
        <v>1</v>
      </c>
      <c r="F23" s="57"/>
      <c r="G23" s="133">
        <f t="shared" si="0"/>
        <v>0</v>
      </c>
      <c r="H23" s="1"/>
      <c r="I23" s="1"/>
      <c r="J23" s="1"/>
      <c r="K23" s="1"/>
      <c r="L23" s="12">
        <v>2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>
        <v>1</v>
      </c>
      <c r="AX23" s="1">
        <v>0</v>
      </c>
      <c r="AY23" s="1">
        <v>0</v>
      </c>
      <c r="AZ23" s="1">
        <v>0</v>
      </c>
      <c r="BA23" s="1">
        <v>0</v>
      </c>
      <c r="BB23" s="1">
        <v>0</v>
      </c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9">
        <v>1</v>
      </c>
      <c r="BY23" s="19">
        <v>1</v>
      </c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>
        <v>0</v>
      </c>
    </row>
    <row r="24" spans="1:101" s="7" customFormat="1" ht="14.25">
      <c r="A24" s="137">
        <v>12</v>
      </c>
      <c r="B24" s="24" t="s">
        <v>52</v>
      </c>
      <c r="C24" s="25" t="s">
        <v>53</v>
      </c>
      <c r="D24" s="26" t="s">
        <v>54</v>
      </c>
      <c r="E24" s="57">
        <v>1</v>
      </c>
      <c r="F24" s="57"/>
      <c r="G24" s="133">
        <f t="shared" si="0"/>
        <v>0</v>
      </c>
      <c r="H24" s="1"/>
      <c r="I24" s="1"/>
      <c r="J24" s="1"/>
      <c r="K24" s="1"/>
      <c r="L24" s="12">
        <v>2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>
        <v>1</v>
      </c>
      <c r="AX24" s="1">
        <v>0</v>
      </c>
      <c r="AY24" s="1">
        <v>0</v>
      </c>
      <c r="AZ24" s="1">
        <v>0</v>
      </c>
      <c r="BA24" s="1">
        <v>0</v>
      </c>
      <c r="BB24" s="1">
        <v>0</v>
      </c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9">
        <v>1</v>
      </c>
      <c r="BY24" s="19">
        <v>1</v>
      </c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>
        <v>0</v>
      </c>
    </row>
    <row r="25" spans="1:101" s="7" customFormat="1" ht="14.25">
      <c r="A25" s="137">
        <v>13</v>
      </c>
      <c r="B25" s="24" t="s">
        <v>55</v>
      </c>
      <c r="C25" s="25" t="s">
        <v>56</v>
      </c>
      <c r="D25" s="26" t="s">
        <v>54</v>
      </c>
      <c r="E25" s="57">
        <v>1</v>
      </c>
      <c r="F25" s="57"/>
      <c r="G25" s="133">
        <f t="shared" si="0"/>
        <v>0</v>
      </c>
      <c r="H25" s="1"/>
      <c r="I25" s="1"/>
      <c r="J25" s="1"/>
      <c r="K25" s="1"/>
      <c r="L25" s="12">
        <v>2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>
        <v>1</v>
      </c>
      <c r="AX25" s="1">
        <v>0</v>
      </c>
      <c r="AY25" s="1">
        <v>0</v>
      </c>
      <c r="AZ25" s="1">
        <v>0</v>
      </c>
      <c r="BA25" s="1">
        <v>0</v>
      </c>
      <c r="BB25" s="1">
        <v>0</v>
      </c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9">
        <v>1</v>
      </c>
      <c r="BY25" s="19">
        <v>1</v>
      </c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>
        <v>0</v>
      </c>
    </row>
    <row r="26" spans="1:101" s="7" customFormat="1" ht="14.25">
      <c r="A26" s="137">
        <v>14</v>
      </c>
      <c r="B26" s="24" t="s">
        <v>57</v>
      </c>
      <c r="C26" s="25" t="s">
        <v>58</v>
      </c>
      <c r="D26" s="26" t="s">
        <v>59</v>
      </c>
      <c r="E26" s="57">
        <v>1</v>
      </c>
      <c r="F26" s="57"/>
      <c r="G26" s="133">
        <f t="shared" si="0"/>
        <v>0</v>
      </c>
      <c r="H26" s="1"/>
      <c r="I26" s="1"/>
      <c r="J26" s="1"/>
      <c r="K26" s="1"/>
      <c r="L26" s="12">
        <v>2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>
        <v>1</v>
      </c>
      <c r="AX26" s="1">
        <v>0</v>
      </c>
      <c r="AY26" s="1">
        <v>0</v>
      </c>
      <c r="AZ26" s="1">
        <v>0</v>
      </c>
      <c r="BA26" s="1">
        <v>0</v>
      </c>
      <c r="BB26" s="1">
        <v>0</v>
      </c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9">
        <v>1</v>
      </c>
      <c r="BY26" s="19">
        <v>1</v>
      </c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>
        <v>0</v>
      </c>
    </row>
    <row r="27" spans="1:101" s="7" customFormat="1" ht="14.25">
      <c r="A27" s="137">
        <v>15</v>
      </c>
      <c r="B27" s="24" t="s">
        <v>60</v>
      </c>
      <c r="C27" s="25" t="s">
        <v>61</v>
      </c>
      <c r="D27" s="26" t="s">
        <v>59</v>
      </c>
      <c r="E27" s="57">
        <v>1</v>
      </c>
      <c r="F27" s="57"/>
      <c r="G27" s="133">
        <f t="shared" si="0"/>
        <v>0</v>
      </c>
      <c r="H27" s="1"/>
      <c r="I27" s="1"/>
      <c r="J27" s="1"/>
      <c r="K27" s="1"/>
      <c r="L27" s="12">
        <v>2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>
        <v>1</v>
      </c>
      <c r="AX27" s="1">
        <v>0</v>
      </c>
      <c r="AY27" s="1">
        <v>0</v>
      </c>
      <c r="AZ27" s="1">
        <v>0</v>
      </c>
      <c r="BA27" s="1">
        <v>0</v>
      </c>
      <c r="BB27" s="1">
        <v>0</v>
      </c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9">
        <v>1</v>
      </c>
      <c r="BY27" s="19">
        <v>1</v>
      </c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>
        <v>0</v>
      </c>
    </row>
    <row r="28" spans="1:101" s="7" customFormat="1" ht="14.25">
      <c r="A28" s="137">
        <v>16</v>
      </c>
      <c r="B28" s="24" t="s">
        <v>62</v>
      </c>
      <c r="C28" s="25" t="s">
        <v>63</v>
      </c>
      <c r="D28" s="26" t="s">
        <v>59</v>
      </c>
      <c r="E28" s="57">
        <v>1</v>
      </c>
      <c r="F28" s="57"/>
      <c r="G28" s="133">
        <f t="shared" si="0"/>
        <v>0</v>
      </c>
      <c r="H28" s="1"/>
      <c r="I28" s="1"/>
      <c r="J28" s="1"/>
      <c r="K28" s="1"/>
      <c r="L28" s="12">
        <v>2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>
        <v>1</v>
      </c>
      <c r="AX28" s="1">
        <v>0</v>
      </c>
      <c r="AY28" s="1">
        <v>0</v>
      </c>
      <c r="AZ28" s="1">
        <v>0</v>
      </c>
      <c r="BA28" s="1">
        <v>0</v>
      </c>
      <c r="BB28" s="1">
        <v>0</v>
      </c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9">
        <v>1</v>
      </c>
      <c r="BY28" s="19">
        <v>1</v>
      </c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>
        <v>0</v>
      </c>
    </row>
    <row r="29" spans="1:101" s="7" customFormat="1" ht="14.25">
      <c r="A29" s="137">
        <v>17</v>
      </c>
      <c r="B29" s="24" t="s">
        <v>320</v>
      </c>
      <c r="C29" s="25" t="s">
        <v>186</v>
      </c>
      <c r="D29" s="26" t="s">
        <v>185</v>
      </c>
      <c r="E29" s="57">
        <v>1</v>
      </c>
      <c r="F29" s="57"/>
      <c r="G29" s="133">
        <f t="shared" si="0"/>
        <v>0</v>
      </c>
      <c r="H29" s="1"/>
      <c r="I29" s="1"/>
      <c r="J29" s="1"/>
      <c r="K29" s="1"/>
      <c r="L29" s="12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9"/>
      <c r="BY29" s="19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</row>
    <row r="30" spans="1:101" s="7" customFormat="1" ht="14.25">
      <c r="A30" s="137">
        <v>18</v>
      </c>
      <c r="B30" s="24" t="s">
        <v>64</v>
      </c>
      <c r="C30" s="25" t="s">
        <v>65</v>
      </c>
      <c r="D30" s="26" t="s">
        <v>59</v>
      </c>
      <c r="E30" s="57">
        <v>1</v>
      </c>
      <c r="F30" s="57"/>
      <c r="G30" s="133">
        <f t="shared" si="0"/>
        <v>0</v>
      </c>
      <c r="H30" s="1"/>
      <c r="I30" s="1"/>
      <c r="J30" s="1"/>
      <c r="K30" s="1"/>
      <c r="L30" s="12">
        <v>2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>
        <v>1</v>
      </c>
      <c r="AX30" s="1">
        <v>0</v>
      </c>
      <c r="AY30" s="1">
        <v>0</v>
      </c>
      <c r="AZ30" s="1">
        <v>0</v>
      </c>
      <c r="BA30" s="1">
        <v>0</v>
      </c>
      <c r="BB30" s="1">
        <v>0</v>
      </c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9">
        <v>1</v>
      </c>
      <c r="BY30" s="19">
        <v>1</v>
      </c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>
        <v>0</v>
      </c>
    </row>
    <row r="31" spans="1:101" s="7" customFormat="1" ht="14.25">
      <c r="A31" s="137">
        <v>19</v>
      </c>
      <c r="B31" s="24" t="s">
        <v>66</v>
      </c>
      <c r="C31" s="25" t="s">
        <v>67</v>
      </c>
      <c r="D31" s="26" t="s">
        <v>59</v>
      </c>
      <c r="E31" s="57">
        <v>1</v>
      </c>
      <c r="F31" s="57"/>
      <c r="G31" s="133">
        <f t="shared" si="0"/>
        <v>0</v>
      </c>
      <c r="H31" s="1"/>
      <c r="I31" s="1"/>
      <c r="J31" s="1"/>
      <c r="K31" s="1"/>
      <c r="L31" s="12">
        <v>2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>
        <v>1</v>
      </c>
      <c r="AX31" s="1">
        <v>0</v>
      </c>
      <c r="AY31" s="1">
        <v>0</v>
      </c>
      <c r="AZ31" s="1">
        <v>0</v>
      </c>
      <c r="BA31" s="1">
        <v>0</v>
      </c>
      <c r="BB31" s="1">
        <v>0</v>
      </c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9">
        <v>1</v>
      </c>
      <c r="BY31" s="19">
        <v>1</v>
      </c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>
        <v>0</v>
      </c>
    </row>
    <row r="32" spans="1:101" s="7" customFormat="1" ht="14.25">
      <c r="A32" s="137">
        <v>20</v>
      </c>
      <c r="B32" s="24" t="s">
        <v>68</v>
      </c>
      <c r="C32" s="25" t="s">
        <v>69</v>
      </c>
      <c r="D32" s="26" t="s">
        <v>59</v>
      </c>
      <c r="E32" s="57">
        <v>1</v>
      </c>
      <c r="F32" s="57"/>
      <c r="G32" s="133">
        <f t="shared" si="0"/>
        <v>0</v>
      </c>
      <c r="H32" s="1"/>
      <c r="I32" s="1"/>
      <c r="J32" s="1"/>
      <c r="K32" s="1"/>
      <c r="L32" s="12">
        <v>2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>
        <v>1</v>
      </c>
      <c r="AX32" s="1">
        <v>0</v>
      </c>
      <c r="AY32" s="1">
        <v>0</v>
      </c>
      <c r="AZ32" s="1">
        <v>0</v>
      </c>
      <c r="BA32" s="1">
        <v>0</v>
      </c>
      <c r="BB32" s="1">
        <v>0</v>
      </c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9">
        <v>1</v>
      </c>
      <c r="BY32" s="19">
        <v>1</v>
      </c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>
        <v>0</v>
      </c>
    </row>
    <row r="33" spans="1:101" s="7" customFormat="1" ht="14.25">
      <c r="A33" s="137">
        <v>21</v>
      </c>
      <c r="B33" s="24" t="s">
        <v>70</v>
      </c>
      <c r="C33" s="25" t="s">
        <v>71</v>
      </c>
      <c r="D33" s="26" t="s">
        <v>59</v>
      </c>
      <c r="E33" s="57">
        <v>1</v>
      </c>
      <c r="F33" s="57"/>
      <c r="G33" s="133">
        <f t="shared" si="0"/>
        <v>0</v>
      </c>
      <c r="H33" s="1"/>
      <c r="I33" s="1"/>
      <c r="J33" s="1"/>
      <c r="K33" s="1"/>
      <c r="L33" s="12">
        <v>2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>
        <v>1</v>
      </c>
      <c r="AX33" s="1">
        <v>0</v>
      </c>
      <c r="AY33" s="1">
        <v>0</v>
      </c>
      <c r="AZ33" s="1">
        <v>0</v>
      </c>
      <c r="BA33" s="1">
        <v>0</v>
      </c>
      <c r="BB33" s="1">
        <v>0</v>
      </c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9">
        <v>1</v>
      </c>
      <c r="BY33" s="19">
        <v>1</v>
      </c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>
        <v>0</v>
      </c>
    </row>
    <row r="34" spans="1:101" s="7" customFormat="1" ht="14.25">
      <c r="A34" s="137">
        <v>22</v>
      </c>
      <c r="B34" s="24" t="s">
        <v>72</v>
      </c>
      <c r="C34" s="25" t="s">
        <v>73</v>
      </c>
      <c r="D34" s="26" t="s">
        <v>59</v>
      </c>
      <c r="E34" s="57">
        <v>1</v>
      </c>
      <c r="F34" s="57"/>
      <c r="G34" s="133">
        <f t="shared" si="0"/>
        <v>0</v>
      </c>
      <c r="H34" s="1"/>
      <c r="I34" s="1"/>
      <c r="J34" s="1"/>
      <c r="K34" s="1"/>
      <c r="L34" s="12">
        <v>2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>
        <v>1</v>
      </c>
      <c r="AX34" s="1">
        <v>0</v>
      </c>
      <c r="AY34" s="1">
        <v>0</v>
      </c>
      <c r="AZ34" s="1">
        <v>0</v>
      </c>
      <c r="BA34" s="1">
        <v>0</v>
      </c>
      <c r="BB34" s="1">
        <v>0</v>
      </c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9">
        <v>1</v>
      </c>
      <c r="BY34" s="19">
        <v>1</v>
      </c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>
        <v>0</v>
      </c>
    </row>
    <row r="35" spans="1:101" s="7" customFormat="1" ht="14.25">
      <c r="A35" s="137">
        <v>23</v>
      </c>
      <c r="B35" s="24" t="s">
        <v>74</v>
      </c>
      <c r="C35" s="25" t="s">
        <v>75</v>
      </c>
      <c r="D35" s="26" t="s">
        <v>59</v>
      </c>
      <c r="E35" s="57">
        <v>1</v>
      </c>
      <c r="F35" s="57"/>
      <c r="G35" s="133">
        <f t="shared" si="0"/>
        <v>0</v>
      </c>
      <c r="H35" s="1"/>
      <c r="I35" s="1"/>
      <c r="J35" s="1"/>
      <c r="K35" s="1"/>
      <c r="L35" s="12">
        <v>2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>
        <v>1</v>
      </c>
      <c r="AX35" s="1">
        <v>0</v>
      </c>
      <c r="AY35" s="1">
        <v>0</v>
      </c>
      <c r="AZ35" s="1">
        <v>0</v>
      </c>
      <c r="BA35" s="1">
        <v>0</v>
      </c>
      <c r="BB35" s="1">
        <v>0</v>
      </c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9">
        <v>1</v>
      </c>
      <c r="BY35" s="19">
        <v>1</v>
      </c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>
        <v>0</v>
      </c>
    </row>
    <row r="36" spans="1:101" s="7" customFormat="1" ht="14.25">
      <c r="A36" s="137">
        <v>24</v>
      </c>
      <c r="B36" s="24" t="s">
        <v>76</v>
      </c>
      <c r="C36" s="25" t="s">
        <v>77</v>
      </c>
      <c r="D36" s="26" t="s">
        <v>59</v>
      </c>
      <c r="E36" s="57">
        <v>1</v>
      </c>
      <c r="F36" s="57"/>
      <c r="G36" s="133">
        <f t="shared" si="0"/>
        <v>0</v>
      </c>
      <c r="H36" s="1"/>
      <c r="I36" s="1"/>
      <c r="J36" s="1"/>
      <c r="K36" s="1"/>
      <c r="L36" s="12">
        <v>2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>
        <v>1</v>
      </c>
      <c r="AX36" s="1">
        <v>0</v>
      </c>
      <c r="AY36" s="1">
        <v>0</v>
      </c>
      <c r="AZ36" s="1">
        <v>0</v>
      </c>
      <c r="BA36" s="1">
        <v>0</v>
      </c>
      <c r="BB36" s="1">
        <v>0</v>
      </c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9">
        <v>1</v>
      </c>
      <c r="BY36" s="19">
        <v>1</v>
      </c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>
        <v>0</v>
      </c>
    </row>
    <row r="37" spans="1:101" s="83" customFormat="1" ht="14.25">
      <c r="A37" s="138">
        <v>25</v>
      </c>
      <c r="B37" s="24" t="s">
        <v>307</v>
      </c>
      <c r="C37" s="79" t="s">
        <v>202</v>
      </c>
      <c r="D37" s="80" t="s">
        <v>54</v>
      </c>
      <c r="E37" s="57">
        <v>1</v>
      </c>
      <c r="F37" s="57"/>
      <c r="G37" s="133">
        <f t="shared" si="0"/>
        <v>0</v>
      </c>
      <c r="H37" s="81"/>
      <c r="I37" s="81"/>
      <c r="J37" s="81"/>
      <c r="K37" s="81"/>
      <c r="L37" s="65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81"/>
      <c r="BC37" s="81"/>
      <c r="BD37" s="81"/>
      <c r="BE37" s="81"/>
      <c r="BF37" s="81"/>
      <c r="BG37" s="81"/>
      <c r="BH37" s="81"/>
      <c r="BI37" s="81"/>
      <c r="BJ37" s="81"/>
      <c r="BK37" s="81"/>
      <c r="BL37" s="81"/>
      <c r="BM37" s="81"/>
      <c r="BN37" s="81"/>
      <c r="BO37" s="81"/>
      <c r="BP37" s="81"/>
      <c r="BQ37" s="81"/>
      <c r="BR37" s="81"/>
      <c r="BS37" s="81"/>
      <c r="BT37" s="81"/>
      <c r="BU37" s="81"/>
      <c r="BV37" s="81"/>
      <c r="BW37" s="81"/>
      <c r="BX37" s="82"/>
      <c r="BY37" s="82"/>
      <c r="BZ37" s="81"/>
      <c r="CA37" s="81"/>
      <c r="CB37" s="81"/>
      <c r="CC37" s="81"/>
      <c r="CD37" s="81"/>
      <c r="CE37" s="81"/>
      <c r="CF37" s="81"/>
      <c r="CG37" s="81"/>
      <c r="CH37" s="81"/>
      <c r="CI37" s="81"/>
      <c r="CJ37" s="81"/>
      <c r="CK37" s="81"/>
      <c r="CL37" s="81"/>
      <c r="CM37" s="81"/>
      <c r="CN37" s="81"/>
      <c r="CO37" s="81"/>
      <c r="CP37" s="81"/>
      <c r="CQ37" s="81"/>
      <c r="CR37" s="81"/>
      <c r="CS37" s="81"/>
      <c r="CT37" s="81"/>
      <c r="CU37" s="81"/>
      <c r="CV37" s="81"/>
      <c r="CW37" s="81"/>
    </row>
    <row r="38" spans="1:101" s="83" customFormat="1" ht="14.25" customHeight="1">
      <c r="A38" s="138">
        <v>26</v>
      </c>
      <c r="B38" s="78" t="s">
        <v>249</v>
      </c>
      <c r="C38" s="79" t="s">
        <v>203</v>
      </c>
      <c r="D38" s="80" t="s">
        <v>227</v>
      </c>
      <c r="E38" s="57">
        <v>1</v>
      </c>
      <c r="F38" s="57"/>
      <c r="G38" s="133">
        <f t="shared" si="0"/>
        <v>0</v>
      </c>
      <c r="H38" s="81"/>
      <c r="I38" s="81"/>
      <c r="J38" s="81"/>
      <c r="K38" s="81"/>
      <c r="L38" s="65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  <c r="AP38" s="81"/>
      <c r="AQ38" s="81"/>
      <c r="AR38" s="81"/>
      <c r="AS38" s="81"/>
      <c r="AT38" s="81"/>
      <c r="AU38" s="81"/>
      <c r="AV38" s="81"/>
      <c r="AW38" s="81"/>
      <c r="AX38" s="81"/>
      <c r="AY38" s="81"/>
      <c r="AZ38" s="81"/>
      <c r="BA38" s="81"/>
      <c r="BB38" s="81"/>
      <c r="BC38" s="81"/>
      <c r="BD38" s="81"/>
      <c r="BE38" s="81"/>
      <c r="BF38" s="81"/>
      <c r="BG38" s="81"/>
      <c r="BH38" s="81"/>
      <c r="BI38" s="81"/>
      <c r="BJ38" s="81"/>
      <c r="BK38" s="81"/>
      <c r="BL38" s="81"/>
      <c r="BM38" s="81"/>
      <c r="BN38" s="81"/>
      <c r="BO38" s="81"/>
      <c r="BP38" s="81"/>
      <c r="BQ38" s="81"/>
      <c r="BR38" s="81"/>
      <c r="BS38" s="81"/>
      <c r="BT38" s="81"/>
      <c r="BU38" s="81"/>
      <c r="BV38" s="81"/>
      <c r="BW38" s="81"/>
      <c r="BX38" s="82"/>
      <c r="BY38" s="82"/>
      <c r="BZ38" s="81"/>
      <c r="CA38" s="81"/>
      <c r="CB38" s="81"/>
      <c r="CC38" s="81"/>
      <c r="CD38" s="81"/>
      <c r="CE38" s="81"/>
      <c r="CF38" s="81"/>
      <c r="CG38" s="81"/>
      <c r="CH38" s="81"/>
      <c r="CI38" s="81"/>
      <c r="CJ38" s="81"/>
      <c r="CK38" s="81"/>
      <c r="CL38" s="81"/>
      <c r="CM38" s="81"/>
      <c r="CN38" s="81"/>
      <c r="CO38" s="81"/>
      <c r="CP38" s="81"/>
      <c r="CQ38" s="81"/>
      <c r="CR38" s="81"/>
      <c r="CS38" s="81"/>
      <c r="CT38" s="81"/>
      <c r="CU38" s="81"/>
      <c r="CV38" s="81"/>
      <c r="CW38" s="81"/>
    </row>
    <row r="39" spans="1:101" s="83" customFormat="1" ht="14.25" customHeight="1">
      <c r="A39" s="138">
        <v>27</v>
      </c>
      <c r="B39" s="78" t="s">
        <v>250</v>
      </c>
      <c r="C39" s="79" t="s">
        <v>204</v>
      </c>
      <c r="D39" s="80" t="s">
        <v>227</v>
      </c>
      <c r="E39" s="57">
        <v>1</v>
      </c>
      <c r="F39" s="57"/>
      <c r="G39" s="133">
        <f t="shared" si="0"/>
        <v>0</v>
      </c>
      <c r="H39" s="81"/>
      <c r="I39" s="81"/>
      <c r="J39" s="81"/>
      <c r="K39" s="81"/>
      <c r="L39" s="65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/>
      <c r="AQ39" s="81"/>
      <c r="AR39" s="81"/>
      <c r="AS39" s="81"/>
      <c r="AT39" s="81"/>
      <c r="AU39" s="81"/>
      <c r="AV39" s="81"/>
      <c r="AW39" s="81"/>
      <c r="AX39" s="81"/>
      <c r="AY39" s="81"/>
      <c r="AZ39" s="81"/>
      <c r="BA39" s="81"/>
      <c r="BB39" s="81"/>
      <c r="BC39" s="81"/>
      <c r="BD39" s="81"/>
      <c r="BE39" s="81"/>
      <c r="BF39" s="81"/>
      <c r="BG39" s="81"/>
      <c r="BH39" s="81"/>
      <c r="BI39" s="81"/>
      <c r="BJ39" s="81"/>
      <c r="BK39" s="81"/>
      <c r="BL39" s="81"/>
      <c r="BM39" s="81"/>
      <c r="BN39" s="81"/>
      <c r="BO39" s="81"/>
      <c r="BP39" s="81"/>
      <c r="BQ39" s="81"/>
      <c r="BR39" s="81"/>
      <c r="BS39" s="81"/>
      <c r="BT39" s="81"/>
      <c r="BU39" s="81"/>
      <c r="BV39" s="81"/>
      <c r="BW39" s="81"/>
      <c r="BX39" s="82"/>
      <c r="BY39" s="82"/>
      <c r="BZ39" s="81"/>
      <c r="CA39" s="81"/>
      <c r="CB39" s="81"/>
      <c r="CC39" s="81"/>
      <c r="CD39" s="81"/>
      <c r="CE39" s="81"/>
      <c r="CF39" s="81"/>
      <c r="CG39" s="81"/>
      <c r="CH39" s="81"/>
      <c r="CI39" s="81"/>
      <c r="CJ39" s="81"/>
      <c r="CK39" s="81"/>
      <c r="CL39" s="81"/>
      <c r="CM39" s="81"/>
      <c r="CN39" s="81"/>
      <c r="CO39" s="81"/>
      <c r="CP39" s="81"/>
      <c r="CQ39" s="81"/>
      <c r="CR39" s="81"/>
      <c r="CS39" s="81"/>
      <c r="CT39" s="81"/>
      <c r="CU39" s="81"/>
      <c r="CV39" s="81"/>
      <c r="CW39" s="81"/>
    </row>
    <row r="40" spans="1:101" s="83" customFormat="1" ht="14.25" customHeight="1">
      <c r="A40" s="138">
        <v>28</v>
      </c>
      <c r="B40" s="78" t="s">
        <v>251</v>
      </c>
      <c r="C40" s="79" t="s">
        <v>205</v>
      </c>
      <c r="D40" s="80" t="s">
        <v>227</v>
      </c>
      <c r="E40" s="57">
        <v>1</v>
      </c>
      <c r="F40" s="57"/>
      <c r="G40" s="133">
        <f t="shared" si="0"/>
        <v>0</v>
      </c>
      <c r="H40" s="81"/>
      <c r="I40" s="81"/>
      <c r="J40" s="81"/>
      <c r="K40" s="81"/>
      <c r="L40" s="65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2"/>
      <c r="BY40" s="82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</row>
    <row r="41" spans="1:101" s="7" customFormat="1" ht="14.25" customHeight="1">
      <c r="A41" s="137">
        <v>29</v>
      </c>
      <c r="B41" s="24" t="s">
        <v>78</v>
      </c>
      <c r="C41" s="25" t="s">
        <v>79</v>
      </c>
      <c r="D41" s="26" t="s">
        <v>59</v>
      </c>
      <c r="E41" s="57">
        <v>1</v>
      </c>
      <c r="F41" s="57"/>
      <c r="G41" s="133">
        <f t="shared" si="0"/>
        <v>0</v>
      </c>
      <c r="H41" s="1"/>
      <c r="I41" s="1"/>
      <c r="J41" s="1"/>
      <c r="K41" s="1"/>
      <c r="L41" s="12">
        <v>2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>
        <v>1</v>
      </c>
      <c r="AX41" s="1">
        <v>0</v>
      </c>
      <c r="AY41" s="1">
        <v>0</v>
      </c>
      <c r="AZ41" s="1">
        <v>0</v>
      </c>
      <c r="BA41" s="1">
        <v>0</v>
      </c>
      <c r="BB41" s="1">
        <v>0</v>
      </c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9">
        <v>1</v>
      </c>
      <c r="BY41" s="19">
        <v>1</v>
      </c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>
        <v>0</v>
      </c>
    </row>
    <row r="42" spans="1:101" s="7" customFormat="1" ht="14.25">
      <c r="A42" s="137">
        <v>30</v>
      </c>
      <c r="B42" s="24" t="s">
        <v>80</v>
      </c>
      <c r="C42" s="25" t="s">
        <v>81</v>
      </c>
      <c r="D42" s="26" t="s">
        <v>59</v>
      </c>
      <c r="E42" s="57">
        <v>1</v>
      </c>
      <c r="F42" s="57"/>
      <c r="G42" s="133">
        <f t="shared" si="0"/>
        <v>0</v>
      </c>
      <c r="H42" s="1"/>
      <c r="I42" s="1"/>
      <c r="J42" s="1"/>
      <c r="K42" s="1"/>
      <c r="L42" s="12">
        <v>2</v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>
        <v>1</v>
      </c>
      <c r="AX42" s="1">
        <v>0</v>
      </c>
      <c r="AY42" s="1">
        <v>0</v>
      </c>
      <c r="AZ42" s="1">
        <v>0</v>
      </c>
      <c r="BA42" s="1">
        <v>0</v>
      </c>
      <c r="BB42" s="1">
        <v>0</v>
      </c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9">
        <v>1</v>
      </c>
      <c r="BY42" s="19">
        <v>1</v>
      </c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>
        <v>0</v>
      </c>
    </row>
    <row r="43" spans="1:101" s="7" customFormat="1" ht="14.25">
      <c r="A43" s="137">
        <v>31</v>
      </c>
      <c r="B43" s="24" t="s">
        <v>82</v>
      </c>
      <c r="C43" s="25" t="s">
        <v>83</v>
      </c>
      <c r="D43" s="26" t="s">
        <v>59</v>
      </c>
      <c r="E43" s="57">
        <v>1</v>
      </c>
      <c r="F43" s="57"/>
      <c r="G43" s="133">
        <f t="shared" si="0"/>
        <v>0</v>
      </c>
      <c r="H43" s="1"/>
      <c r="I43" s="1"/>
      <c r="J43" s="1"/>
      <c r="K43" s="1"/>
      <c r="L43" s="12">
        <v>2</v>
      </c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>
        <v>1</v>
      </c>
      <c r="AX43" s="1">
        <v>0</v>
      </c>
      <c r="AY43" s="1">
        <v>0</v>
      </c>
      <c r="AZ43" s="1">
        <v>0</v>
      </c>
      <c r="BA43" s="1">
        <v>0</v>
      </c>
      <c r="BB43" s="1">
        <v>0</v>
      </c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9">
        <v>1</v>
      </c>
      <c r="BY43" s="19">
        <v>1</v>
      </c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>
        <v>0</v>
      </c>
    </row>
    <row r="44" spans="1:101" s="7" customFormat="1" ht="14.25">
      <c r="A44" s="137">
        <v>32</v>
      </c>
      <c r="B44" s="24" t="s">
        <v>84</v>
      </c>
      <c r="C44" s="25" t="s">
        <v>85</v>
      </c>
      <c r="D44" s="26" t="s">
        <v>35</v>
      </c>
      <c r="E44" s="64">
        <v>1</v>
      </c>
      <c r="F44" s="64"/>
      <c r="G44" s="133">
        <f t="shared" si="0"/>
        <v>0</v>
      </c>
      <c r="H44" s="1"/>
      <c r="I44" s="1"/>
      <c r="J44" s="1"/>
      <c r="K44" s="1"/>
      <c r="L44" s="12">
        <v>2</v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>
        <v>1</v>
      </c>
      <c r="AX44" s="1">
        <v>0</v>
      </c>
      <c r="AY44" s="1">
        <v>0</v>
      </c>
      <c r="AZ44" s="1">
        <v>0</v>
      </c>
      <c r="BA44" s="1">
        <v>0</v>
      </c>
      <c r="BB44" s="1">
        <v>0</v>
      </c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9">
        <v>1</v>
      </c>
      <c r="BY44" s="19">
        <v>1</v>
      </c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>
        <v>9.8999999999999999E-4</v>
      </c>
    </row>
    <row r="45" spans="1:101" s="7" customFormat="1" ht="14.25">
      <c r="A45" s="137">
        <v>33</v>
      </c>
      <c r="B45" s="24" t="s">
        <v>86</v>
      </c>
      <c r="C45" s="25" t="s">
        <v>87</v>
      </c>
      <c r="D45" s="26" t="s">
        <v>35</v>
      </c>
      <c r="E45" s="64">
        <v>1</v>
      </c>
      <c r="F45" s="64"/>
      <c r="G45" s="133">
        <f t="shared" si="0"/>
        <v>0</v>
      </c>
      <c r="H45" s="1"/>
      <c r="I45" s="1"/>
      <c r="J45" s="1"/>
      <c r="K45" s="1"/>
      <c r="L45" s="12">
        <v>2</v>
      </c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>
        <v>1</v>
      </c>
      <c r="AX45" s="1">
        <v>0</v>
      </c>
      <c r="AY45" s="1">
        <v>0</v>
      </c>
      <c r="AZ45" s="1">
        <v>0</v>
      </c>
      <c r="BA45" s="1">
        <v>0</v>
      </c>
      <c r="BB45" s="1">
        <v>0</v>
      </c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9">
        <v>1</v>
      </c>
      <c r="BY45" s="19">
        <v>1</v>
      </c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>
        <v>0</v>
      </c>
    </row>
    <row r="46" spans="1:101" s="7" customFormat="1" ht="14.25">
      <c r="A46" s="137">
        <v>34</v>
      </c>
      <c r="B46" s="24" t="s">
        <v>88</v>
      </c>
      <c r="C46" s="25" t="s">
        <v>89</v>
      </c>
      <c r="D46" s="26" t="s">
        <v>59</v>
      </c>
      <c r="E46" s="57">
        <v>1</v>
      </c>
      <c r="F46" s="57"/>
      <c r="G46" s="133">
        <f t="shared" si="0"/>
        <v>0</v>
      </c>
      <c r="H46" s="1"/>
      <c r="I46" s="1"/>
      <c r="J46" s="1"/>
      <c r="K46" s="1"/>
      <c r="L46" s="12">
        <v>2</v>
      </c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>
        <v>1</v>
      </c>
      <c r="AX46" s="1">
        <v>0</v>
      </c>
      <c r="AY46" s="1">
        <v>0</v>
      </c>
      <c r="AZ46" s="1">
        <v>0</v>
      </c>
      <c r="BA46" s="1">
        <v>0</v>
      </c>
      <c r="BB46" s="1">
        <v>0</v>
      </c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9">
        <v>1</v>
      </c>
      <c r="BY46" s="19">
        <v>1</v>
      </c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>
        <v>0</v>
      </c>
    </row>
    <row r="47" spans="1:101" s="7" customFormat="1" ht="14.25">
      <c r="A47" s="137">
        <v>35</v>
      </c>
      <c r="B47" s="24" t="s">
        <v>90</v>
      </c>
      <c r="C47" s="25" t="s">
        <v>91</v>
      </c>
      <c r="D47" s="26" t="s">
        <v>59</v>
      </c>
      <c r="E47" s="57">
        <v>1</v>
      </c>
      <c r="F47" s="57"/>
      <c r="G47" s="133">
        <f t="shared" si="0"/>
        <v>0</v>
      </c>
      <c r="H47" s="1"/>
      <c r="I47" s="1"/>
      <c r="J47" s="1"/>
      <c r="K47" s="1"/>
      <c r="L47" s="12">
        <v>2</v>
      </c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>
        <v>1</v>
      </c>
      <c r="AX47" s="1">
        <v>0</v>
      </c>
      <c r="AY47" s="1">
        <v>0</v>
      </c>
      <c r="AZ47" s="1">
        <v>0</v>
      </c>
      <c r="BA47" s="1">
        <v>0</v>
      </c>
      <c r="BB47" s="1">
        <v>0</v>
      </c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9">
        <v>1</v>
      </c>
      <c r="BY47" s="19">
        <v>1</v>
      </c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>
        <v>0</v>
      </c>
    </row>
    <row r="48" spans="1:101" s="7" customFormat="1" ht="14.25">
      <c r="A48" s="137">
        <v>36</v>
      </c>
      <c r="B48" s="24" t="s">
        <v>92</v>
      </c>
      <c r="C48" s="25" t="s">
        <v>93</v>
      </c>
      <c r="D48" s="26" t="s">
        <v>59</v>
      </c>
      <c r="E48" s="57">
        <v>1</v>
      </c>
      <c r="F48" s="57"/>
      <c r="G48" s="133">
        <f t="shared" si="0"/>
        <v>0</v>
      </c>
      <c r="H48" s="1"/>
      <c r="I48" s="1"/>
      <c r="J48" s="1"/>
      <c r="K48" s="1"/>
      <c r="L48" s="12">
        <v>2</v>
      </c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>
        <v>1</v>
      </c>
      <c r="AX48" s="1">
        <v>0</v>
      </c>
      <c r="AY48" s="1">
        <v>0</v>
      </c>
      <c r="AZ48" s="1">
        <v>0</v>
      </c>
      <c r="BA48" s="1">
        <v>0</v>
      </c>
      <c r="BB48" s="1">
        <v>0</v>
      </c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9">
        <v>1</v>
      </c>
      <c r="BY48" s="19">
        <v>1</v>
      </c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>
        <v>0</v>
      </c>
    </row>
    <row r="49" spans="1:101" s="7" customFormat="1" ht="14.25">
      <c r="A49" s="137">
        <v>37</v>
      </c>
      <c r="B49" s="24" t="s">
        <v>94</v>
      </c>
      <c r="C49" s="25" t="s">
        <v>95</v>
      </c>
      <c r="D49" s="26" t="s">
        <v>59</v>
      </c>
      <c r="E49" s="57">
        <v>11</v>
      </c>
      <c r="F49" s="57"/>
      <c r="G49" s="133">
        <f t="shared" si="0"/>
        <v>0</v>
      </c>
      <c r="H49" s="1"/>
      <c r="I49" s="1"/>
      <c r="J49" s="1"/>
      <c r="K49" s="1"/>
      <c r="L49" s="12">
        <v>2</v>
      </c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>
        <v>1</v>
      </c>
      <c r="AX49" s="1">
        <v>0</v>
      </c>
      <c r="AY49" s="1">
        <v>0</v>
      </c>
      <c r="AZ49" s="1">
        <v>0</v>
      </c>
      <c r="BA49" s="1">
        <v>0</v>
      </c>
      <c r="BB49" s="1">
        <v>0</v>
      </c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9">
        <v>1</v>
      </c>
      <c r="BY49" s="19">
        <v>1</v>
      </c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>
        <v>0</v>
      </c>
    </row>
    <row r="50" spans="1:101" s="7" customFormat="1" ht="14.25">
      <c r="A50" s="137">
        <v>38</v>
      </c>
      <c r="B50" s="24" t="s">
        <v>96</v>
      </c>
      <c r="C50" s="25" t="s">
        <v>97</v>
      </c>
      <c r="D50" s="26" t="s">
        <v>59</v>
      </c>
      <c r="E50" s="57">
        <v>1</v>
      </c>
      <c r="F50" s="57"/>
      <c r="G50" s="133">
        <f t="shared" si="0"/>
        <v>0</v>
      </c>
      <c r="H50" s="1"/>
      <c r="I50" s="1"/>
      <c r="J50" s="1"/>
      <c r="K50" s="1"/>
      <c r="L50" s="12">
        <v>2</v>
      </c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>
        <v>1</v>
      </c>
      <c r="AX50" s="1">
        <v>0</v>
      </c>
      <c r="AY50" s="1">
        <v>0</v>
      </c>
      <c r="AZ50" s="1">
        <v>0</v>
      </c>
      <c r="BA50" s="1">
        <v>0</v>
      </c>
      <c r="BB50" s="1">
        <v>0</v>
      </c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9">
        <v>1</v>
      </c>
      <c r="BY50" s="19">
        <v>1</v>
      </c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>
        <v>0</v>
      </c>
    </row>
    <row r="51" spans="1:101" s="7" customFormat="1" ht="14.25">
      <c r="A51" s="137">
        <v>39</v>
      </c>
      <c r="B51" s="24" t="s">
        <v>321</v>
      </c>
      <c r="C51" s="25" t="s">
        <v>188</v>
      </c>
      <c r="D51" s="26" t="s">
        <v>59</v>
      </c>
      <c r="E51" s="57">
        <v>1</v>
      </c>
      <c r="F51" s="57"/>
      <c r="G51" s="133">
        <f t="shared" si="0"/>
        <v>0</v>
      </c>
      <c r="H51" s="1"/>
      <c r="I51" s="1"/>
      <c r="J51" s="1"/>
      <c r="K51" s="1"/>
      <c r="L51" s="12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9"/>
      <c r="BY51" s="19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</row>
    <row r="52" spans="1:101" s="7" customFormat="1" ht="14.25">
      <c r="A52" s="137">
        <v>40</v>
      </c>
      <c r="B52" s="24" t="s">
        <v>98</v>
      </c>
      <c r="C52" s="25" t="s">
        <v>99</v>
      </c>
      <c r="D52" s="26" t="s">
        <v>59</v>
      </c>
      <c r="E52" s="57">
        <v>1</v>
      </c>
      <c r="F52" s="57"/>
      <c r="G52" s="133">
        <f t="shared" si="0"/>
        <v>0</v>
      </c>
      <c r="H52" s="1"/>
      <c r="I52" s="1"/>
      <c r="J52" s="1"/>
      <c r="K52" s="1"/>
      <c r="L52" s="12">
        <v>2</v>
      </c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>
        <v>1</v>
      </c>
      <c r="AX52" s="1">
        <v>0</v>
      </c>
      <c r="AY52" s="1">
        <v>0</v>
      </c>
      <c r="AZ52" s="1">
        <v>0</v>
      </c>
      <c r="BA52" s="1">
        <v>0</v>
      </c>
      <c r="BB52" s="1">
        <v>0</v>
      </c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9">
        <v>1</v>
      </c>
      <c r="BY52" s="19">
        <v>1</v>
      </c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>
        <v>0</v>
      </c>
    </row>
    <row r="53" spans="1:101" s="83" customFormat="1" ht="14.25">
      <c r="A53" s="138">
        <v>41</v>
      </c>
      <c r="B53" s="24" t="s">
        <v>308</v>
      </c>
      <c r="C53" s="79" t="s">
        <v>241</v>
      </c>
      <c r="D53" s="80" t="s">
        <v>54</v>
      </c>
      <c r="E53" s="57">
        <v>1</v>
      </c>
      <c r="F53" s="57"/>
      <c r="G53" s="133">
        <f t="shared" si="0"/>
        <v>0</v>
      </c>
      <c r="H53" s="81"/>
      <c r="I53" s="81"/>
      <c r="J53" s="81"/>
      <c r="K53" s="81"/>
      <c r="L53" s="65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  <c r="BM53" s="81"/>
      <c r="BN53" s="81"/>
      <c r="BO53" s="81"/>
      <c r="BP53" s="81"/>
      <c r="BQ53" s="81"/>
      <c r="BR53" s="81"/>
      <c r="BS53" s="81"/>
      <c r="BT53" s="81"/>
      <c r="BU53" s="81"/>
      <c r="BV53" s="81"/>
      <c r="BW53" s="81"/>
      <c r="BX53" s="82"/>
      <c r="BY53" s="82"/>
      <c r="BZ53" s="81"/>
      <c r="CA53" s="81"/>
      <c r="CB53" s="81"/>
      <c r="CC53" s="81"/>
      <c r="CD53" s="81"/>
      <c r="CE53" s="81"/>
      <c r="CF53" s="81"/>
      <c r="CG53" s="81"/>
      <c r="CH53" s="81"/>
      <c r="CI53" s="81"/>
      <c r="CJ53" s="81"/>
      <c r="CK53" s="81"/>
      <c r="CL53" s="81"/>
      <c r="CM53" s="81"/>
      <c r="CN53" s="81"/>
      <c r="CO53" s="81"/>
      <c r="CP53" s="81"/>
      <c r="CQ53" s="81"/>
      <c r="CR53" s="81"/>
      <c r="CS53" s="81"/>
      <c r="CT53" s="81"/>
      <c r="CU53" s="81"/>
      <c r="CV53" s="81"/>
      <c r="CW53" s="81"/>
    </row>
    <row r="54" spans="1:101" s="7" customFormat="1" ht="14.25">
      <c r="A54" s="134">
        <v>42</v>
      </c>
      <c r="B54" s="24" t="s">
        <v>100</v>
      </c>
      <c r="C54" s="25" t="s">
        <v>101</v>
      </c>
      <c r="D54" s="26" t="s">
        <v>59</v>
      </c>
      <c r="E54" s="57">
        <v>1</v>
      </c>
      <c r="F54" s="57"/>
      <c r="G54" s="133">
        <f t="shared" si="0"/>
        <v>0</v>
      </c>
      <c r="H54" s="1"/>
      <c r="I54" s="1"/>
      <c r="J54" s="1"/>
      <c r="K54" s="1"/>
      <c r="L54" s="12">
        <v>2</v>
      </c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>
        <v>1</v>
      </c>
      <c r="AX54" s="1">
        <v>0</v>
      </c>
      <c r="AY54" s="1">
        <v>0</v>
      </c>
      <c r="AZ54" s="1">
        <v>0</v>
      </c>
      <c r="BA54" s="1">
        <v>0</v>
      </c>
      <c r="BB54" s="1">
        <v>0</v>
      </c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9">
        <v>1</v>
      </c>
      <c r="BY54" s="19">
        <v>1</v>
      </c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>
        <v>0</v>
      </c>
    </row>
    <row r="55" spans="1:101" s="7" customFormat="1" ht="14.25">
      <c r="A55" s="137">
        <v>43</v>
      </c>
      <c r="B55" s="24" t="s">
        <v>102</v>
      </c>
      <c r="C55" s="25" t="s">
        <v>103</v>
      </c>
      <c r="D55" s="26" t="s">
        <v>35</v>
      </c>
      <c r="E55" s="57">
        <v>1</v>
      </c>
      <c r="F55" s="57"/>
      <c r="G55" s="133">
        <f t="shared" si="0"/>
        <v>0</v>
      </c>
      <c r="H55" s="1"/>
      <c r="I55" s="1"/>
      <c r="J55" s="1"/>
      <c r="K55" s="1"/>
      <c r="L55" s="12">
        <v>2</v>
      </c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>
        <v>1</v>
      </c>
      <c r="AX55" s="1">
        <v>0</v>
      </c>
      <c r="AY55" s="1">
        <v>0</v>
      </c>
      <c r="AZ55" s="1">
        <v>0</v>
      </c>
      <c r="BA55" s="1">
        <v>0</v>
      </c>
      <c r="BB55" s="1">
        <v>0</v>
      </c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9">
        <v>1</v>
      </c>
      <c r="BY55" s="19">
        <v>1</v>
      </c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>
        <v>0</v>
      </c>
    </row>
    <row r="56" spans="1:101" s="7" customFormat="1" ht="14.25">
      <c r="A56" s="137">
        <v>44</v>
      </c>
      <c r="B56" s="24" t="s">
        <v>104</v>
      </c>
      <c r="C56" s="25" t="s">
        <v>105</v>
      </c>
      <c r="D56" s="26" t="s">
        <v>106</v>
      </c>
      <c r="E56" s="57">
        <v>1</v>
      </c>
      <c r="F56" s="57"/>
      <c r="G56" s="133">
        <f t="shared" si="0"/>
        <v>0</v>
      </c>
      <c r="H56" s="1"/>
      <c r="I56" s="1"/>
      <c r="J56" s="1"/>
      <c r="K56" s="1"/>
      <c r="L56" s="12">
        <v>2</v>
      </c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>
        <v>1</v>
      </c>
      <c r="AX56" s="1">
        <v>0</v>
      </c>
      <c r="AY56" s="1">
        <v>0</v>
      </c>
      <c r="AZ56" s="1">
        <v>0</v>
      </c>
      <c r="BA56" s="1">
        <v>0</v>
      </c>
      <c r="BB56" s="1">
        <v>0</v>
      </c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9">
        <v>1</v>
      </c>
      <c r="BY56" s="19">
        <v>1</v>
      </c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>
        <v>0</v>
      </c>
    </row>
    <row r="57" spans="1:101" s="7" customFormat="1" ht="22.5">
      <c r="A57" s="137">
        <v>45</v>
      </c>
      <c r="B57" s="24" t="s">
        <v>107</v>
      </c>
      <c r="C57" s="25" t="s">
        <v>108</v>
      </c>
      <c r="D57" s="26" t="s">
        <v>35</v>
      </c>
      <c r="E57" s="57">
        <v>1</v>
      </c>
      <c r="F57" s="57"/>
      <c r="G57" s="133">
        <f t="shared" si="0"/>
        <v>0</v>
      </c>
      <c r="H57" s="1"/>
      <c r="I57" s="1"/>
      <c r="J57" s="1"/>
      <c r="K57" s="1"/>
      <c r="L57" s="12">
        <v>2</v>
      </c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>
        <v>1</v>
      </c>
      <c r="AX57" s="1">
        <v>0</v>
      </c>
      <c r="AY57" s="1">
        <v>0</v>
      </c>
      <c r="AZ57" s="1">
        <v>0</v>
      </c>
      <c r="BA57" s="1">
        <v>0</v>
      </c>
      <c r="BB57" s="1">
        <v>0</v>
      </c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9">
        <v>2</v>
      </c>
      <c r="BY57" s="19">
        <v>1</v>
      </c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>
        <v>3.0000000000000001E-5</v>
      </c>
    </row>
    <row r="58" spans="1:101" s="7" customFormat="1" ht="14.25">
      <c r="A58" s="137">
        <v>46</v>
      </c>
      <c r="B58" s="24" t="s">
        <v>109</v>
      </c>
      <c r="C58" s="25" t="s">
        <v>110</v>
      </c>
      <c r="D58" s="26" t="s">
        <v>106</v>
      </c>
      <c r="E58" s="57">
        <v>1</v>
      </c>
      <c r="F58" s="57"/>
      <c r="G58" s="133">
        <f t="shared" si="0"/>
        <v>0</v>
      </c>
      <c r="H58" s="1"/>
      <c r="I58" s="1"/>
      <c r="J58" s="1"/>
      <c r="K58" s="1"/>
      <c r="L58" s="12">
        <v>2</v>
      </c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>
        <v>1</v>
      </c>
      <c r="AX58" s="1">
        <v>0</v>
      </c>
      <c r="AY58" s="1">
        <v>0</v>
      </c>
      <c r="AZ58" s="1">
        <v>0</v>
      </c>
      <c r="BA58" s="1">
        <v>0</v>
      </c>
      <c r="BB58" s="1">
        <v>0</v>
      </c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9">
        <v>3</v>
      </c>
      <c r="BY58" s="19">
        <v>1</v>
      </c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>
        <v>1</v>
      </c>
    </row>
    <row r="59" spans="1:101" s="7" customFormat="1" ht="14.25">
      <c r="A59" s="134">
        <v>47</v>
      </c>
      <c r="B59" s="13" t="s">
        <v>111</v>
      </c>
      <c r="C59" s="29" t="s">
        <v>112</v>
      </c>
      <c r="D59" s="18" t="s">
        <v>106</v>
      </c>
      <c r="E59" s="56">
        <v>1</v>
      </c>
      <c r="F59" s="56"/>
      <c r="G59" s="133">
        <f t="shared" si="0"/>
        <v>0</v>
      </c>
      <c r="H59" s="1"/>
      <c r="I59" s="1"/>
      <c r="J59" s="1"/>
      <c r="K59" s="1"/>
      <c r="L59" s="12">
        <v>2</v>
      </c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>
        <v>1</v>
      </c>
      <c r="AX59" s="1">
        <v>0</v>
      </c>
      <c r="AY59" s="1">
        <v>0</v>
      </c>
      <c r="AZ59" s="1">
        <v>0</v>
      </c>
      <c r="BA59" s="1">
        <v>0</v>
      </c>
      <c r="BB59" s="1">
        <v>0</v>
      </c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9">
        <v>3</v>
      </c>
      <c r="BY59" s="19">
        <v>1</v>
      </c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>
        <v>1</v>
      </c>
    </row>
    <row r="60" spans="1:101" s="7" customFormat="1" ht="14.25">
      <c r="A60" s="135"/>
      <c r="B60" s="21" t="s">
        <v>31</v>
      </c>
      <c r="C60" s="22" t="s">
        <v>113</v>
      </c>
      <c r="D60" s="97"/>
      <c r="E60" s="96"/>
      <c r="F60" s="96"/>
      <c r="G60" s="136">
        <f>SUBTOTAL(9,G15:G59)</f>
        <v>0</v>
      </c>
      <c r="H60" s="1"/>
      <c r="I60" s="1"/>
      <c r="J60" s="1"/>
      <c r="K60" s="1"/>
      <c r="L60" s="12">
        <v>4</v>
      </c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23">
        <v>0</v>
      </c>
      <c r="AY60" s="23">
        <v>0</v>
      </c>
      <c r="AZ60" s="23">
        <v>0</v>
      </c>
      <c r="BA60" s="23">
        <v>0</v>
      </c>
      <c r="BB60" s="23">
        <v>0</v>
      </c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</row>
    <row r="61" spans="1:101" s="7" customFormat="1" ht="14.25">
      <c r="A61" s="130" t="s">
        <v>28</v>
      </c>
      <c r="B61" s="9" t="s">
        <v>8</v>
      </c>
      <c r="C61" s="10" t="s">
        <v>9</v>
      </c>
      <c r="D61" s="73"/>
      <c r="E61" s="71"/>
      <c r="F61" s="71"/>
      <c r="G61" s="131"/>
      <c r="H61" s="1"/>
      <c r="I61" s="1"/>
      <c r="J61" s="1"/>
      <c r="K61" s="1"/>
      <c r="L61" s="12">
        <v>1</v>
      </c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</row>
    <row r="62" spans="1:101" s="7" customFormat="1" ht="14.25">
      <c r="A62" s="137">
        <v>48</v>
      </c>
      <c r="B62" s="24" t="s">
        <v>114</v>
      </c>
      <c r="C62" s="25" t="s">
        <v>115</v>
      </c>
      <c r="D62" s="26" t="s">
        <v>59</v>
      </c>
      <c r="E62" s="27">
        <v>1</v>
      </c>
      <c r="F62" s="27"/>
      <c r="G62" s="133">
        <f t="shared" ref="G62:G69" si="1">SUM(E62*F62)</f>
        <v>0</v>
      </c>
      <c r="H62" s="1"/>
      <c r="I62" s="1"/>
      <c r="J62" s="1"/>
      <c r="K62" s="1"/>
      <c r="L62" s="12">
        <v>2</v>
      </c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>
        <v>1</v>
      </c>
      <c r="AX62" s="1">
        <v>0</v>
      </c>
      <c r="AY62" s="1">
        <v>0</v>
      </c>
      <c r="AZ62" s="1">
        <v>0</v>
      </c>
      <c r="BA62" s="1">
        <v>0</v>
      </c>
      <c r="BB62" s="1">
        <v>0</v>
      </c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9">
        <v>1</v>
      </c>
      <c r="BY62" s="19">
        <v>1</v>
      </c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>
        <v>2.3785500000000002</v>
      </c>
    </row>
    <row r="63" spans="1:101" s="7" customFormat="1" ht="14.25">
      <c r="A63" s="137">
        <v>49</v>
      </c>
      <c r="B63" s="24" t="s">
        <v>322</v>
      </c>
      <c r="C63" s="25" t="s">
        <v>116</v>
      </c>
      <c r="D63" s="26" t="s">
        <v>118</v>
      </c>
      <c r="E63" s="27">
        <v>1</v>
      </c>
      <c r="F63" s="27"/>
      <c r="G63" s="133">
        <f t="shared" si="1"/>
        <v>0</v>
      </c>
      <c r="H63" s="1"/>
      <c r="I63" s="1"/>
      <c r="J63" s="1"/>
      <c r="K63" s="1"/>
      <c r="L63" s="12">
        <v>2</v>
      </c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>
        <v>1</v>
      </c>
      <c r="AX63" s="1">
        <v>0</v>
      </c>
      <c r="AY63" s="1">
        <v>0</v>
      </c>
      <c r="AZ63" s="1">
        <v>0</v>
      </c>
      <c r="BA63" s="1">
        <v>0</v>
      </c>
      <c r="BB63" s="1">
        <v>0</v>
      </c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9">
        <v>12</v>
      </c>
      <c r="BY63" s="19">
        <v>0</v>
      </c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>
        <v>1.354E-2</v>
      </c>
    </row>
    <row r="64" spans="1:101" s="7" customFormat="1" ht="14.25">
      <c r="A64" s="137">
        <v>50</v>
      </c>
      <c r="B64" s="24" t="s">
        <v>335</v>
      </c>
      <c r="C64" s="25" t="s">
        <v>117</v>
      </c>
      <c r="D64" s="26" t="s">
        <v>118</v>
      </c>
      <c r="E64" s="27">
        <v>1</v>
      </c>
      <c r="F64" s="27"/>
      <c r="G64" s="133">
        <f t="shared" si="1"/>
        <v>0</v>
      </c>
      <c r="H64" s="1"/>
      <c r="I64" s="1"/>
      <c r="J64" s="1"/>
      <c r="K64" s="1"/>
      <c r="L64" s="12">
        <v>2</v>
      </c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>
        <v>1</v>
      </c>
      <c r="AX64" s="1">
        <v>0</v>
      </c>
      <c r="AY64" s="1">
        <v>0</v>
      </c>
      <c r="AZ64" s="1">
        <v>0</v>
      </c>
      <c r="BA64" s="1">
        <v>0</v>
      </c>
      <c r="BB64" s="1">
        <v>0</v>
      </c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9">
        <v>12</v>
      </c>
      <c r="BY64" s="19">
        <v>0</v>
      </c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>
        <v>0</v>
      </c>
    </row>
    <row r="65" spans="1:101" s="7" customFormat="1" ht="14.25">
      <c r="A65" s="137">
        <v>51</v>
      </c>
      <c r="B65" s="24" t="s">
        <v>323</v>
      </c>
      <c r="C65" s="25" t="s">
        <v>119</v>
      </c>
      <c r="D65" s="26" t="s">
        <v>118</v>
      </c>
      <c r="E65" s="27">
        <v>1</v>
      </c>
      <c r="F65" s="27"/>
      <c r="G65" s="133">
        <f t="shared" si="1"/>
        <v>0</v>
      </c>
      <c r="H65" s="1"/>
      <c r="I65" s="1"/>
      <c r="J65" s="1"/>
      <c r="K65" s="1"/>
      <c r="L65" s="12">
        <v>2</v>
      </c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>
        <v>1</v>
      </c>
      <c r="AX65" s="1">
        <v>0</v>
      </c>
      <c r="AY65" s="1">
        <v>0</v>
      </c>
      <c r="AZ65" s="1">
        <v>0</v>
      </c>
      <c r="BA65" s="1">
        <v>0</v>
      </c>
      <c r="BB65" s="1">
        <v>0</v>
      </c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9">
        <v>12</v>
      </c>
      <c r="BY65" s="19">
        <v>0</v>
      </c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>
        <v>0</v>
      </c>
    </row>
    <row r="66" spans="1:101" s="7" customFormat="1" ht="22.5">
      <c r="A66" s="137">
        <v>52</v>
      </c>
      <c r="B66" s="24" t="s">
        <v>324</v>
      </c>
      <c r="C66" s="25" t="s">
        <v>120</v>
      </c>
      <c r="D66" s="26" t="s">
        <v>118</v>
      </c>
      <c r="E66" s="27">
        <v>1</v>
      </c>
      <c r="F66" s="27"/>
      <c r="G66" s="133">
        <f t="shared" si="1"/>
        <v>0</v>
      </c>
      <c r="H66" s="1"/>
      <c r="I66" s="1"/>
      <c r="J66" s="1"/>
      <c r="K66" s="1"/>
      <c r="L66" s="12">
        <v>2</v>
      </c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>
        <v>1</v>
      </c>
      <c r="AX66" s="1">
        <v>0</v>
      </c>
      <c r="AY66" s="1">
        <v>0</v>
      </c>
      <c r="AZ66" s="1">
        <v>0</v>
      </c>
      <c r="BA66" s="1">
        <v>0</v>
      </c>
      <c r="BB66" s="1">
        <v>0</v>
      </c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9">
        <v>12</v>
      </c>
      <c r="BY66" s="19">
        <v>0</v>
      </c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>
        <v>0</v>
      </c>
    </row>
    <row r="67" spans="1:101" s="7" customFormat="1" ht="22.5">
      <c r="A67" s="137">
        <v>53</v>
      </c>
      <c r="B67" s="24" t="s">
        <v>325</v>
      </c>
      <c r="C67" s="25" t="s">
        <v>121</v>
      </c>
      <c r="D67" s="26" t="s">
        <v>118</v>
      </c>
      <c r="E67" s="27">
        <v>1</v>
      </c>
      <c r="F67" s="27"/>
      <c r="G67" s="133">
        <f t="shared" si="1"/>
        <v>0</v>
      </c>
      <c r="H67" s="1"/>
      <c r="I67" s="1"/>
      <c r="J67" s="1"/>
      <c r="K67" s="1"/>
      <c r="L67" s="12">
        <v>2</v>
      </c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>
        <v>1</v>
      </c>
      <c r="AX67" s="1">
        <v>0</v>
      </c>
      <c r="AY67" s="1">
        <v>0</v>
      </c>
      <c r="AZ67" s="1">
        <v>0</v>
      </c>
      <c r="BA67" s="1">
        <v>0</v>
      </c>
      <c r="BB67" s="1">
        <v>0</v>
      </c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9">
        <v>12</v>
      </c>
      <c r="BY67" s="19">
        <v>0</v>
      </c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>
        <v>0</v>
      </c>
    </row>
    <row r="68" spans="1:101" s="7" customFormat="1" ht="14.25">
      <c r="A68" s="137">
        <v>54</v>
      </c>
      <c r="B68" s="24" t="s">
        <v>326</v>
      </c>
      <c r="C68" s="25" t="s">
        <v>182</v>
      </c>
      <c r="D68" s="26" t="s">
        <v>118</v>
      </c>
      <c r="E68" s="27">
        <v>1</v>
      </c>
      <c r="F68" s="27"/>
      <c r="G68" s="133">
        <f t="shared" si="1"/>
        <v>0</v>
      </c>
      <c r="H68" s="1"/>
      <c r="I68" s="1"/>
      <c r="J68" s="1"/>
      <c r="K68" s="1"/>
      <c r="L68" s="12">
        <v>2</v>
      </c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>
        <v>1</v>
      </c>
      <c r="AX68" s="1">
        <v>0</v>
      </c>
      <c r="AY68" s="1">
        <v>0</v>
      </c>
      <c r="AZ68" s="1">
        <v>0</v>
      </c>
      <c r="BA68" s="1">
        <v>0</v>
      </c>
      <c r="BB68" s="1">
        <v>0</v>
      </c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9">
        <v>12</v>
      </c>
      <c r="BY68" s="19">
        <v>0</v>
      </c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>
        <v>0</v>
      </c>
    </row>
    <row r="69" spans="1:101" s="7" customFormat="1" ht="14.25">
      <c r="A69" s="134">
        <v>55</v>
      </c>
      <c r="B69" s="13" t="s">
        <v>122</v>
      </c>
      <c r="C69" s="29" t="s">
        <v>123</v>
      </c>
      <c r="D69" s="18" t="s">
        <v>59</v>
      </c>
      <c r="E69" s="16">
        <v>1</v>
      </c>
      <c r="F69" s="16"/>
      <c r="G69" s="133">
        <f t="shared" si="1"/>
        <v>0</v>
      </c>
      <c r="H69" s="1"/>
      <c r="I69" s="1"/>
      <c r="J69" s="1"/>
      <c r="K69" s="1"/>
      <c r="L69" s="12">
        <v>2</v>
      </c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>
        <v>1</v>
      </c>
      <c r="AX69" s="1">
        <v>0</v>
      </c>
      <c r="AY69" s="1">
        <v>0</v>
      </c>
      <c r="AZ69" s="1">
        <v>0</v>
      </c>
      <c r="BA69" s="1">
        <v>0</v>
      </c>
      <c r="BB69" s="1">
        <v>0</v>
      </c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9">
        <v>3</v>
      </c>
      <c r="BY69" s="19">
        <v>1</v>
      </c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>
        <v>2.5</v>
      </c>
    </row>
    <row r="70" spans="1:101" s="7" customFormat="1" ht="14.25">
      <c r="A70" s="135"/>
      <c r="B70" s="21" t="s">
        <v>31</v>
      </c>
      <c r="C70" s="22" t="s">
        <v>124</v>
      </c>
      <c r="D70" s="97"/>
      <c r="E70" s="96"/>
      <c r="F70" s="96"/>
      <c r="G70" s="136">
        <f>SUBTOTAL(9,G25:G69)</f>
        <v>0</v>
      </c>
      <c r="H70" s="1"/>
      <c r="I70" s="1"/>
      <c r="J70" s="1"/>
      <c r="K70" s="1"/>
      <c r="L70" s="12">
        <v>4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23">
        <v>0</v>
      </c>
      <c r="AY70" s="23">
        <v>0</v>
      </c>
      <c r="AZ70" s="23">
        <v>0</v>
      </c>
      <c r="BA70" s="23">
        <v>0</v>
      </c>
      <c r="BB70" s="23">
        <v>0</v>
      </c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</row>
    <row r="71" spans="1:101" s="7" customFormat="1" ht="14.25">
      <c r="A71" s="130" t="s">
        <v>28</v>
      </c>
      <c r="B71" s="9" t="s">
        <v>288</v>
      </c>
      <c r="C71" s="10" t="s">
        <v>11</v>
      </c>
      <c r="D71" s="73"/>
      <c r="E71" s="71"/>
      <c r="F71" s="71"/>
      <c r="G71" s="131"/>
      <c r="H71" s="1"/>
      <c r="I71" s="1"/>
      <c r="J71" s="1"/>
      <c r="K71" s="1"/>
      <c r="L71" s="12">
        <v>1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</row>
    <row r="72" spans="1:101" s="7" customFormat="1" ht="14.25">
      <c r="A72" s="134">
        <v>56</v>
      </c>
      <c r="B72" s="13" t="s">
        <v>125</v>
      </c>
      <c r="C72" s="29" t="s">
        <v>126</v>
      </c>
      <c r="D72" s="18" t="s">
        <v>59</v>
      </c>
      <c r="E72" s="56">
        <v>1</v>
      </c>
      <c r="F72" s="56"/>
      <c r="G72" s="133">
        <f>SUM(E72*F72)</f>
        <v>0</v>
      </c>
      <c r="H72" s="1"/>
      <c r="I72" s="1"/>
      <c r="J72" s="1"/>
      <c r="K72" s="1"/>
      <c r="L72" s="12">
        <v>2</v>
      </c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>
        <v>1</v>
      </c>
      <c r="AX72" s="1">
        <v>0</v>
      </c>
      <c r="AY72" s="1">
        <v>0</v>
      </c>
      <c r="AZ72" s="1">
        <v>0</v>
      </c>
      <c r="BA72" s="1">
        <v>0</v>
      </c>
      <c r="BB72" s="1">
        <v>0</v>
      </c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9">
        <v>1</v>
      </c>
      <c r="BY72" s="19">
        <v>1</v>
      </c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>
        <v>2.5</v>
      </c>
    </row>
    <row r="73" spans="1:101" s="7" customFormat="1" ht="14.25">
      <c r="A73" s="135"/>
      <c r="B73" s="21" t="s">
        <v>31</v>
      </c>
      <c r="C73" s="22" t="s">
        <v>287</v>
      </c>
      <c r="D73" s="97"/>
      <c r="E73" s="96"/>
      <c r="F73" s="96"/>
      <c r="G73" s="139">
        <f>SUM(G72)</f>
        <v>0</v>
      </c>
      <c r="H73" s="1"/>
      <c r="I73" s="1"/>
      <c r="J73" s="1"/>
      <c r="K73" s="1"/>
      <c r="L73" s="12">
        <v>4</v>
      </c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23">
        <v>0</v>
      </c>
      <c r="AY73" s="23">
        <v>0</v>
      </c>
      <c r="AZ73" s="23">
        <v>0</v>
      </c>
      <c r="BA73" s="23">
        <v>0</v>
      </c>
      <c r="BB73" s="23">
        <v>0</v>
      </c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</row>
    <row r="74" spans="1:101" s="7" customFormat="1" ht="14.25">
      <c r="A74" s="130" t="s">
        <v>28</v>
      </c>
      <c r="B74" s="9" t="s">
        <v>10</v>
      </c>
      <c r="C74" s="10" t="s">
        <v>13</v>
      </c>
      <c r="D74" s="73"/>
      <c r="E74" s="70"/>
      <c r="F74" s="70"/>
      <c r="G74" s="131"/>
      <c r="H74" s="1"/>
      <c r="I74" s="1"/>
      <c r="J74" s="1"/>
      <c r="K74" s="1"/>
      <c r="L74" s="12">
        <v>1</v>
      </c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</row>
    <row r="75" spans="1:101" s="7" customFormat="1" ht="14.25">
      <c r="A75" s="137">
        <v>57</v>
      </c>
      <c r="B75" s="24" t="s">
        <v>127</v>
      </c>
      <c r="C75" s="25" t="s">
        <v>128</v>
      </c>
      <c r="D75" s="26" t="s">
        <v>35</v>
      </c>
      <c r="E75" s="57">
        <v>1</v>
      </c>
      <c r="F75" s="57"/>
      <c r="G75" s="133">
        <f t="shared" ref="G75:G87" si="2">SUM(E75*F75)</f>
        <v>0</v>
      </c>
      <c r="H75" s="1"/>
      <c r="I75" s="1"/>
      <c r="J75" s="1"/>
      <c r="K75" s="1"/>
      <c r="L75" s="12">
        <v>2</v>
      </c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>
        <v>1</v>
      </c>
      <c r="AX75" s="1">
        <v>0</v>
      </c>
      <c r="AY75" s="1">
        <v>0</v>
      </c>
      <c r="AZ75" s="1">
        <v>0</v>
      </c>
      <c r="BA75" s="1">
        <v>0</v>
      </c>
      <c r="BB75" s="1">
        <v>0</v>
      </c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9">
        <v>1</v>
      </c>
      <c r="BY75" s="19">
        <v>1</v>
      </c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>
        <v>0.18906999999999999</v>
      </c>
    </row>
    <row r="76" spans="1:101" s="7" customFormat="1" ht="14.25">
      <c r="A76" s="137">
        <v>58</v>
      </c>
      <c r="B76" s="24" t="s">
        <v>129</v>
      </c>
      <c r="C76" s="25" t="s">
        <v>130</v>
      </c>
      <c r="D76" s="26" t="s">
        <v>35</v>
      </c>
      <c r="E76" s="57">
        <v>1</v>
      </c>
      <c r="F76" s="57"/>
      <c r="G76" s="133">
        <f t="shared" si="2"/>
        <v>0</v>
      </c>
      <c r="H76" s="1"/>
      <c r="I76" s="1"/>
      <c r="J76" s="1"/>
      <c r="K76" s="1"/>
      <c r="L76" s="12">
        <v>2</v>
      </c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>
        <v>1</v>
      </c>
      <c r="AX76" s="1">
        <v>0</v>
      </c>
      <c r="AY76" s="1">
        <v>0</v>
      </c>
      <c r="AZ76" s="1">
        <v>0</v>
      </c>
      <c r="BA76" s="1">
        <v>0</v>
      </c>
      <c r="BB76" s="1">
        <v>0</v>
      </c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9">
        <v>1</v>
      </c>
      <c r="BY76" s="19">
        <v>1</v>
      </c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>
        <v>0.27994000000000002</v>
      </c>
    </row>
    <row r="77" spans="1:101" s="7" customFormat="1" ht="14.25">
      <c r="A77" s="137">
        <v>59</v>
      </c>
      <c r="B77" s="24" t="s">
        <v>131</v>
      </c>
      <c r="C77" s="25" t="s">
        <v>132</v>
      </c>
      <c r="D77" s="26" t="s">
        <v>59</v>
      </c>
      <c r="E77" s="57">
        <v>1</v>
      </c>
      <c r="F77" s="57"/>
      <c r="G77" s="133">
        <f t="shared" si="2"/>
        <v>0</v>
      </c>
      <c r="H77" s="1"/>
      <c r="I77" s="1"/>
      <c r="J77" s="1"/>
      <c r="K77" s="1"/>
      <c r="L77" s="12">
        <v>2</v>
      </c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>
        <v>1</v>
      </c>
      <c r="AX77" s="1">
        <v>0</v>
      </c>
      <c r="AY77" s="1">
        <v>0</v>
      </c>
      <c r="AZ77" s="1">
        <v>0</v>
      </c>
      <c r="BA77" s="1">
        <v>0</v>
      </c>
      <c r="BB77" s="1">
        <v>0</v>
      </c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9">
        <v>1</v>
      </c>
      <c r="BY77" s="19">
        <v>1</v>
      </c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>
        <v>2.492</v>
      </c>
    </row>
    <row r="78" spans="1:101" s="7" customFormat="1" ht="14.25">
      <c r="A78" s="137">
        <v>60</v>
      </c>
      <c r="B78" s="24" t="s">
        <v>133</v>
      </c>
      <c r="C78" s="25" t="s">
        <v>134</v>
      </c>
      <c r="D78" s="26" t="s">
        <v>35</v>
      </c>
      <c r="E78" s="57">
        <v>1</v>
      </c>
      <c r="F78" s="57"/>
      <c r="G78" s="133">
        <f t="shared" si="2"/>
        <v>0</v>
      </c>
      <c r="H78" s="1"/>
      <c r="I78" s="1"/>
      <c r="J78" s="1"/>
      <c r="K78" s="1"/>
      <c r="L78" s="12">
        <v>2</v>
      </c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>
        <v>1</v>
      </c>
      <c r="AX78" s="1">
        <v>0</v>
      </c>
      <c r="AY78" s="1">
        <v>0</v>
      </c>
      <c r="AZ78" s="1">
        <v>0</v>
      </c>
      <c r="BA78" s="1">
        <v>0</v>
      </c>
      <c r="BB78" s="1">
        <v>0</v>
      </c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9">
        <v>1</v>
      </c>
      <c r="BY78" s="19">
        <v>1</v>
      </c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>
        <v>0.38313999999999998</v>
      </c>
    </row>
    <row r="79" spans="1:101" s="7" customFormat="1" ht="14.25">
      <c r="A79" s="137">
        <v>61</v>
      </c>
      <c r="B79" s="24" t="s">
        <v>135</v>
      </c>
      <c r="C79" s="25" t="s">
        <v>136</v>
      </c>
      <c r="D79" s="26" t="s">
        <v>35</v>
      </c>
      <c r="E79" s="57">
        <v>1</v>
      </c>
      <c r="F79" s="57"/>
      <c r="G79" s="133">
        <f t="shared" si="2"/>
        <v>0</v>
      </c>
      <c r="H79" s="1"/>
      <c r="I79" s="1"/>
      <c r="J79" s="1"/>
      <c r="K79" s="1"/>
      <c r="L79" s="12">
        <v>2</v>
      </c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>
        <v>1</v>
      </c>
      <c r="AX79" s="1">
        <v>0</v>
      </c>
      <c r="AY79" s="1">
        <v>0</v>
      </c>
      <c r="AZ79" s="1">
        <v>0</v>
      </c>
      <c r="BA79" s="1">
        <v>0</v>
      </c>
      <c r="BB79" s="1">
        <v>0</v>
      </c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9">
        <v>1</v>
      </c>
      <c r="BY79" s="19">
        <v>1</v>
      </c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>
        <v>0.63856999999999997</v>
      </c>
    </row>
    <row r="80" spans="1:101" s="7" customFormat="1" ht="14.25">
      <c r="A80" s="137">
        <v>62</v>
      </c>
      <c r="B80" s="24" t="s">
        <v>137</v>
      </c>
      <c r="C80" s="25" t="s">
        <v>138</v>
      </c>
      <c r="D80" s="26" t="s">
        <v>35</v>
      </c>
      <c r="E80" s="57">
        <v>1</v>
      </c>
      <c r="F80" s="57"/>
      <c r="G80" s="133">
        <f t="shared" si="2"/>
        <v>0</v>
      </c>
      <c r="H80" s="1"/>
      <c r="I80" s="1"/>
      <c r="J80" s="1"/>
      <c r="K80" s="1"/>
      <c r="L80" s="12">
        <v>2</v>
      </c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>
        <v>1</v>
      </c>
      <c r="AX80" s="1">
        <v>0</v>
      </c>
      <c r="AY80" s="1">
        <v>0</v>
      </c>
      <c r="AZ80" s="1">
        <v>0</v>
      </c>
      <c r="BA80" s="1">
        <v>0</v>
      </c>
      <c r="BB80" s="1">
        <v>0</v>
      </c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9">
        <v>1</v>
      </c>
      <c r="BY80" s="19">
        <v>1</v>
      </c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>
        <v>0.15192</v>
      </c>
    </row>
    <row r="81" spans="1:101" s="7" customFormat="1" ht="14.25">
      <c r="A81" s="137">
        <v>63</v>
      </c>
      <c r="B81" s="24" t="s">
        <v>139</v>
      </c>
      <c r="C81" s="25" t="s">
        <v>140</v>
      </c>
      <c r="D81" s="26" t="s">
        <v>35</v>
      </c>
      <c r="E81" s="57">
        <v>1</v>
      </c>
      <c r="F81" s="57"/>
      <c r="G81" s="133">
        <f t="shared" si="2"/>
        <v>0</v>
      </c>
      <c r="H81" s="1"/>
      <c r="I81" s="1"/>
      <c r="J81" s="1"/>
      <c r="K81" s="1"/>
      <c r="L81" s="12">
        <v>2</v>
      </c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>
        <v>1</v>
      </c>
      <c r="AX81" s="1">
        <v>0</v>
      </c>
      <c r="AY81" s="1">
        <v>0</v>
      </c>
      <c r="AZ81" s="1">
        <v>0</v>
      </c>
      <c r="BA81" s="1">
        <v>0</v>
      </c>
      <c r="BB81" s="1">
        <v>0</v>
      </c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9">
        <v>1</v>
      </c>
      <c r="BY81" s="19">
        <v>1</v>
      </c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>
        <v>0.12659999999999999</v>
      </c>
    </row>
    <row r="82" spans="1:101" s="7" customFormat="1" ht="14.25">
      <c r="A82" s="137">
        <v>64</v>
      </c>
      <c r="B82" s="24" t="s">
        <v>327</v>
      </c>
      <c r="C82" s="25" t="s">
        <v>189</v>
      </c>
      <c r="D82" s="26" t="s">
        <v>35</v>
      </c>
      <c r="E82" s="57">
        <v>1</v>
      </c>
      <c r="F82" s="57"/>
      <c r="G82" s="133">
        <f t="shared" si="2"/>
        <v>0</v>
      </c>
      <c r="H82" s="1"/>
      <c r="I82" s="1"/>
      <c r="J82" s="1"/>
      <c r="K82" s="1"/>
      <c r="L82" s="12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9"/>
      <c r="BY82" s="19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</row>
    <row r="83" spans="1:101" s="7" customFormat="1" ht="14.25">
      <c r="A83" s="137">
        <v>65</v>
      </c>
      <c r="B83" s="24" t="s">
        <v>141</v>
      </c>
      <c r="C83" s="25" t="s">
        <v>142</v>
      </c>
      <c r="D83" s="26" t="s">
        <v>35</v>
      </c>
      <c r="E83" s="57">
        <v>1</v>
      </c>
      <c r="F83" s="57"/>
      <c r="G83" s="133">
        <f t="shared" si="2"/>
        <v>0</v>
      </c>
      <c r="H83" s="1"/>
      <c r="I83" s="1"/>
      <c r="J83" s="1"/>
      <c r="K83" s="1"/>
      <c r="L83" s="12">
        <v>2</v>
      </c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>
        <v>1</v>
      </c>
      <c r="AX83" s="1">
        <v>0</v>
      </c>
      <c r="AY83" s="1">
        <v>0</v>
      </c>
      <c r="AZ83" s="1">
        <v>0</v>
      </c>
      <c r="BA83" s="1">
        <v>0</v>
      </c>
      <c r="BB83" s="1">
        <v>0</v>
      </c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9">
        <v>1</v>
      </c>
      <c r="BY83" s="19">
        <v>1</v>
      </c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>
        <v>0.11</v>
      </c>
    </row>
    <row r="84" spans="1:101" s="7" customFormat="1" ht="14.25">
      <c r="A84" s="137">
        <v>66</v>
      </c>
      <c r="B84" s="24" t="s">
        <v>143</v>
      </c>
      <c r="C84" s="25" t="s">
        <v>144</v>
      </c>
      <c r="D84" s="26" t="s">
        <v>35</v>
      </c>
      <c r="E84" s="57">
        <v>1</v>
      </c>
      <c r="F84" s="57"/>
      <c r="G84" s="133">
        <f t="shared" si="2"/>
        <v>0</v>
      </c>
      <c r="H84" s="1"/>
      <c r="I84" s="1"/>
      <c r="J84" s="1"/>
      <c r="K84" s="1"/>
      <c r="L84" s="12">
        <v>2</v>
      </c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>
        <v>1</v>
      </c>
      <c r="AX84" s="1">
        <v>0</v>
      </c>
      <c r="AY84" s="1">
        <v>0</v>
      </c>
      <c r="AZ84" s="1">
        <v>0</v>
      </c>
      <c r="BA84" s="1">
        <v>0</v>
      </c>
      <c r="BB84" s="1">
        <v>0</v>
      </c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9">
        <v>1</v>
      </c>
      <c r="BY84" s="19">
        <v>1</v>
      </c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>
        <v>8.4250000000000005E-2</v>
      </c>
    </row>
    <row r="85" spans="1:101" s="7" customFormat="1" ht="14.25">
      <c r="A85" s="137">
        <v>67</v>
      </c>
      <c r="B85" s="24" t="s">
        <v>145</v>
      </c>
      <c r="C85" s="25" t="s">
        <v>146</v>
      </c>
      <c r="D85" s="26" t="s">
        <v>35</v>
      </c>
      <c r="E85" s="57">
        <v>1</v>
      </c>
      <c r="F85" s="57"/>
      <c r="G85" s="133">
        <f t="shared" si="2"/>
        <v>0</v>
      </c>
      <c r="H85" s="1"/>
      <c r="I85" s="1"/>
      <c r="J85" s="1"/>
      <c r="K85" s="1"/>
      <c r="L85" s="12">
        <v>2</v>
      </c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>
        <v>1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9">
        <v>1</v>
      </c>
      <c r="BY85" s="19">
        <v>1</v>
      </c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>
        <v>0.10100000000000001</v>
      </c>
    </row>
    <row r="86" spans="1:101" s="7" customFormat="1" ht="14.25">
      <c r="A86" s="137">
        <v>68</v>
      </c>
      <c r="B86" s="24" t="s">
        <v>328</v>
      </c>
      <c r="C86" s="25" t="s">
        <v>147</v>
      </c>
      <c r="D86" s="26" t="s">
        <v>35</v>
      </c>
      <c r="E86" s="57">
        <v>1</v>
      </c>
      <c r="F86" s="57"/>
      <c r="G86" s="133">
        <f t="shared" si="2"/>
        <v>0</v>
      </c>
      <c r="H86" s="1"/>
      <c r="I86" s="1"/>
      <c r="J86" s="1"/>
      <c r="K86" s="1"/>
      <c r="L86" s="12">
        <v>2</v>
      </c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>
        <v>1</v>
      </c>
      <c r="AX86" s="1">
        <v>0</v>
      </c>
      <c r="AY86" s="1">
        <v>0</v>
      </c>
      <c r="AZ86" s="1">
        <v>0</v>
      </c>
      <c r="BA86" s="1">
        <v>0</v>
      </c>
      <c r="BB86" s="1">
        <v>0</v>
      </c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9">
        <v>3</v>
      </c>
      <c r="BY86" s="19">
        <v>1</v>
      </c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>
        <v>0.12959999999999999</v>
      </c>
    </row>
    <row r="87" spans="1:101" s="7" customFormat="1" ht="14.25">
      <c r="A87" s="134">
        <v>69</v>
      </c>
      <c r="B87" s="13" t="s">
        <v>329</v>
      </c>
      <c r="C87" s="29" t="s">
        <v>148</v>
      </c>
      <c r="D87" s="18" t="s">
        <v>35</v>
      </c>
      <c r="E87" s="56">
        <v>1</v>
      </c>
      <c r="F87" s="56"/>
      <c r="G87" s="133">
        <f t="shared" si="2"/>
        <v>0</v>
      </c>
      <c r="H87" s="1"/>
      <c r="I87" s="1"/>
      <c r="J87" s="1"/>
      <c r="K87" s="1"/>
      <c r="L87" s="12">
        <v>2</v>
      </c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>
        <v>1</v>
      </c>
      <c r="AX87" s="1">
        <v>0</v>
      </c>
      <c r="AY87" s="1">
        <v>0</v>
      </c>
      <c r="AZ87" s="1">
        <v>0</v>
      </c>
      <c r="BA87" s="1">
        <v>0</v>
      </c>
      <c r="BB87" s="1">
        <v>0</v>
      </c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9">
        <v>3</v>
      </c>
      <c r="BY87" s="19">
        <v>1</v>
      </c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>
        <v>9.6600000000000005E-2</v>
      </c>
    </row>
    <row r="88" spans="1:101" s="7" customFormat="1" ht="14.25">
      <c r="A88" s="135"/>
      <c r="B88" s="21" t="s">
        <v>31</v>
      </c>
      <c r="C88" s="22" t="s">
        <v>289</v>
      </c>
      <c r="D88" s="98"/>
      <c r="E88" s="96">
        <v>1</v>
      </c>
      <c r="F88" s="96"/>
      <c r="G88" s="139">
        <f>SUM(G75:G87)</f>
        <v>0</v>
      </c>
      <c r="H88" s="1"/>
      <c r="I88" s="1"/>
      <c r="J88" s="1"/>
      <c r="K88" s="1"/>
      <c r="L88" s="12">
        <v>4</v>
      </c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23">
        <v>0</v>
      </c>
      <c r="AY88" s="23">
        <v>0</v>
      </c>
      <c r="AZ88" s="23">
        <v>0</v>
      </c>
      <c r="BA88" s="23">
        <v>0</v>
      </c>
      <c r="BB88" s="23">
        <v>0</v>
      </c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</row>
    <row r="89" spans="1:101" s="7" customFormat="1" ht="14.25">
      <c r="A89" s="130" t="s">
        <v>28</v>
      </c>
      <c r="B89" s="9" t="s">
        <v>12</v>
      </c>
      <c r="C89" s="10" t="s">
        <v>1</v>
      </c>
      <c r="D89" s="73"/>
      <c r="E89" s="71"/>
      <c r="F89" s="71"/>
      <c r="G89" s="131"/>
      <c r="H89" s="1"/>
      <c r="I89" s="1"/>
      <c r="J89" s="1"/>
      <c r="K89" s="1"/>
      <c r="L89" s="12">
        <v>1</v>
      </c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</row>
    <row r="90" spans="1:101" s="7" customFormat="1" ht="14.25">
      <c r="A90" s="137">
        <v>70</v>
      </c>
      <c r="B90" s="24" t="s">
        <v>149</v>
      </c>
      <c r="C90" s="25" t="s">
        <v>150</v>
      </c>
      <c r="D90" s="26" t="s">
        <v>185</v>
      </c>
      <c r="E90" s="27">
        <v>1</v>
      </c>
      <c r="F90" s="27"/>
      <c r="G90" s="133">
        <f t="shared" ref="G90:G91" si="3">SUM(E90*F90)</f>
        <v>0</v>
      </c>
      <c r="H90" s="1"/>
      <c r="I90" s="1"/>
      <c r="J90" s="1"/>
      <c r="K90" s="1"/>
      <c r="L90" s="12">
        <v>2</v>
      </c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>
        <v>5</v>
      </c>
      <c r="AX90" s="1">
        <v>0</v>
      </c>
      <c r="AY90" s="1">
        <v>0</v>
      </c>
      <c r="AZ90" s="1">
        <v>0</v>
      </c>
      <c r="BA90" s="1">
        <v>0</v>
      </c>
      <c r="BB90" s="1">
        <v>0</v>
      </c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9">
        <v>10</v>
      </c>
      <c r="BY90" s="19">
        <v>0</v>
      </c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>
        <v>0</v>
      </c>
    </row>
    <row r="91" spans="1:101" s="7" customFormat="1" ht="22.5">
      <c r="A91" s="134">
        <v>71</v>
      </c>
      <c r="B91" s="13" t="s">
        <v>151</v>
      </c>
      <c r="C91" s="29" t="s">
        <v>152</v>
      </c>
      <c r="D91" s="18" t="s">
        <v>185</v>
      </c>
      <c r="E91" s="16">
        <v>1</v>
      </c>
      <c r="F91" s="16"/>
      <c r="G91" s="133">
        <f t="shared" si="3"/>
        <v>0</v>
      </c>
      <c r="H91" s="1"/>
      <c r="I91" s="1"/>
      <c r="J91" s="1"/>
      <c r="K91" s="1"/>
      <c r="L91" s="12">
        <v>2</v>
      </c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>
        <v>5</v>
      </c>
      <c r="AX91" s="1">
        <v>0</v>
      </c>
      <c r="AY91" s="1">
        <v>0</v>
      </c>
      <c r="AZ91" s="1">
        <v>0</v>
      </c>
      <c r="BA91" s="1">
        <v>0</v>
      </c>
      <c r="BB91" s="1">
        <v>0</v>
      </c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9">
        <v>10</v>
      </c>
      <c r="BY91" s="19">
        <v>0</v>
      </c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>
        <v>0</v>
      </c>
    </row>
    <row r="92" spans="1:101" s="7" customFormat="1" ht="14.25">
      <c r="A92" s="135"/>
      <c r="B92" s="21" t="s">
        <v>31</v>
      </c>
      <c r="C92" s="22" t="s">
        <v>290</v>
      </c>
      <c r="D92" s="97"/>
      <c r="E92" s="96"/>
      <c r="F92" s="96"/>
      <c r="G92" s="139">
        <v>0</v>
      </c>
      <c r="H92" s="1"/>
      <c r="I92" s="1"/>
      <c r="J92" s="1"/>
      <c r="K92" s="1"/>
      <c r="L92" s="12">
        <v>4</v>
      </c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23">
        <v>0</v>
      </c>
      <c r="AY92" s="23">
        <v>0</v>
      </c>
      <c r="AZ92" s="23">
        <v>0</v>
      </c>
      <c r="BA92" s="23">
        <v>0</v>
      </c>
      <c r="BB92" s="23">
        <v>0</v>
      </c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</row>
    <row r="93" spans="1:101" s="7" customFormat="1" ht="14.25">
      <c r="A93" s="130" t="s">
        <v>28</v>
      </c>
      <c r="B93" s="9" t="s">
        <v>291</v>
      </c>
      <c r="C93" s="10" t="s">
        <v>14</v>
      </c>
      <c r="D93" s="75"/>
      <c r="E93" s="70"/>
      <c r="F93" s="70"/>
      <c r="G93" s="131"/>
      <c r="H93" s="1"/>
      <c r="I93" s="1"/>
      <c r="J93" s="1"/>
      <c r="K93" s="1"/>
      <c r="L93" s="12">
        <v>1</v>
      </c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</row>
    <row r="94" spans="1:101" s="7" customFormat="1" ht="14.25">
      <c r="A94" s="134">
        <v>72</v>
      </c>
      <c r="B94" s="13" t="s">
        <v>153</v>
      </c>
      <c r="C94" s="29" t="s">
        <v>154</v>
      </c>
      <c r="D94" s="76" t="s">
        <v>54</v>
      </c>
      <c r="E94" s="56">
        <v>1</v>
      </c>
      <c r="F94" s="56"/>
      <c r="G94" s="133">
        <f>SUM(E94*F94)</f>
        <v>0</v>
      </c>
      <c r="H94" s="1"/>
      <c r="I94" s="1"/>
      <c r="J94" s="1"/>
      <c r="K94" s="1"/>
      <c r="L94" s="12">
        <v>2</v>
      </c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>
        <v>1</v>
      </c>
      <c r="AX94" s="1">
        <v>0</v>
      </c>
      <c r="AY94" s="1">
        <v>0</v>
      </c>
      <c r="AZ94" s="1">
        <v>0</v>
      </c>
      <c r="BA94" s="1">
        <v>0</v>
      </c>
      <c r="BB94" s="1">
        <v>0</v>
      </c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9">
        <v>1</v>
      </c>
      <c r="BY94" s="19">
        <v>1</v>
      </c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>
        <v>0</v>
      </c>
    </row>
    <row r="95" spans="1:101" s="7" customFormat="1" ht="14.25">
      <c r="A95" s="135"/>
      <c r="B95" s="21" t="s">
        <v>31</v>
      </c>
      <c r="C95" s="22" t="s">
        <v>292</v>
      </c>
      <c r="D95" s="97"/>
      <c r="E95" s="96"/>
      <c r="F95" s="96"/>
      <c r="G95" s="139">
        <f>SUM(G94)</f>
        <v>0</v>
      </c>
      <c r="H95" s="1"/>
      <c r="I95" s="1"/>
      <c r="J95" s="1"/>
      <c r="K95" s="1"/>
      <c r="L95" s="12">
        <v>4</v>
      </c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23">
        <v>0</v>
      </c>
      <c r="AY95" s="23">
        <v>0</v>
      </c>
      <c r="AZ95" s="23">
        <v>0</v>
      </c>
      <c r="BA95" s="23">
        <v>0</v>
      </c>
      <c r="BB95" s="23">
        <v>0</v>
      </c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</row>
    <row r="96" spans="1:101" s="7" customFormat="1" ht="14.25">
      <c r="A96" s="130" t="s">
        <v>28</v>
      </c>
      <c r="B96" s="9" t="s">
        <v>293</v>
      </c>
      <c r="C96" s="10" t="s">
        <v>15</v>
      </c>
      <c r="D96" s="75"/>
      <c r="E96" s="70"/>
      <c r="F96" s="70"/>
      <c r="G96" s="131"/>
      <c r="H96" s="1"/>
      <c r="I96" s="1"/>
      <c r="J96" s="1"/>
      <c r="K96" s="1"/>
      <c r="L96" s="12">
        <v>1</v>
      </c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</row>
    <row r="97" spans="1:101" s="7" customFormat="1" ht="14.25">
      <c r="A97" s="134">
        <v>73</v>
      </c>
      <c r="B97" s="13" t="s">
        <v>155</v>
      </c>
      <c r="C97" s="29" t="s">
        <v>156</v>
      </c>
      <c r="D97" s="76" t="s">
        <v>59</v>
      </c>
      <c r="E97" s="56">
        <v>1</v>
      </c>
      <c r="F97" s="56"/>
      <c r="G97" s="133">
        <f>SUM(E97*F97)</f>
        <v>0</v>
      </c>
      <c r="H97" s="1"/>
      <c r="I97" s="1"/>
      <c r="J97" s="1"/>
      <c r="K97" s="1"/>
      <c r="L97" s="12">
        <v>2</v>
      </c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>
        <v>1</v>
      </c>
      <c r="AX97" s="1">
        <v>0</v>
      </c>
      <c r="AY97" s="1">
        <v>0</v>
      </c>
      <c r="AZ97" s="1">
        <v>0</v>
      </c>
      <c r="BA97" s="1">
        <v>0</v>
      </c>
      <c r="BB97" s="1">
        <v>0</v>
      </c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9">
        <v>1</v>
      </c>
      <c r="BY97" s="19">
        <v>1</v>
      </c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>
        <v>0</v>
      </c>
    </row>
    <row r="98" spans="1:101" s="7" customFormat="1" ht="14.25">
      <c r="A98" s="135"/>
      <c r="B98" s="21" t="s">
        <v>31</v>
      </c>
      <c r="C98" s="22" t="s">
        <v>294</v>
      </c>
      <c r="D98" s="97"/>
      <c r="E98" s="96"/>
      <c r="F98" s="96"/>
      <c r="G98" s="139">
        <f>SUM(G97)</f>
        <v>0</v>
      </c>
      <c r="H98" s="1"/>
      <c r="I98" s="1"/>
      <c r="J98" s="1"/>
      <c r="K98" s="1"/>
      <c r="L98" s="12">
        <v>4</v>
      </c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23">
        <v>0</v>
      </c>
      <c r="AY98" s="23">
        <v>0</v>
      </c>
      <c r="AZ98" s="23">
        <v>0</v>
      </c>
      <c r="BA98" s="23">
        <v>0</v>
      </c>
      <c r="BB98" s="23">
        <v>0</v>
      </c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</row>
    <row r="99" spans="1:101" s="7" customFormat="1" ht="14.25">
      <c r="A99" s="140" t="s">
        <v>28</v>
      </c>
      <c r="B99" s="112" t="s">
        <v>295</v>
      </c>
      <c r="C99" s="111" t="s">
        <v>206</v>
      </c>
      <c r="D99" s="75"/>
      <c r="E99" s="72"/>
      <c r="F99" s="72"/>
      <c r="G99" s="141"/>
      <c r="H99" s="1"/>
      <c r="I99" s="1"/>
      <c r="J99" s="1"/>
      <c r="K99" s="1"/>
      <c r="L99" s="12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23"/>
      <c r="AY99" s="23"/>
      <c r="AZ99" s="23"/>
      <c r="BA99" s="23"/>
      <c r="BB99" s="23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</row>
    <row r="100" spans="1:101" s="83" customFormat="1" ht="14.25">
      <c r="A100" s="142">
        <v>74</v>
      </c>
      <c r="B100" s="78" t="s">
        <v>252</v>
      </c>
      <c r="C100" s="84" t="s">
        <v>207</v>
      </c>
      <c r="D100" s="115" t="s">
        <v>54</v>
      </c>
      <c r="E100" s="72">
        <v>1</v>
      </c>
      <c r="F100" s="72"/>
      <c r="G100" s="133">
        <f t="shared" ref="G100:G125" si="4">SUM(E100*F100)</f>
        <v>0</v>
      </c>
      <c r="H100" s="81"/>
      <c r="I100" s="81"/>
      <c r="J100" s="81"/>
      <c r="K100" s="81"/>
      <c r="L100" s="65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  <c r="AC100" s="81"/>
      <c r="AD100" s="81"/>
      <c r="AE100" s="81"/>
      <c r="AF100" s="81"/>
      <c r="AG100" s="81"/>
      <c r="AH100" s="81"/>
      <c r="AI100" s="81"/>
      <c r="AJ100" s="81"/>
      <c r="AK100" s="81"/>
      <c r="AL100" s="81"/>
      <c r="AM100" s="81"/>
      <c r="AN100" s="81"/>
      <c r="AO100" s="81"/>
      <c r="AP100" s="81"/>
      <c r="AQ100" s="81"/>
      <c r="AR100" s="81"/>
      <c r="AS100" s="81"/>
      <c r="AT100" s="81"/>
      <c r="AU100" s="81"/>
      <c r="AV100" s="81"/>
      <c r="AW100" s="81"/>
      <c r="AX100" s="85"/>
      <c r="AY100" s="85"/>
      <c r="AZ100" s="85"/>
      <c r="BA100" s="85"/>
      <c r="BB100" s="85"/>
      <c r="BC100" s="81"/>
      <c r="BD100" s="81"/>
      <c r="BE100" s="81"/>
      <c r="BF100" s="81"/>
      <c r="BG100" s="81"/>
      <c r="BH100" s="81"/>
      <c r="BI100" s="81"/>
      <c r="BJ100" s="81"/>
      <c r="BK100" s="81"/>
      <c r="BL100" s="81"/>
      <c r="BM100" s="81"/>
      <c r="BN100" s="81"/>
      <c r="BO100" s="81"/>
      <c r="BP100" s="81"/>
      <c r="BQ100" s="81"/>
      <c r="BR100" s="81"/>
      <c r="BS100" s="81"/>
      <c r="BT100" s="81"/>
      <c r="BU100" s="81"/>
      <c r="BV100" s="81"/>
      <c r="BW100" s="81"/>
      <c r="BX100" s="81"/>
      <c r="BY100" s="81"/>
      <c r="BZ100" s="81"/>
      <c r="CA100" s="81"/>
      <c r="CB100" s="81"/>
      <c r="CC100" s="81"/>
      <c r="CD100" s="81"/>
      <c r="CE100" s="81"/>
      <c r="CF100" s="81"/>
      <c r="CG100" s="81"/>
      <c r="CH100" s="81"/>
      <c r="CI100" s="81"/>
      <c r="CJ100" s="81"/>
      <c r="CK100" s="81"/>
      <c r="CL100" s="81"/>
      <c r="CM100" s="81"/>
      <c r="CN100" s="81"/>
      <c r="CO100" s="81"/>
      <c r="CP100" s="81"/>
      <c r="CQ100" s="81"/>
      <c r="CR100" s="81"/>
      <c r="CS100" s="81"/>
      <c r="CT100" s="81"/>
      <c r="CU100" s="81"/>
      <c r="CV100" s="81"/>
      <c r="CW100" s="81"/>
    </row>
    <row r="101" spans="1:101" s="83" customFormat="1" ht="14.25">
      <c r="A101" s="142">
        <v>75</v>
      </c>
      <c r="B101" s="78" t="s">
        <v>253</v>
      </c>
      <c r="C101" s="84" t="s">
        <v>208</v>
      </c>
      <c r="D101" s="115" t="s">
        <v>54</v>
      </c>
      <c r="E101" s="72">
        <v>1</v>
      </c>
      <c r="F101" s="72"/>
      <c r="G101" s="133">
        <f t="shared" si="4"/>
        <v>0</v>
      </c>
      <c r="H101" s="81"/>
      <c r="I101" s="81"/>
      <c r="J101" s="81"/>
      <c r="K101" s="81"/>
      <c r="L101" s="65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  <c r="AC101" s="81"/>
      <c r="AD101" s="81"/>
      <c r="AE101" s="81"/>
      <c r="AF101" s="81"/>
      <c r="AG101" s="81"/>
      <c r="AH101" s="81"/>
      <c r="AI101" s="81"/>
      <c r="AJ101" s="81"/>
      <c r="AK101" s="81"/>
      <c r="AL101" s="81"/>
      <c r="AM101" s="81"/>
      <c r="AN101" s="81"/>
      <c r="AO101" s="81"/>
      <c r="AP101" s="81"/>
      <c r="AQ101" s="81"/>
      <c r="AR101" s="81"/>
      <c r="AS101" s="81"/>
      <c r="AT101" s="81"/>
      <c r="AU101" s="81"/>
      <c r="AV101" s="81"/>
      <c r="AW101" s="81"/>
      <c r="AX101" s="85"/>
      <c r="AY101" s="85"/>
      <c r="AZ101" s="85"/>
      <c r="BA101" s="85"/>
      <c r="BB101" s="85"/>
      <c r="BC101" s="81"/>
      <c r="BD101" s="81"/>
      <c r="BE101" s="81"/>
      <c r="BF101" s="81"/>
      <c r="BG101" s="81"/>
      <c r="BH101" s="81"/>
      <c r="BI101" s="81"/>
      <c r="BJ101" s="81"/>
      <c r="BK101" s="81"/>
      <c r="BL101" s="81"/>
      <c r="BM101" s="81"/>
      <c r="BN101" s="81"/>
      <c r="BO101" s="81"/>
      <c r="BP101" s="81"/>
      <c r="BQ101" s="81"/>
      <c r="BR101" s="81"/>
      <c r="BS101" s="81"/>
      <c r="BT101" s="81"/>
      <c r="BU101" s="81"/>
      <c r="BV101" s="81"/>
      <c r="BW101" s="81"/>
      <c r="BX101" s="81"/>
      <c r="BY101" s="81"/>
      <c r="BZ101" s="81"/>
      <c r="CA101" s="81"/>
      <c r="CB101" s="81"/>
      <c r="CC101" s="81"/>
      <c r="CD101" s="81"/>
      <c r="CE101" s="81"/>
      <c r="CF101" s="81"/>
      <c r="CG101" s="81"/>
      <c r="CH101" s="81"/>
      <c r="CI101" s="81"/>
      <c r="CJ101" s="81"/>
      <c r="CK101" s="81"/>
      <c r="CL101" s="81"/>
      <c r="CM101" s="81"/>
      <c r="CN101" s="81"/>
      <c r="CO101" s="81"/>
      <c r="CP101" s="81"/>
      <c r="CQ101" s="81"/>
      <c r="CR101" s="81"/>
      <c r="CS101" s="81"/>
      <c r="CT101" s="81"/>
      <c r="CU101" s="81"/>
      <c r="CV101" s="81"/>
      <c r="CW101" s="81"/>
    </row>
    <row r="102" spans="1:101" s="83" customFormat="1" ht="14.25">
      <c r="A102" s="142">
        <v>76</v>
      </c>
      <c r="B102" s="78" t="s">
        <v>254</v>
      </c>
      <c r="C102" s="84" t="s">
        <v>209</v>
      </c>
      <c r="D102" s="115" t="s">
        <v>54</v>
      </c>
      <c r="E102" s="72">
        <v>1</v>
      </c>
      <c r="F102" s="72"/>
      <c r="G102" s="133">
        <f t="shared" si="4"/>
        <v>0</v>
      </c>
      <c r="H102" s="81"/>
      <c r="I102" s="81"/>
      <c r="J102" s="81"/>
      <c r="K102" s="81"/>
      <c r="L102" s="65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  <c r="AC102" s="81"/>
      <c r="AD102" s="81"/>
      <c r="AE102" s="81"/>
      <c r="AF102" s="81"/>
      <c r="AG102" s="81"/>
      <c r="AH102" s="81"/>
      <c r="AI102" s="81"/>
      <c r="AJ102" s="81"/>
      <c r="AK102" s="81"/>
      <c r="AL102" s="81"/>
      <c r="AM102" s="81"/>
      <c r="AN102" s="81"/>
      <c r="AO102" s="81"/>
      <c r="AP102" s="81"/>
      <c r="AQ102" s="81"/>
      <c r="AR102" s="81"/>
      <c r="AS102" s="81"/>
      <c r="AT102" s="81"/>
      <c r="AU102" s="81"/>
      <c r="AV102" s="81"/>
      <c r="AW102" s="81"/>
      <c r="AX102" s="85"/>
      <c r="AY102" s="85"/>
      <c r="AZ102" s="85"/>
      <c r="BA102" s="85"/>
      <c r="BB102" s="85"/>
      <c r="BC102" s="81"/>
      <c r="BD102" s="81"/>
      <c r="BE102" s="81"/>
      <c r="BF102" s="81"/>
      <c r="BG102" s="81"/>
      <c r="BH102" s="81"/>
      <c r="BI102" s="81"/>
      <c r="BJ102" s="81"/>
      <c r="BK102" s="81"/>
      <c r="BL102" s="81"/>
      <c r="BM102" s="81"/>
      <c r="BN102" s="81"/>
      <c r="BO102" s="81"/>
      <c r="BP102" s="81"/>
      <c r="BQ102" s="81"/>
      <c r="BR102" s="81"/>
      <c r="BS102" s="81"/>
      <c r="BT102" s="81"/>
      <c r="BU102" s="81"/>
      <c r="BV102" s="81"/>
      <c r="BW102" s="81"/>
      <c r="BX102" s="81"/>
      <c r="BY102" s="81"/>
      <c r="BZ102" s="81"/>
      <c r="CA102" s="81"/>
      <c r="CB102" s="81"/>
      <c r="CC102" s="81"/>
      <c r="CD102" s="81"/>
      <c r="CE102" s="81"/>
      <c r="CF102" s="81"/>
      <c r="CG102" s="81"/>
      <c r="CH102" s="81"/>
      <c r="CI102" s="81"/>
      <c r="CJ102" s="81"/>
      <c r="CK102" s="81"/>
      <c r="CL102" s="81"/>
      <c r="CM102" s="81"/>
      <c r="CN102" s="81"/>
      <c r="CO102" s="81"/>
      <c r="CP102" s="81"/>
      <c r="CQ102" s="81"/>
      <c r="CR102" s="81"/>
      <c r="CS102" s="81"/>
      <c r="CT102" s="81"/>
      <c r="CU102" s="81"/>
      <c r="CV102" s="81"/>
      <c r="CW102" s="81"/>
    </row>
    <row r="103" spans="1:101" s="83" customFormat="1" ht="14.25">
      <c r="A103" s="142">
        <v>77</v>
      </c>
      <c r="B103" s="78" t="s">
        <v>255</v>
      </c>
      <c r="C103" s="84" t="s">
        <v>210</v>
      </c>
      <c r="D103" s="115" t="s">
        <v>227</v>
      </c>
      <c r="E103" s="72">
        <v>1</v>
      </c>
      <c r="F103" s="72"/>
      <c r="G103" s="133">
        <f t="shared" si="4"/>
        <v>0</v>
      </c>
      <c r="H103" s="81"/>
      <c r="I103" s="81"/>
      <c r="J103" s="81"/>
      <c r="K103" s="81"/>
      <c r="L103" s="65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  <c r="AC103" s="81"/>
      <c r="AD103" s="81"/>
      <c r="AE103" s="81"/>
      <c r="AF103" s="81"/>
      <c r="AG103" s="81"/>
      <c r="AH103" s="81"/>
      <c r="AI103" s="81"/>
      <c r="AJ103" s="81"/>
      <c r="AK103" s="81"/>
      <c r="AL103" s="81"/>
      <c r="AM103" s="81"/>
      <c r="AN103" s="81"/>
      <c r="AO103" s="81"/>
      <c r="AP103" s="81"/>
      <c r="AQ103" s="81"/>
      <c r="AR103" s="81"/>
      <c r="AS103" s="81"/>
      <c r="AT103" s="81"/>
      <c r="AU103" s="81"/>
      <c r="AV103" s="81"/>
      <c r="AW103" s="81"/>
      <c r="AX103" s="85"/>
      <c r="AY103" s="85"/>
      <c r="AZ103" s="85"/>
      <c r="BA103" s="85"/>
      <c r="BB103" s="85"/>
      <c r="BC103" s="81"/>
      <c r="BD103" s="81"/>
      <c r="BE103" s="81"/>
      <c r="BF103" s="81"/>
      <c r="BG103" s="81"/>
      <c r="BH103" s="81"/>
      <c r="BI103" s="81"/>
      <c r="BJ103" s="81"/>
      <c r="BK103" s="81"/>
      <c r="BL103" s="81"/>
      <c r="BM103" s="81"/>
      <c r="BN103" s="81"/>
      <c r="BO103" s="81"/>
      <c r="BP103" s="81"/>
      <c r="BQ103" s="81"/>
      <c r="BR103" s="81"/>
      <c r="BS103" s="81"/>
      <c r="BT103" s="81"/>
      <c r="BU103" s="81"/>
      <c r="BV103" s="81"/>
      <c r="BW103" s="81"/>
      <c r="BX103" s="81"/>
      <c r="BY103" s="81"/>
      <c r="BZ103" s="81"/>
      <c r="CA103" s="81"/>
      <c r="CB103" s="81"/>
      <c r="CC103" s="81"/>
      <c r="CD103" s="81"/>
      <c r="CE103" s="81"/>
      <c r="CF103" s="81"/>
      <c r="CG103" s="81"/>
      <c r="CH103" s="81"/>
      <c r="CI103" s="81"/>
      <c r="CJ103" s="81"/>
      <c r="CK103" s="81"/>
      <c r="CL103" s="81"/>
      <c r="CM103" s="81"/>
      <c r="CN103" s="81"/>
      <c r="CO103" s="81"/>
      <c r="CP103" s="81"/>
      <c r="CQ103" s="81"/>
      <c r="CR103" s="81"/>
      <c r="CS103" s="81"/>
      <c r="CT103" s="81"/>
      <c r="CU103" s="81"/>
      <c r="CV103" s="81"/>
      <c r="CW103" s="81"/>
    </row>
    <row r="104" spans="1:101" s="83" customFormat="1" ht="14.25">
      <c r="A104" s="142">
        <v>78</v>
      </c>
      <c r="B104" s="78" t="s">
        <v>256</v>
      </c>
      <c r="C104" s="84" t="s">
        <v>211</v>
      </c>
      <c r="D104" s="115" t="s">
        <v>227</v>
      </c>
      <c r="E104" s="72">
        <v>1</v>
      </c>
      <c r="F104" s="72"/>
      <c r="G104" s="133">
        <f t="shared" si="4"/>
        <v>0</v>
      </c>
      <c r="H104" s="81"/>
      <c r="I104" s="81"/>
      <c r="J104" s="81"/>
      <c r="K104" s="81"/>
      <c r="L104" s="65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  <c r="AC104" s="81"/>
      <c r="AD104" s="81"/>
      <c r="AE104" s="81"/>
      <c r="AF104" s="81"/>
      <c r="AG104" s="81"/>
      <c r="AH104" s="81"/>
      <c r="AI104" s="81"/>
      <c r="AJ104" s="81"/>
      <c r="AK104" s="81"/>
      <c r="AL104" s="81"/>
      <c r="AM104" s="81"/>
      <c r="AN104" s="81"/>
      <c r="AO104" s="81"/>
      <c r="AP104" s="81"/>
      <c r="AQ104" s="81"/>
      <c r="AR104" s="81"/>
      <c r="AS104" s="81"/>
      <c r="AT104" s="81"/>
      <c r="AU104" s="81"/>
      <c r="AV104" s="81"/>
      <c r="AW104" s="81"/>
      <c r="AX104" s="85"/>
      <c r="AY104" s="85"/>
      <c r="AZ104" s="85"/>
      <c r="BA104" s="85"/>
      <c r="BB104" s="85"/>
      <c r="BC104" s="81"/>
      <c r="BD104" s="81"/>
      <c r="BE104" s="81"/>
      <c r="BF104" s="81"/>
      <c r="BG104" s="81"/>
      <c r="BH104" s="81"/>
      <c r="BI104" s="81"/>
      <c r="BJ104" s="81"/>
      <c r="BK104" s="81"/>
      <c r="BL104" s="81"/>
      <c r="BM104" s="81"/>
      <c r="BN104" s="81"/>
      <c r="BO104" s="81"/>
      <c r="BP104" s="81"/>
      <c r="BQ104" s="81"/>
      <c r="BR104" s="81"/>
      <c r="BS104" s="81"/>
      <c r="BT104" s="81"/>
      <c r="BU104" s="81"/>
      <c r="BV104" s="81"/>
      <c r="BW104" s="81"/>
      <c r="BX104" s="81"/>
      <c r="BY104" s="81"/>
      <c r="BZ104" s="81"/>
      <c r="CA104" s="81"/>
      <c r="CB104" s="81"/>
      <c r="CC104" s="81"/>
      <c r="CD104" s="81"/>
      <c r="CE104" s="81"/>
      <c r="CF104" s="81"/>
      <c r="CG104" s="81"/>
      <c r="CH104" s="81"/>
      <c r="CI104" s="81"/>
      <c r="CJ104" s="81"/>
      <c r="CK104" s="81"/>
      <c r="CL104" s="81"/>
      <c r="CM104" s="81"/>
      <c r="CN104" s="81"/>
      <c r="CO104" s="81"/>
      <c r="CP104" s="81"/>
      <c r="CQ104" s="81"/>
      <c r="CR104" s="81"/>
      <c r="CS104" s="81"/>
      <c r="CT104" s="81"/>
      <c r="CU104" s="81"/>
      <c r="CV104" s="81"/>
      <c r="CW104" s="81"/>
    </row>
    <row r="105" spans="1:101" s="83" customFormat="1" ht="14.25">
      <c r="A105" s="142">
        <v>79</v>
      </c>
      <c r="B105" s="78" t="s">
        <v>257</v>
      </c>
      <c r="C105" s="84" t="s">
        <v>212</v>
      </c>
      <c r="D105" s="115" t="s">
        <v>242</v>
      </c>
      <c r="E105" s="72">
        <v>1</v>
      </c>
      <c r="F105" s="72"/>
      <c r="G105" s="133">
        <f t="shared" si="4"/>
        <v>0</v>
      </c>
      <c r="H105" s="81"/>
      <c r="I105" s="81"/>
      <c r="J105" s="81"/>
      <c r="K105" s="81"/>
      <c r="L105" s="65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  <c r="AC105" s="81"/>
      <c r="AD105" s="81"/>
      <c r="AE105" s="81"/>
      <c r="AF105" s="81"/>
      <c r="AG105" s="81"/>
      <c r="AH105" s="81"/>
      <c r="AI105" s="81"/>
      <c r="AJ105" s="81"/>
      <c r="AK105" s="81"/>
      <c r="AL105" s="81"/>
      <c r="AM105" s="81"/>
      <c r="AN105" s="81"/>
      <c r="AO105" s="81"/>
      <c r="AP105" s="81"/>
      <c r="AQ105" s="81"/>
      <c r="AR105" s="81"/>
      <c r="AS105" s="81"/>
      <c r="AT105" s="81"/>
      <c r="AU105" s="81"/>
      <c r="AV105" s="81"/>
      <c r="AW105" s="81"/>
      <c r="AX105" s="85"/>
      <c r="AY105" s="85"/>
      <c r="AZ105" s="85"/>
      <c r="BA105" s="85"/>
      <c r="BB105" s="85"/>
      <c r="BC105" s="81"/>
      <c r="BD105" s="81"/>
      <c r="BE105" s="81"/>
      <c r="BF105" s="81"/>
      <c r="BG105" s="81"/>
      <c r="BH105" s="81"/>
      <c r="BI105" s="81"/>
      <c r="BJ105" s="81"/>
      <c r="BK105" s="81"/>
      <c r="BL105" s="81"/>
      <c r="BM105" s="81"/>
      <c r="BN105" s="81"/>
      <c r="BO105" s="81"/>
      <c r="BP105" s="81"/>
      <c r="BQ105" s="81"/>
      <c r="BR105" s="81"/>
      <c r="BS105" s="81"/>
      <c r="BT105" s="81"/>
      <c r="BU105" s="81"/>
      <c r="BV105" s="81"/>
      <c r="BW105" s="81"/>
      <c r="BX105" s="81"/>
      <c r="BY105" s="81"/>
      <c r="BZ105" s="81"/>
      <c r="CA105" s="81"/>
      <c r="CB105" s="81"/>
      <c r="CC105" s="81"/>
      <c r="CD105" s="81"/>
      <c r="CE105" s="81"/>
      <c r="CF105" s="81"/>
      <c r="CG105" s="81"/>
      <c r="CH105" s="81"/>
      <c r="CI105" s="81"/>
      <c r="CJ105" s="81"/>
      <c r="CK105" s="81"/>
      <c r="CL105" s="81"/>
      <c r="CM105" s="81"/>
      <c r="CN105" s="81"/>
      <c r="CO105" s="81"/>
      <c r="CP105" s="81"/>
      <c r="CQ105" s="81"/>
      <c r="CR105" s="81"/>
      <c r="CS105" s="81"/>
      <c r="CT105" s="81"/>
      <c r="CU105" s="81"/>
      <c r="CV105" s="81"/>
      <c r="CW105" s="81"/>
    </row>
    <row r="106" spans="1:101" s="83" customFormat="1" ht="14.25">
      <c r="A106" s="142">
        <v>80</v>
      </c>
      <c r="B106" s="78" t="s">
        <v>258</v>
      </c>
      <c r="C106" s="84" t="s">
        <v>213</v>
      </c>
      <c r="D106" s="115" t="s">
        <v>227</v>
      </c>
      <c r="E106" s="72">
        <v>1</v>
      </c>
      <c r="F106" s="72"/>
      <c r="G106" s="133">
        <f t="shared" si="4"/>
        <v>0</v>
      </c>
      <c r="H106" s="81"/>
      <c r="I106" s="81"/>
      <c r="J106" s="81"/>
      <c r="K106" s="81"/>
      <c r="L106" s="65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  <c r="AC106" s="81"/>
      <c r="AD106" s="81"/>
      <c r="AE106" s="81"/>
      <c r="AF106" s="81"/>
      <c r="AG106" s="81"/>
      <c r="AH106" s="81"/>
      <c r="AI106" s="81"/>
      <c r="AJ106" s="81"/>
      <c r="AK106" s="81"/>
      <c r="AL106" s="81"/>
      <c r="AM106" s="81"/>
      <c r="AN106" s="81"/>
      <c r="AO106" s="81"/>
      <c r="AP106" s="81"/>
      <c r="AQ106" s="81"/>
      <c r="AR106" s="81"/>
      <c r="AS106" s="81"/>
      <c r="AT106" s="81"/>
      <c r="AU106" s="81"/>
      <c r="AV106" s="81"/>
      <c r="AW106" s="81"/>
      <c r="AX106" s="85"/>
      <c r="AY106" s="85"/>
      <c r="AZ106" s="85"/>
      <c r="BA106" s="85"/>
      <c r="BB106" s="85"/>
      <c r="BC106" s="81"/>
      <c r="BD106" s="81"/>
      <c r="BE106" s="81"/>
      <c r="BF106" s="81"/>
      <c r="BG106" s="81"/>
      <c r="BH106" s="81"/>
      <c r="BI106" s="81"/>
      <c r="BJ106" s="81"/>
      <c r="BK106" s="81"/>
      <c r="BL106" s="81"/>
      <c r="BM106" s="81"/>
      <c r="BN106" s="81"/>
      <c r="BO106" s="81"/>
      <c r="BP106" s="81"/>
      <c r="BQ106" s="81"/>
      <c r="BR106" s="81"/>
      <c r="BS106" s="81"/>
      <c r="BT106" s="81"/>
      <c r="BU106" s="81"/>
      <c r="BV106" s="81"/>
      <c r="BW106" s="81"/>
      <c r="BX106" s="81"/>
      <c r="BY106" s="81"/>
      <c r="BZ106" s="81"/>
      <c r="CA106" s="81"/>
      <c r="CB106" s="81"/>
      <c r="CC106" s="81"/>
      <c r="CD106" s="81"/>
      <c r="CE106" s="81"/>
      <c r="CF106" s="81"/>
      <c r="CG106" s="81"/>
      <c r="CH106" s="81"/>
      <c r="CI106" s="81"/>
      <c r="CJ106" s="81"/>
      <c r="CK106" s="81"/>
      <c r="CL106" s="81"/>
      <c r="CM106" s="81"/>
      <c r="CN106" s="81"/>
      <c r="CO106" s="81"/>
      <c r="CP106" s="81"/>
      <c r="CQ106" s="81"/>
      <c r="CR106" s="81"/>
      <c r="CS106" s="81"/>
      <c r="CT106" s="81"/>
      <c r="CU106" s="81"/>
      <c r="CV106" s="81"/>
      <c r="CW106" s="81"/>
    </row>
    <row r="107" spans="1:101" s="83" customFormat="1" ht="14.25">
      <c r="A107" s="142">
        <v>81</v>
      </c>
      <c r="B107" s="78" t="s">
        <v>259</v>
      </c>
      <c r="C107" s="84" t="s">
        <v>214</v>
      </c>
      <c r="D107" s="115" t="s">
        <v>227</v>
      </c>
      <c r="E107" s="72">
        <v>1</v>
      </c>
      <c r="F107" s="72"/>
      <c r="G107" s="133">
        <f t="shared" si="4"/>
        <v>0</v>
      </c>
      <c r="H107" s="81"/>
      <c r="I107" s="81"/>
      <c r="J107" s="81"/>
      <c r="K107" s="81"/>
      <c r="L107" s="65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  <c r="AC107" s="81"/>
      <c r="AD107" s="81"/>
      <c r="AE107" s="81"/>
      <c r="AF107" s="81"/>
      <c r="AG107" s="81"/>
      <c r="AH107" s="81"/>
      <c r="AI107" s="81"/>
      <c r="AJ107" s="81"/>
      <c r="AK107" s="81"/>
      <c r="AL107" s="81"/>
      <c r="AM107" s="81"/>
      <c r="AN107" s="81"/>
      <c r="AO107" s="81"/>
      <c r="AP107" s="81"/>
      <c r="AQ107" s="81"/>
      <c r="AR107" s="81"/>
      <c r="AS107" s="81"/>
      <c r="AT107" s="81"/>
      <c r="AU107" s="81"/>
      <c r="AV107" s="81"/>
      <c r="AW107" s="81"/>
      <c r="AX107" s="85"/>
      <c r="AY107" s="85"/>
      <c r="AZ107" s="85"/>
      <c r="BA107" s="85"/>
      <c r="BB107" s="85"/>
      <c r="BC107" s="81"/>
      <c r="BD107" s="81"/>
      <c r="BE107" s="81"/>
      <c r="BF107" s="81"/>
      <c r="BG107" s="81"/>
      <c r="BH107" s="81"/>
      <c r="BI107" s="81"/>
      <c r="BJ107" s="81"/>
      <c r="BK107" s="81"/>
      <c r="BL107" s="81"/>
      <c r="BM107" s="81"/>
      <c r="BN107" s="81"/>
      <c r="BO107" s="81"/>
      <c r="BP107" s="81"/>
      <c r="BQ107" s="81"/>
      <c r="BR107" s="81"/>
      <c r="BS107" s="81"/>
      <c r="BT107" s="81"/>
      <c r="BU107" s="81"/>
      <c r="BV107" s="81"/>
      <c r="BW107" s="81"/>
      <c r="BX107" s="81"/>
      <c r="BY107" s="81"/>
      <c r="BZ107" s="81"/>
      <c r="CA107" s="81"/>
      <c r="CB107" s="81"/>
      <c r="CC107" s="81"/>
      <c r="CD107" s="81"/>
      <c r="CE107" s="81"/>
      <c r="CF107" s="81"/>
      <c r="CG107" s="81"/>
      <c r="CH107" s="81"/>
      <c r="CI107" s="81"/>
      <c r="CJ107" s="81"/>
      <c r="CK107" s="81"/>
      <c r="CL107" s="81"/>
      <c r="CM107" s="81"/>
      <c r="CN107" s="81"/>
      <c r="CO107" s="81"/>
      <c r="CP107" s="81"/>
      <c r="CQ107" s="81"/>
      <c r="CR107" s="81"/>
      <c r="CS107" s="81"/>
      <c r="CT107" s="81"/>
      <c r="CU107" s="81"/>
      <c r="CV107" s="81"/>
      <c r="CW107" s="81"/>
    </row>
    <row r="108" spans="1:101" s="83" customFormat="1" ht="14.25">
      <c r="A108" s="142">
        <v>82</v>
      </c>
      <c r="B108" s="78" t="s">
        <v>260</v>
      </c>
      <c r="C108" s="86" t="s">
        <v>215</v>
      </c>
      <c r="D108" s="115" t="s">
        <v>242</v>
      </c>
      <c r="E108" s="72">
        <v>1</v>
      </c>
      <c r="F108" s="72"/>
      <c r="G108" s="133">
        <f t="shared" si="4"/>
        <v>0</v>
      </c>
      <c r="H108" s="81"/>
      <c r="I108" s="81"/>
      <c r="J108" s="81"/>
      <c r="K108" s="81"/>
      <c r="L108" s="65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  <c r="AC108" s="81"/>
      <c r="AD108" s="81"/>
      <c r="AE108" s="81"/>
      <c r="AF108" s="81"/>
      <c r="AG108" s="81"/>
      <c r="AH108" s="81"/>
      <c r="AI108" s="81"/>
      <c r="AJ108" s="81"/>
      <c r="AK108" s="81"/>
      <c r="AL108" s="81"/>
      <c r="AM108" s="81"/>
      <c r="AN108" s="81"/>
      <c r="AO108" s="81"/>
      <c r="AP108" s="81"/>
      <c r="AQ108" s="81"/>
      <c r="AR108" s="81"/>
      <c r="AS108" s="81"/>
      <c r="AT108" s="81"/>
      <c r="AU108" s="81"/>
      <c r="AV108" s="81"/>
      <c r="AW108" s="81"/>
      <c r="AX108" s="85"/>
      <c r="AY108" s="85"/>
      <c r="AZ108" s="85"/>
      <c r="BA108" s="85"/>
      <c r="BB108" s="85"/>
      <c r="BC108" s="81"/>
      <c r="BD108" s="81"/>
      <c r="BE108" s="81"/>
      <c r="BF108" s="81"/>
      <c r="BG108" s="81"/>
      <c r="BH108" s="81"/>
      <c r="BI108" s="81"/>
      <c r="BJ108" s="81"/>
      <c r="BK108" s="81"/>
      <c r="BL108" s="81"/>
      <c r="BM108" s="81"/>
      <c r="BN108" s="81"/>
      <c r="BO108" s="81"/>
      <c r="BP108" s="81"/>
      <c r="BQ108" s="81"/>
      <c r="BR108" s="81"/>
      <c r="BS108" s="81"/>
      <c r="BT108" s="81"/>
      <c r="BU108" s="81"/>
      <c r="BV108" s="81"/>
      <c r="BW108" s="81"/>
      <c r="BX108" s="81"/>
      <c r="BY108" s="81"/>
      <c r="BZ108" s="81"/>
      <c r="CA108" s="81"/>
      <c r="CB108" s="81"/>
      <c r="CC108" s="81"/>
      <c r="CD108" s="81"/>
      <c r="CE108" s="81"/>
      <c r="CF108" s="81"/>
      <c r="CG108" s="81"/>
      <c r="CH108" s="81"/>
      <c r="CI108" s="81"/>
      <c r="CJ108" s="81"/>
      <c r="CK108" s="81"/>
      <c r="CL108" s="81"/>
      <c r="CM108" s="81"/>
      <c r="CN108" s="81"/>
      <c r="CO108" s="81"/>
      <c r="CP108" s="81"/>
      <c r="CQ108" s="81"/>
      <c r="CR108" s="81"/>
      <c r="CS108" s="81"/>
      <c r="CT108" s="81"/>
      <c r="CU108" s="81"/>
      <c r="CV108" s="81"/>
      <c r="CW108" s="81"/>
    </row>
    <row r="109" spans="1:101" s="83" customFormat="1" ht="14.25">
      <c r="A109" s="142">
        <v>83</v>
      </c>
      <c r="B109" s="78" t="s">
        <v>261</v>
      </c>
      <c r="C109" s="87" t="s">
        <v>216</v>
      </c>
      <c r="D109" s="115" t="s">
        <v>227</v>
      </c>
      <c r="E109" s="72">
        <v>1</v>
      </c>
      <c r="F109" s="72"/>
      <c r="G109" s="133">
        <f t="shared" si="4"/>
        <v>0</v>
      </c>
      <c r="H109" s="81"/>
      <c r="I109" s="81"/>
      <c r="J109" s="81"/>
      <c r="K109" s="81"/>
      <c r="L109" s="65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  <c r="AC109" s="81"/>
      <c r="AD109" s="81"/>
      <c r="AE109" s="81"/>
      <c r="AF109" s="81"/>
      <c r="AG109" s="81"/>
      <c r="AH109" s="81"/>
      <c r="AI109" s="81"/>
      <c r="AJ109" s="81"/>
      <c r="AK109" s="81"/>
      <c r="AL109" s="81"/>
      <c r="AM109" s="81"/>
      <c r="AN109" s="81"/>
      <c r="AO109" s="81"/>
      <c r="AP109" s="81"/>
      <c r="AQ109" s="81"/>
      <c r="AR109" s="81"/>
      <c r="AS109" s="81"/>
      <c r="AT109" s="81"/>
      <c r="AU109" s="81"/>
      <c r="AV109" s="81"/>
      <c r="AW109" s="81"/>
      <c r="AX109" s="85"/>
      <c r="AY109" s="85"/>
      <c r="AZ109" s="85"/>
      <c r="BA109" s="85"/>
      <c r="BB109" s="85"/>
      <c r="BC109" s="81"/>
      <c r="BD109" s="81"/>
      <c r="BE109" s="81"/>
      <c r="BF109" s="81"/>
      <c r="BG109" s="81"/>
      <c r="BH109" s="81"/>
      <c r="BI109" s="81"/>
      <c r="BJ109" s="81"/>
      <c r="BK109" s="81"/>
      <c r="BL109" s="81"/>
      <c r="BM109" s="81"/>
      <c r="BN109" s="81"/>
      <c r="BO109" s="81"/>
      <c r="BP109" s="81"/>
      <c r="BQ109" s="81"/>
      <c r="BR109" s="81"/>
      <c r="BS109" s="81"/>
      <c r="BT109" s="81"/>
      <c r="BU109" s="81"/>
      <c r="BV109" s="81"/>
      <c r="BW109" s="81"/>
      <c r="BX109" s="81"/>
      <c r="BY109" s="81"/>
      <c r="BZ109" s="81"/>
      <c r="CA109" s="81"/>
      <c r="CB109" s="81"/>
      <c r="CC109" s="81"/>
      <c r="CD109" s="81"/>
      <c r="CE109" s="81"/>
      <c r="CF109" s="81"/>
      <c r="CG109" s="81"/>
      <c r="CH109" s="81"/>
      <c r="CI109" s="81"/>
      <c r="CJ109" s="81"/>
      <c r="CK109" s="81"/>
      <c r="CL109" s="81"/>
      <c r="CM109" s="81"/>
      <c r="CN109" s="81"/>
      <c r="CO109" s="81"/>
      <c r="CP109" s="81"/>
      <c r="CQ109" s="81"/>
      <c r="CR109" s="81"/>
      <c r="CS109" s="81"/>
      <c r="CT109" s="81"/>
      <c r="CU109" s="81"/>
      <c r="CV109" s="81"/>
      <c r="CW109" s="81"/>
    </row>
    <row r="110" spans="1:101" s="83" customFormat="1" ht="14.25">
      <c r="A110" s="142">
        <v>84</v>
      </c>
      <c r="B110" s="78" t="s">
        <v>262</v>
      </c>
      <c r="C110" s="88" t="s">
        <v>217</v>
      </c>
      <c r="D110" s="115" t="s">
        <v>227</v>
      </c>
      <c r="E110" s="72">
        <v>1</v>
      </c>
      <c r="F110" s="72"/>
      <c r="G110" s="133">
        <f t="shared" si="4"/>
        <v>0</v>
      </c>
      <c r="H110" s="81"/>
      <c r="I110" s="81"/>
      <c r="J110" s="81"/>
      <c r="K110" s="81"/>
      <c r="L110" s="65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  <c r="AC110" s="81"/>
      <c r="AD110" s="81"/>
      <c r="AE110" s="81"/>
      <c r="AF110" s="81"/>
      <c r="AG110" s="81"/>
      <c r="AH110" s="81"/>
      <c r="AI110" s="81"/>
      <c r="AJ110" s="81"/>
      <c r="AK110" s="81"/>
      <c r="AL110" s="81"/>
      <c r="AM110" s="81"/>
      <c r="AN110" s="81"/>
      <c r="AO110" s="81"/>
      <c r="AP110" s="81"/>
      <c r="AQ110" s="81"/>
      <c r="AR110" s="81"/>
      <c r="AS110" s="81"/>
      <c r="AT110" s="81"/>
      <c r="AU110" s="81"/>
      <c r="AV110" s="81"/>
      <c r="AW110" s="81"/>
      <c r="AX110" s="85"/>
      <c r="AY110" s="85"/>
      <c r="AZ110" s="85"/>
      <c r="BA110" s="85"/>
      <c r="BB110" s="85"/>
      <c r="BC110" s="81"/>
      <c r="BD110" s="81"/>
      <c r="BE110" s="81"/>
      <c r="BF110" s="81"/>
      <c r="BG110" s="81"/>
      <c r="BH110" s="81"/>
      <c r="BI110" s="81"/>
      <c r="BJ110" s="81"/>
      <c r="BK110" s="81"/>
      <c r="BL110" s="81"/>
      <c r="BM110" s="81"/>
      <c r="BN110" s="81"/>
      <c r="BO110" s="81"/>
      <c r="BP110" s="81"/>
      <c r="BQ110" s="81"/>
      <c r="BR110" s="81"/>
      <c r="BS110" s="81"/>
      <c r="BT110" s="81"/>
      <c r="BU110" s="81"/>
      <c r="BV110" s="81"/>
      <c r="BW110" s="81"/>
      <c r="BX110" s="81"/>
      <c r="BY110" s="81"/>
      <c r="BZ110" s="81"/>
      <c r="CA110" s="81"/>
      <c r="CB110" s="81"/>
      <c r="CC110" s="81"/>
      <c r="CD110" s="81"/>
      <c r="CE110" s="81"/>
      <c r="CF110" s="81"/>
      <c r="CG110" s="81"/>
      <c r="CH110" s="81"/>
      <c r="CI110" s="81"/>
      <c r="CJ110" s="81"/>
      <c r="CK110" s="81"/>
      <c r="CL110" s="81"/>
      <c r="CM110" s="81"/>
      <c r="CN110" s="81"/>
      <c r="CO110" s="81"/>
      <c r="CP110" s="81"/>
      <c r="CQ110" s="81"/>
      <c r="CR110" s="81"/>
      <c r="CS110" s="81"/>
      <c r="CT110" s="81"/>
      <c r="CU110" s="81"/>
      <c r="CV110" s="81"/>
      <c r="CW110" s="81"/>
    </row>
    <row r="111" spans="1:101" s="83" customFormat="1" ht="14.25">
      <c r="A111" s="142">
        <v>85</v>
      </c>
      <c r="B111" s="78" t="s">
        <v>263</v>
      </c>
      <c r="C111" s="88" t="s">
        <v>218</v>
      </c>
      <c r="D111" s="115" t="s">
        <v>227</v>
      </c>
      <c r="E111" s="72">
        <v>1</v>
      </c>
      <c r="F111" s="72"/>
      <c r="G111" s="133">
        <f t="shared" si="4"/>
        <v>0</v>
      </c>
      <c r="H111" s="81"/>
      <c r="I111" s="81"/>
      <c r="J111" s="81"/>
      <c r="K111" s="81"/>
      <c r="L111" s="65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  <c r="AC111" s="81"/>
      <c r="AD111" s="81"/>
      <c r="AE111" s="81"/>
      <c r="AF111" s="81"/>
      <c r="AG111" s="81"/>
      <c r="AH111" s="81"/>
      <c r="AI111" s="81"/>
      <c r="AJ111" s="81"/>
      <c r="AK111" s="81"/>
      <c r="AL111" s="81"/>
      <c r="AM111" s="81"/>
      <c r="AN111" s="81"/>
      <c r="AO111" s="81"/>
      <c r="AP111" s="81"/>
      <c r="AQ111" s="81"/>
      <c r="AR111" s="81"/>
      <c r="AS111" s="81"/>
      <c r="AT111" s="81"/>
      <c r="AU111" s="81"/>
      <c r="AV111" s="81"/>
      <c r="AW111" s="81"/>
      <c r="AX111" s="85"/>
      <c r="AY111" s="85"/>
      <c r="AZ111" s="85"/>
      <c r="BA111" s="85"/>
      <c r="BB111" s="85"/>
      <c r="BC111" s="81"/>
      <c r="BD111" s="81"/>
      <c r="BE111" s="81"/>
      <c r="BF111" s="81"/>
      <c r="BG111" s="81"/>
      <c r="BH111" s="81"/>
      <c r="BI111" s="81"/>
      <c r="BJ111" s="81"/>
      <c r="BK111" s="81"/>
      <c r="BL111" s="81"/>
      <c r="BM111" s="81"/>
      <c r="BN111" s="81"/>
      <c r="BO111" s="81"/>
      <c r="BP111" s="81"/>
      <c r="BQ111" s="81"/>
      <c r="BR111" s="81"/>
      <c r="BS111" s="81"/>
      <c r="BT111" s="81"/>
      <c r="BU111" s="81"/>
      <c r="BV111" s="81"/>
      <c r="BW111" s="81"/>
      <c r="BX111" s="81"/>
      <c r="BY111" s="81"/>
      <c r="BZ111" s="81"/>
      <c r="CA111" s="81"/>
      <c r="CB111" s="81"/>
      <c r="CC111" s="81"/>
      <c r="CD111" s="81"/>
      <c r="CE111" s="81"/>
      <c r="CF111" s="81"/>
      <c r="CG111" s="81"/>
      <c r="CH111" s="81"/>
      <c r="CI111" s="81"/>
      <c r="CJ111" s="81"/>
      <c r="CK111" s="81"/>
      <c r="CL111" s="81"/>
      <c r="CM111" s="81"/>
      <c r="CN111" s="81"/>
      <c r="CO111" s="81"/>
      <c r="CP111" s="81"/>
      <c r="CQ111" s="81"/>
      <c r="CR111" s="81"/>
      <c r="CS111" s="81"/>
      <c r="CT111" s="81"/>
      <c r="CU111" s="81"/>
      <c r="CV111" s="81"/>
      <c r="CW111" s="81"/>
    </row>
    <row r="112" spans="1:101" s="83" customFormat="1" ht="14.25">
      <c r="A112" s="142">
        <v>86</v>
      </c>
      <c r="B112" s="78" t="s">
        <v>264</v>
      </c>
      <c r="C112" s="88" t="s">
        <v>219</v>
      </c>
      <c r="D112" s="115" t="s">
        <v>227</v>
      </c>
      <c r="E112" s="72">
        <v>1</v>
      </c>
      <c r="F112" s="72"/>
      <c r="G112" s="133">
        <f t="shared" si="4"/>
        <v>0</v>
      </c>
      <c r="H112" s="81"/>
      <c r="I112" s="81"/>
      <c r="J112" s="81"/>
      <c r="K112" s="81"/>
      <c r="L112" s="65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  <c r="AC112" s="81"/>
      <c r="AD112" s="81"/>
      <c r="AE112" s="81"/>
      <c r="AF112" s="81"/>
      <c r="AG112" s="81"/>
      <c r="AH112" s="81"/>
      <c r="AI112" s="81"/>
      <c r="AJ112" s="81"/>
      <c r="AK112" s="81"/>
      <c r="AL112" s="81"/>
      <c r="AM112" s="81"/>
      <c r="AN112" s="81"/>
      <c r="AO112" s="81"/>
      <c r="AP112" s="81"/>
      <c r="AQ112" s="81"/>
      <c r="AR112" s="81"/>
      <c r="AS112" s="81"/>
      <c r="AT112" s="81"/>
      <c r="AU112" s="81"/>
      <c r="AV112" s="81"/>
      <c r="AW112" s="81"/>
      <c r="AX112" s="85"/>
      <c r="AY112" s="85"/>
      <c r="AZ112" s="85"/>
      <c r="BA112" s="85"/>
      <c r="BB112" s="85"/>
      <c r="BC112" s="81"/>
      <c r="BD112" s="81"/>
      <c r="BE112" s="81"/>
      <c r="BF112" s="81"/>
      <c r="BG112" s="81"/>
      <c r="BH112" s="81"/>
      <c r="BI112" s="81"/>
      <c r="BJ112" s="81"/>
      <c r="BK112" s="81"/>
      <c r="BL112" s="81"/>
      <c r="BM112" s="81"/>
      <c r="BN112" s="81"/>
      <c r="BO112" s="81"/>
      <c r="BP112" s="81"/>
      <c r="BQ112" s="81"/>
      <c r="BR112" s="81"/>
      <c r="BS112" s="81"/>
      <c r="BT112" s="81"/>
      <c r="BU112" s="81"/>
      <c r="BV112" s="81"/>
      <c r="BW112" s="81"/>
      <c r="BX112" s="81"/>
      <c r="BY112" s="81"/>
      <c r="BZ112" s="81"/>
      <c r="CA112" s="81"/>
      <c r="CB112" s="81"/>
      <c r="CC112" s="81"/>
      <c r="CD112" s="81"/>
      <c r="CE112" s="81"/>
      <c r="CF112" s="81"/>
      <c r="CG112" s="81"/>
      <c r="CH112" s="81"/>
      <c r="CI112" s="81"/>
      <c r="CJ112" s="81"/>
      <c r="CK112" s="81"/>
      <c r="CL112" s="81"/>
      <c r="CM112" s="81"/>
      <c r="CN112" s="81"/>
      <c r="CO112" s="81"/>
      <c r="CP112" s="81"/>
      <c r="CQ112" s="81"/>
      <c r="CR112" s="81"/>
      <c r="CS112" s="81"/>
      <c r="CT112" s="81"/>
      <c r="CU112" s="81"/>
      <c r="CV112" s="81"/>
      <c r="CW112" s="81"/>
    </row>
    <row r="113" spans="1:101" s="83" customFormat="1" ht="14.25">
      <c r="A113" s="142">
        <v>87</v>
      </c>
      <c r="B113" s="78" t="s">
        <v>265</v>
      </c>
      <c r="C113" s="88" t="s">
        <v>220</v>
      </c>
      <c r="D113" s="115" t="s">
        <v>227</v>
      </c>
      <c r="E113" s="72">
        <v>1</v>
      </c>
      <c r="F113" s="72"/>
      <c r="G113" s="133">
        <f t="shared" si="4"/>
        <v>0</v>
      </c>
      <c r="H113" s="81"/>
      <c r="I113" s="81"/>
      <c r="J113" s="81"/>
      <c r="K113" s="81"/>
      <c r="L113" s="65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  <c r="AC113" s="81"/>
      <c r="AD113" s="81"/>
      <c r="AE113" s="81"/>
      <c r="AF113" s="81"/>
      <c r="AG113" s="81"/>
      <c r="AH113" s="81"/>
      <c r="AI113" s="81"/>
      <c r="AJ113" s="81"/>
      <c r="AK113" s="81"/>
      <c r="AL113" s="81"/>
      <c r="AM113" s="81"/>
      <c r="AN113" s="81"/>
      <c r="AO113" s="81"/>
      <c r="AP113" s="81"/>
      <c r="AQ113" s="81"/>
      <c r="AR113" s="81"/>
      <c r="AS113" s="81"/>
      <c r="AT113" s="81"/>
      <c r="AU113" s="81"/>
      <c r="AV113" s="81"/>
      <c r="AW113" s="81"/>
      <c r="AX113" s="85"/>
      <c r="AY113" s="85"/>
      <c r="AZ113" s="85"/>
      <c r="BA113" s="85"/>
      <c r="BB113" s="85"/>
      <c r="BC113" s="81"/>
      <c r="BD113" s="81"/>
      <c r="BE113" s="81"/>
      <c r="BF113" s="81"/>
      <c r="BG113" s="81"/>
      <c r="BH113" s="81"/>
      <c r="BI113" s="81"/>
      <c r="BJ113" s="81"/>
      <c r="BK113" s="81"/>
      <c r="BL113" s="81"/>
      <c r="BM113" s="81"/>
      <c r="BN113" s="81"/>
      <c r="BO113" s="81"/>
      <c r="BP113" s="81"/>
      <c r="BQ113" s="81"/>
      <c r="BR113" s="81"/>
      <c r="BS113" s="81"/>
      <c r="BT113" s="81"/>
      <c r="BU113" s="81"/>
      <c r="BV113" s="81"/>
      <c r="BW113" s="81"/>
      <c r="BX113" s="81"/>
      <c r="BY113" s="81"/>
      <c r="BZ113" s="81"/>
      <c r="CA113" s="81"/>
      <c r="CB113" s="81"/>
      <c r="CC113" s="81"/>
      <c r="CD113" s="81"/>
      <c r="CE113" s="81"/>
      <c r="CF113" s="81"/>
      <c r="CG113" s="81"/>
      <c r="CH113" s="81"/>
      <c r="CI113" s="81"/>
      <c r="CJ113" s="81"/>
      <c r="CK113" s="81"/>
      <c r="CL113" s="81"/>
      <c r="CM113" s="81"/>
      <c r="CN113" s="81"/>
      <c r="CO113" s="81"/>
      <c r="CP113" s="81"/>
      <c r="CQ113" s="81"/>
      <c r="CR113" s="81"/>
      <c r="CS113" s="81"/>
      <c r="CT113" s="81"/>
      <c r="CU113" s="81"/>
      <c r="CV113" s="81"/>
      <c r="CW113" s="81"/>
    </row>
    <row r="114" spans="1:101" s="83" customFormat="1" ht="14.25">
      <c r="A114" s="142">
        <v>88</v>
      </c>
      <c r="B114" s="78" t="s">
        <v>266</v>
      </c>
      <c r="C114" s="88" t="s">
        <v>221</v>
      </c>
      <c r="D114" s="115" t="s">
        <v>227</v>
      </c>
      <c r="E114" s="72">
        <v>1</v>
      </c>
      <c r="F114" s="72"/>
      <c r="G114" s="133">
        <f t="shared" si="4"/>
        <v>0</v>
      </c>
      <c r="H114" s="81"/>
      <c r="I114" s="81"/>
      <c r="J114" s="81"/>
      <c r="K114" s="81"/>
      <c r="L114" s="65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  <c r="AC114" s="81"/>
      <c r="AD114" s="81"/>
      <c r="AE114" s="81"/>
      <c r="AF114" s="81"/>
      <c r="AG114" s="81"/>
      <c r="AH114" s="81"/>
      <c r="AI114" s="81"/>
      <c r="AJ114" s="81"/>
      <c r="AK114" s="81"/>
      <c r="AL114" s="81"/>
      <c r="AM114" s="81"/>
      <c r="AN114" s="81"/>
      <c r="AO114" s="81"/>
      <c r="AP114" s="81"/>
      <c r="AQ114" s="81"/>
      <c r="AR114" s="81"/>
      <c r="AS114" s="81"/>
      <c r="AT114" s="81"/>
      <c r="AU114" s="81"/>
      <c r="AV114" s="81"/>
      <c r="AW114" s="81"/>
      <c r="AX114" s="85"/>
      <c r="AY114" s="85"/>
      <c r="AZ114" s="85"/>
      <c r="BA114" s="85"/>
      <c r="BB114" s="85"/>
      <c r="BC114" s="81"/>
      <c r="BD114" s="81"/>
      <c r="BE114" s="81"/>
      <c r="BF114" s="81"/>
      <c r="BG114" s="81"/>
      <c r="BH114" s="81"/>
      <c r="BI114" s="81"/>
      <c r="BJ114" s="81"/>
      <c r="BK114" s="81"/>
      <c r="BL114" s="81"/>
      <c r="BM114" s="81"/>
      <c r="BN114" s="81"/>
      <c r="BO114" s="81"/>
      <c r="BP114" s="81"/>
      <c r="BQ114" s="81"/>
      <c r="BR114" s="81"/>
      <c r="BS114" s="81"/>
      <c r="BT114" s="81"/>
      <c r="BU114" s="81"/>
      <c r="BV114" s="81"/>
      <c r="BW114" s="81"/>
      <c r="BX114" s="81"/>
      <c r="BY114" s="81"/>
      <c r="BZ114" s="81"/>
      <c r="CA114" s="81"/>
      <c r="CB114" s="81"/>
      <c r="CC114" s="81"/>
      <c r="CD114" s="81"/>
      <c r="CE114" s="81"/>
      <c r="CF114" s="81"/>
      <c r="CG114" s="81"/>
      <c r="CH114" s="81"/>
      <c r="CI114" s="81"/>
      <c r="CJ114" s="81"/>
      <c r="CK114" s="81"/>
      <c r="CL114" s="81"/>
      <c r="CM114" s="81"/>
      <c r="CN114" s="81"/>
      <c r="CO114" s="81"/>
      <c r="CP114" s="81"/>
      <c r="CQ114" s="81"/>
      <c r="CR114" s="81"/>
      <c r="CS114" s="81"/>
      <c r="CT114" s="81"/>
      <c r="CU114" s="81"/>
      <c r="CV114" s="81"/>
      <c r="CW114" s="81"/>
    </row>
    <row r="115" spans="1:101" s="83" customFormat="1" ht="14.25">
      <c r="A115" s="142">
        <v>89</v>
      </c>
      <c r="B115" s="78" t="s">
        <v>267</v>
      </c>
      <c r="C115" s="88" t="s">
        <v>224</v>
      </c>
      <c r="D115" s="115" t="s">
        <v>227</v>
      </c>
      <c r="E115" s="72">
        <v>1</v>
      </c>
      <c r="F115" s="72"/>
      <c r="G115" s="133">
        <f t="shared" si="4"/>
        <v>0</v>
      </c>
      <c r="H115" s="81"/>
      <c r="I115" s="81"/>
      <c r="J115" s="81"/>
      <c r="K115" s="81"/>
      <c r="L115" s="65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  <c r="AC115" s="81"/>
      <c r="AD115" s="81"/>
      <c r="AE115" s="81"/>
      <c r="AF115" s="81"/>
      <c r="AG115" s="81"/>
      <c r="AH115" s="81"/>
      <c r="AI115" s="81"/>
      <c r="AJ115" s="81"/>
      <c r="AK115" s="81"/>
      <c r="AL115" s="81"/>
      <c r="AM115" s="81"/>
      <c r="AN115" s="81"/>
      <c r="AO115" s="81"/>
      <c r="AP115" s="81"/>
      <c r="AQ115" s="81"/>
      <c r="AR115" s="81"/>
      <c r="AS115" s="81"/>
      <c r="AT115" s="81"/>
      <c r="AU115" s="81"/>
      <c r="AV115" s="81"/>
      <c r="AW115" s="81"/>
      <c r="AX115" s="85"/>
      <c r="AY115" s="85"/>
      <c r="AZ115" s="85"/>
      <c r="BA115" s="85"/>
      <c r="BB115" s="85"/>
      <c r="BC115" s="81"/>
      <c r="BD115" s="81"/>
      <c r="BE115" s="81"/>
      <c r="BF115" s="81"/>
      <c r="BG115" s="81"/>
      <c r="BH115" s="81"/>
      <c r="BI115" s="81"/>
      <c r="BJ115" s="81"/>
      <c r="BK115" s="81"/>
      <c r="BL115" s="81"/>
      <c r="BM115" s="81"/>
      <c r="BN115" s="81"/>
      <c r="BO115" s="81"/>
      <c r="BP115" s="81"/>
      <c r="BQ115" s="81"/>
      <c r="BR115" s="81"/>
      <c r="BS115" s="81"/>
      <c r="BT115" s="81"/>
      <c r="BU115" s="81"/>
      <c r="BV115" s="81"/>
      <c r="BW115" s="81"/>
      <c r="BX115" s="81"/>
      <c r="BY115" s="81"/>
      <c r="BZ115" s="81"/>
      <c r="CA115" s="81"/>
      <c r="CB115" s="81"/>
      <c r="CC115" s="81"/>
      <c r="CD115" s="81"/>
      <c r="CE115" s="81"/>
      <c r="CF115" s="81"/>
      <c r="CG115" s="81"/>
      <c r="CH115" s="81"/>
      <c r="CI115" s="81"/>
      <c r="CJ115" s="81"/>
      <c r="CK115" s="81"/>
      <c r="CL115" s="81"/>
      <c r="CM115" s="81"/>
      <c r="CN115" s="81"/>
      <c r="CO115" s="81"/>
      <c r="CP115" s="81"/>
      <c r="CQ115" s="81"/>
      <c r="CR115" s="81"/>
      <c r="CS115" s="81"/>
      <c r="CT115" s="81"/>
      <c r="CU115" s="81"/>
      <c r="CV115" s="81"/>
      <c r="CW115" s="81"/>
    </row>
    <row r="116" spans="1:101" s="83" customFormat="1" ht="14.25">
      <c r="A116" s="142">
        <v>90</v>
      </c>
      <c r="B116" s="78" t="s">
        <v>268</v>
      </c>
      <c r="C116" s="88" t="s">
        <v>222</v>
      </c>
      <c r="D116" s="115" t="s">
        <v>106</v>
      </c>
      <c r="E116" s="72">
        <v>1</v>
      </c>
      <c r="F116" s="72"/>
      <c r="G116" s="133">
        <f t="shared" si="4"/>
        <v>0</v>
      </c>
      <c r="H116" s="81"/>
      <c r="I116" s="81"/>
      <c r="J116" s="81"/>
      <c r="K116" s="81"/>
      <c r="L116" s="65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  <c r="AC116" s="81"/>
      <c r="AD116" s="81"/>
      <c r="AE116" s="81"/>
      <c r="AF116" s="81"/>
      <c r="AG116" s="81"/>
      <c r="AH116" s="81"/>
      <c r="AI116" s="81"/>
      <c r="AJ116" s="81"/>
      <c r="AK116" s="81"/>
      <c r="AL116" s="81"/>
      <c r="AM116" s="81"/>
      <c r="AN116" s="81"/>
      <c r="AO116" s="81"/>
      <c r="AP116" s="81"/>
      <c r="AQ116" s="81"/>
      <c r="AR116" s="81"/>
      <c r="AS116" s="81"/>
      <c r="AT116" s="81"/>
      <c r="AU116" s="81"/>
      <c r="AV116" s="81"/>
      <c r="AW116" s="81"/>
      <c r="AX116" s="85"/>
      <c r="AY116" s="85"/>
      <c r="AZ116" s="85"/>
      <c r="BA116" s="85"/>
      <c r="BB116" s="85"/>
      <c r="BC116" s="81"/>
      <c r="BD116" s="81"/>
      <c r="BE116" s="81"/>
      <c r="BF116" s="81"/>
      <c r="BG116" s="81"/>
      <c r="BH116" s="81"/>
      <c r="BI116" s="81"/>
      <c r="BJ116" s="81"/>
      <c r="BK116" s="81"/>
      <c r="BL116" s="81"/>
      <c r="BM116" s="81"/>
      <c r="BN116" s="81"/>
      <c r="BO116" s="81"/>
      <c r="BP116" s="81"/>
      <c r="BQ116" s="81"/>
      <c r="BR116" s="81"/>
      <c r="BS116" s="81"/>
      <c r="BT116" s="81"/>
      <c r="BU116" s="81"/>
      <c r="BV116" s="81"/>
      <c r="BW116" s="81"/>
      <c r="BX116" s="81"/>
      <c r="BY116" s="81"/>
      <c r="BZ116" s="81"/>
      <c r="CA116" s="81"/>
      <c r="CB116" s="81"/>
      <c r="CC116" s="81"/>
      <c r="CD116" s="81"/>
      <c r="CE116" s="81"/>
      <c r="CF116" s="81"/>
      <c r="CG116" s="81"/>
      <c r="CH116" s="81"/>
      <c r="CI116" s="81"/>
      <c r="CJ116" s="81"/>
      <c r="CK116" s="81"/>
      <c r="CL116" s="81"/>
      <c r="CM116" s="81"/>
      <c r="CN116" s="81"/>
      <c r="CO116" s="81"/>
      <c r="CP116" s="81"/>
      <c r="CQ116" s="81"/>
      <c r="CR116" s="81"/>
      <c r="CS116" s="81"/>
      <c r="CT116" s="81"/>
      <c r="CU116" s="81"/>
      <c r="CV116" s="81"/>
      <c r="CW116" s="81"/>
    </row>
    <row r="117" spans="1:101" s="83" customFormat="1" ht="14.25">
      <c r="A117" s="142">
        <v>91</v>
      </c>
      <c r="B117" s="78" t="s">
        <v>269</v>
      </c>
      <c r="C117" s="88" t="s">
        <v>223</v>
      </c>
      <c r="D117" s="115" t="s">
        <v>227</v>
      </c>
      <c r="E117" s="72">
        <v>1</v>
      </c>
      <c r="F117" s="72"/>
      <c r="G117" s="133">
        <f t="shared" si="4"/>
        <v>0</v>
      </c>
      <c r="H117" s="81"/>
      <c r="I117" s="81"/>
      <c r="J117" s="81"/>
      <c r="K117" s="81"/>
      <c r="L117" s="65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  <c r="AK117" s="81"/>
      <c r="AL117" s="81"/>
      <c r="AM117" s="81"/>
      <c r="AN117" s="81"/>
      <c r="AO117" s="81"/>
      <c r="AP117" s="81"/>
      <c r="AQ117" s="81"/>
      <c r="AR117" s="81"/>
      <c r="AS117" s="81"/>
      <c r="AT117" s="81"/>
      <c r="AU117" s="81"/>
      <c r="AV117" s="81"/>
      <c r="AW117" s="81"/>
      <c r="AX117" s="85"/>
      <c r="AY117" s="85"/>
      <c r="AZ117" s="85"/>
      <c r="BA117" s="85"/>
      <c r="BB117" s="85"/>
      <c r="BC117" s="81"/>
      <c r="BD117" s="81"/>
      <c r="BE117" s="81"/>
      <c r="BF117" s="81"/>
      <c r="BG117" s="81"/>
      <c r="BH117" s="81"/>
      <c r="BI117" s="81"/>
      <c r="BJ117" s="81"/>
      <c r="BK117" s="81"/>
      <c r="BL117" s="81"/>
      <c r="BM117" s="81"/>
      <c r="BN117" s="81"/>
      <c r="BO117" s="81"/>
      <c r="BP117" s="81"/>
      <c r="BQ117" s="81"/>
      <c r="BR117" s="81"/>
      <c r="BS117" s="81"/>
      <c r="BT117" s="81"/>
      <c r="BU117" s="81"/>
      <c r="BV117" s="81"/>
      <c r="BW117" s="81"/>
      <c r="BX117" s="81"/>
      <c r="BY117" s="81"/>
      <c r="BZ117" s="81"/>
      <c r="CA117" s="81"/>
      <c r="CB117" s="81"/>
      <c r="CC117" s="81"/>
      <c r="CD117" s="81"/>
      <c r="CE117" s="81"/>
      <c r="CF117" s="81"/>
      <c r="CG117" s="81"/>
      <c r="CH117" s="81"/>
      <c r="CI117" s="81"/>
      <c r="CJ117" s="81"/>
      <c r="CK117" s="81"/>
      <c r="CL117" s="81"/>
      <c r="CM117" s="81"/>
      <c r="CN117" s="81"/>
      <c r="CO117" s="81"/>
      <c r="CP117" s="81"/>
      <c r="CQ117" s="81"/>
      <c r="CR117" s="81"/>
      <c r="CS117" s="81"/>
      <c r="CT117" s="81"/>
      <c r="CU117" s="81"/>
      <c r="CV117" s="81"/>
      <c r="CW117" s="81"/>
    </row>
    <row r="118" spans="1:101" s="83" customFormat="1" ht="14.25">
      <c r="A118" s="142">
        <v>92</v>
      </c>
      <c r="B118" s="78" t="s">
        <v>270</v>
      </c>
      <c r="C118" s="88" t="s">
        <v>225</v>
      </c>
      <c r="D118" s="115" t="s">
        <v>30</v>
      </c>
      <c r="E118" s="72">
        <v>1</v>
      </c>
      <c r="F118" s="72"/>
      <c r="G118" s="133">
        <f t="shared" si="4"/>
        <v>0</v>
      </c>
      <c r="H118" s="81"/>
      <c r="I118" s="81"/>
      <c r="J118" s="81"/>
      <c r="K118" s="81"/>
      <c r="L118" s="65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  <c r="AC118" s="81"/>
      <c r="AD118" s="81"/>
      <c r="AE118" s="81"/>
      <c r="AF118" s="81"/>
      <c r="AG118" s="81"/>
      <c r="AH118" s="81"/>
      <c r="AI118" s="81"/>
      <c r="AJ118" s="81"/>
      <c r="AK118" s="81"/>
      <c r="AL118" s="81"/>
      <c r="AM118" s="81"/>
      <c r="AN118" s="81"/>
      <c r="AO118" s="81"/>
      <c r="AP118" s="81"/>
      <c r="AQ118" s="81"/>
      <c r="AR118" s="81"/>
      <c r="AS118" s="81"/>
      <c r="AT118" s="81"/>
      <c r="AU118" s="81"/>
      <c r="AV118" s="81"/>
      <c r="AW118" s="81"/>
      <c r="AX118" s="85"/>
      <c r="AY118" s="85"/>
      <c r="AZ118" s="85"/>
      <c r="BA118" s="85"/>
      <c r="BB118" s="85"/>
      <c r="BC118" s="81"/>
      <c r="BD118" s="81"/>
      <c r="BE118" s="81"/>
      <c r="BF118" s="81"/>
      <c r="BG118" s="81"/>
      <c r="BH118" s="81"/>
      <c r="BI118" s="81"/>
      <c r="BJ118" s="81"/>
      <c r="BK118" s="81"/>
      <c r="BL118" s="81"/>
      <c r="BM118" s="81"/>
      <c r="BN118" s="81"/>
      <c r="BO118" s="81"/>
      <c r="BP118" s="81"/>
      <c r="BQ118" s="81"/>
      <c r="BR118" s="81"/>
      <c r="BS118" s="81"/>
      <c r="BT118" s="81"/>
      <c r="BU118" s="81"/>
      <c r="BV118" s="81"/>
      <c r="BW118" s="81"/>
      <c r="BX118" s="81"/>
      <c r="BY118" s="81"/>
      <c r="BZ118" s="81"/>
      <c r="CA118" s="81"/>
      <c r="CB118" s="81"/>
      <c r="CC118" s="81"/>
      <c r="CD118" s="81"/>
      <c r="CE118" s="81"/>
      <c r="CF118" s="81"/>
      <c r="CG118" s="81"/>
      <c r="CH118" s="81"/>
      <c r="CI118" s="81"/>
      <c r="CJ118" s="81"/>
      <c r="CK118" s="81"/>
      <c r="CL118" s="81"/>
      <c r="CM118" s="81"/>
      <c r="CN118" s="81"/>
      <c r="CO118" s="81"/>
      <c r="CP118" s="81"/>
      <c r="CQ118" s="81"/>
      <c r="CR118" s="81"/>
      <c r="CS118" s="81"/>
      <c r="CT118" s="81"/>
      <c r="CU118" s="81"/>
      <c r="CV118" s="81"/>
      <c r="CW118" s="81"/>
    </row>
    <row r="119" spans="1:101" s="83" customFormat="1" ht="14.25">
      <c r="A119" s="142">
        <v>93</v>
      </c>
      <c r="B119" s="78" t="s">
        <v>271</v>
      </c>
      <c r="C119" s="89" t="s">
        <v>226</v>
      </c>
      <c r="D119" s="115" t="s">
        <v>30</v>
      </c>
      <c r="E119" s="72">
        <v>1</v>
      </c>
      <c r="F119" s="72"/>
      <c r="G119" s="133">
        <f t="shared" si="4"/>
        <v>0</v>
      </c>
      <c r="H119" s="81"/>
      <c r="I119" s="81"/>
      <c r="J119" s="81"/>
      <c r="K119" s="81"/>
      <c r="L119" s="65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  <c r="AC119" s="81"/>
      <c r="AD119" s="81"/>
      <c r="AE119" s="81"/>
      <c r="AF119" s="81"/>
      <c r="AG119" s="81"/>
      <c r="AH119" s="81"/>
      <c r="AI119" s="81"/>
      <c r="AJ119" s="81"/>
      <c r="AK119" s="81"/>
      <c r="AL119" s="81"/>
      <c r="AM119" s="81"/>
      <c r="AN119" s="81"/>
      <c r="AO119" s="81"/>
      <c r="AP119" s="81"/>
      <c r="AQ119" s="81"/>
      <c r="AR119" s="81"/>
      <c r="AS119" s="81"/>
      <c r="AT119" s="81"/>
      <c r="AU119" s="81"/>
      <c r="AV119" s="81"/>
      <c r="AW119" s="81"/>
      <c r="AX119" s="85"/>
      <c r="AY119" s="85"/>
      <c r="AZ119" s="85"/>
      <c r="BA119" s="85"/>
      <c r="BB119" s="85"/>
      <c r="BC119" s="81"/>
      <c r="BD119" s="81"/>
      <c r="BE119" s="81"/>
      <c r="BF119" s="81"/>
      <c r="BG119" s="81"/>
      <c r="BH119" s="81"/>
      <c r="BI119" s="81"/>
      <c r="BJ119" s="81"/>
      <c r="BK119" s="81"/>
      <c r="BL119" s="81"/>
      <c r="BM119" s="81"/>
      <c r="BN119" s="81"/>
      <c r="BO119" s="81"/>
      <c r="BP119" s="81"/>
      <c r="BQ119" s="81"/>
      <c r="BR119" s="81"/>
      <c r="BS119" s="81"/>
      <c r="BT119" s="81"/>
      <c r="BU119" s="81"/>
      <c r="BV119" s="81"/>
      <c r="BW119" s="81"/>
      <c r="BX119" s="81"/>
      <c r="BY119" s="81"/>
      <c r="BZ119" s="81"/>
      <c r="CA119" s="81"/>
      <c r="CB119" s="81"/>
      <c r="CC119" s="81"/>
      <c r="CD119" s="81"/>
      <c r="CE119" s="81"/>
      <c r="CF119" s="81"/>
      <c r="CG119" s="81"/>
      <c r="CH119" s="81"/>
      <c r="CI119" s="81"/>
      <c r="CJ119" s="81"/>
      <c r="CK119" s="81"/>
      <c r="CL119" s="81"/>
      <c r="CM119" s="81"/>
      <c r="CN119" s="81"/>
      <c r="CO119" s="81"/>
      <c r="CP119" s="81"/>
      <c r="CQ119" s="81"/>
      <c r="CR119" s="81"/>
      <c r="CS119" s="81"/>
      <c r="CT119" s="81"/>
      <c r="CU119" s="81"/>
      <c r="CV119" s="81"/>
      <c r="CW119" s="81"/>
    </row>
    <row r="120" spans="1:101" s="83" customFormat="1" ht="14.25">
      <c r="A120" s="142">
        <v>94</v>
      </c>
      <c r="B120" s="78" t="s">
        <v>272</v>
      </c>
      <c r="C120" s="89" t="s">
        <v>228</v>
      </c>
      <c r="D120" s="115" t="s">
        <v>227</v>
      </c>
      <c r="E120" s="72">
        <v>1</v>
      </c>
      <c r="F120" s="72"/>
      <c r="G120" s="133">
        <f t="shared" si="4"/>
        <v>0</v>
      </c>
      <c r="H120" s="81"/>
      <c r="I120" s="81"/>
      <c r="J120" s="81"/>
      <c r="K120" s="81"/>
      <c r="L120" s="65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  <c r="AE120" s="81"/>
      <c r="AF120" s="81"/>
      <c r="AG120" s="81"/>
      <c r="AH120" s="81"/>
      <c r="AI120" s="81"/>
      <c r="AJ120" s="81"/>
      <c r="AK120" s="81"/>
      <c r="AL120" s="81"/>
      <c r="AM120" s="81"/>
      <c r="AN120" s="81"/>
      <c r="AO120" s="81"/>
      <c r="AP120" s="81"/>
      <c r="AQ120" s="81"/>
      <c r="AR120" s="81"/>
      <c r="AS120" s="81"/>
      <c r="AT120" s="81"/>
      <c r="AU120" s="81"/>
      <c r="AV120" s="81"/>
      <c r="AW120" s="81"/>
      <c r="AX120" s="85"/>
      <c r="AY120" s="85"/>
      <c r="AZ120" s="85"/>
      <c r="BA120" s="85"/>
      <c r="BB120" s="85"/>
      <c r="BC120" s="81"/>
      <c r="BD120" s="81"/>
      <c r="BE120" s="81"/>
      <c r="BF120" s="81"/>
      <c r="BG120" s="81"/>
      <c r="BH120" s="81"/>
      <c r="BI120" s="81"/>
      <c r="BJ120" s="81"/>
      <c r="BK120" s="81"/>
      <c r="BL120" s="81"/>
      <c r="BM120" s="81"/>
      <c r="BN120" s="81"/>
      <c r="BO120" s="81"/>
      <c r="BP120" s="81"/>
      <c r="BQ120" s="81"/>
      <c r="BR120" s="81"/>
      <c r="BS120" s="81"/>
      <c r="BT120" s="81"/>
      <c r="BU120" s="81"/>
      <c r="BV120" s="81"/>
      <c r="BW120" s="81"/>
      <c r="BX120" s="81"/>
      <c r="BY120" s="81"/>
      <c r="BZ120" s="81"/>
      <c r="CA120" s="81"/>
      <c r="CB120" s="81"/>
      <c r="CC120" s="81"/>
      <c r="CD120" s="81"/>
      <c r="CE120" s="81"/>
      <c r="CF120" s="81"/>
      <c r="CG120" s="81"/>
      <c r="CH120" s="81"/>
      <c r="CI120" s="81"/>
      <c r="CJ120" s="81"/>
      <c r="CK120" s="81"/>
      <c r="CL120" s="81"/>
      <c r="CM120" s="81"/>
      <c r="CN120" s="81"/>
      <c r="CO120" s="81"/>
      <c r="CP120" s="81"/>
      <c r="CQ120" s="81"/>
      <c r="CR120" s="81"/>
      <c r="CS120" s="81"/>
      <c r="CT120" s="81"/>
      <c r="CU120" s="81"/>
      <c r="CV120" s="81"/>
      <c r="CW120" s="81"/>
    </row>
    <row r="121" spans="1:101" s="83" customFormat="1" ht="22.5">
      <c r="A121" s="142">
        <v>95</v>
      </c>
      <c r="B121" s="78" t="s">
        <v>273</v>
      </c>
      <c r="C121" s="90" t="s">
        <v>243</v>
      </c>
      <c r="D121" s="115" t="s">
        <v>54</v>
      </c>
      <c r="E121" s="72">
        <v>1</v>
      </c>
      <c r="F121" s="72"/>
      <c r="G121" s="133">
        <f t="shared" si="4"/>
        <v>0</v>
      </c>
      <c r="H121" s="81"/>
      <c r="I121" s="81"/>
      <c r="J121" s="81"/>
      <c r="K121" s="81"/>
      <c r="L121" s="65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  <c r="AC121" s="81"/>
      <c r="AD121" s="81"/>
      <c r="AE121" s="81"/>
      <c r="AF121" s="81"/>
      <c r="AG121" s="81"/>
      <c r="AH121" s="81"/>
      <c r="AI121" s="81"/>
      <c r="AJ121" s="81"/>
      <c r="AK121" s="81"/>
      <c r="AL121" s="81"/>
      <c r="AM121" s="81"/>
      <c r="AN121" s="81"/>
      <c r="AO121" s="81"/>
      <c r="AP121" s="81"/>
      <c r="AQ121" s="81"/>
      <c r="AR121" s="81"/>
      <c r="AS121" s="81"/>
      <c r="AT121" s="81"/>
      <c r="AU121" s="81"/>
      <c r="AV121" s="81"/>
      <c r="AW121" s="81"/>
      <c r="AX121" s="85"/>
      <c r="AY121" s="85"/>
      <c r="AZ121" s="85"/>
      <c r="BA121" s="85"/>
      <c r="BB121" s="85"/>
      <c r="BC121" s="81"/>
      <c r="BD121" s="81"/>
      <c r="BE121" s="81"/>
      <c r="BF121" s="81"/>
      <c r="BG121" s="81"/>
      <c r="BH121" s="81"/>
      <c r="BI121" s="81"/>
      <c r="BJ121" s="81"/>
      <c r="BK121" s="81"/>
      <c r="BL121" s="81"/>
      <c r="BM121" s="81"/>
      <c r="BN121" s="81"/>
      <c r="BO121" s="81"/>
      <c r="BP121" s="81"/>
      <c r="BQ121" s="81"/>
      <c r="BR121" s="81"/>
      <c r="BS121" s="81"/>
      <c r="BT121" s="81"/>
      <c r="BU121" s="81"/>
      <c r="BV121" s="81"/>
      <c r="BW121" s="81"/>
      <c r="BX121" s="81"/>
      <c r="BY121" s="81"/>
      <c r="BZ121" s="81"/>
      <c r="CA121" s="81"/>
      <c r="CB121" s="81"/>
      <c r="CC121" s="81"/>
      <c r="CD121" s="81"/>
      <c r="CE121" s="81"/>
      <c r="CF121" s="81"/>
      <c r="CG121" s="81"/>
      <c r="CH121" s="81"/>
      <c r="CI121" s="81"/>
      <c r="CJ121" s="81"/>
      <c r="CK121" s="81"/>
      <c r="CL121" s="81"/>
      <c r="CM121" s="81"/>
      <c r="CN121" s="81"/>
      <c r="CO121" s="81"/>
      <c r="CP121" s="81"/>
      <c r="CQ121" s="81"/>
      <c r="CR121" s="81"/>
      <c r="CS121" s="81"/>
      <c r="CT121" s="81"/>
      <c r="CU121" s="81"/>
      <c r="CV121" s="81"/>
      <c r="CW121" s="81"/>
    </row>
    <row r="122" spans="1:101" s="83" customFormat="1" ht="14.25">
      <c r="A122" s="142">
        <v>96</v>
      </c>
      <c r="B122" s="78" t="s">
        <v>274</v>
      </c>
      <c r="C122" s="88" t="s">
        <v>229</v>
      </c>
      <c r="D122" s="115" t="s">
        <v>227</v>
      </c>
      <c r="E122" s="72">
        <v>1</v>
      </c>
      <c r="F122" s="72"/>
      <c r="G122" s="133">
        <f t="shared" si="4"/>
        <v>0</v>
      </c>
      <c r="H122" s="81"/>
      <c r="I122" s="81"/>
      <c r="J122" s="81"/>
      <c r="K122" s="81"/>
      <c r="L122" s="65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  <c r="AC122" s="81"/>
      <c r="AD122" s="81"/>
      <c r="AE122" s="81"/>
      <c r="AF122" s="81"/>
      <c r="AG122" s="81"/>
      <c r="AH122" s="81"/>
      <c r="AI122" s="81"/>
      <c r="AJ122" s="81"/>
      <c r="AK122" s="81"/>
      <c r="AL122" s="81"/>
      <c r="AM122" s="81"/>
      <c r="AN122" s="81"/>
      <c r="AO122" s="81"/>
      <c r="AP122" s="81"/>
      <c r="AQ122" s="81"/>
      <c r="AR122" s="81"/>
      <c r="AS122" s="81"/>
      <c r="AT122" s="81"/>
      <c r="AU122" s="81"/>
      <c r="AV122" s="81"/>
      <c r="AW122" s="81"/>
      <c r="AX122" s="85"/>
      <c r="AY122" s="85"/>
      <c r="AZ122" s="85"/>
      <c r="BA122" s="85"/>
      <c r="BB122" s="85"/>
      <c r="BC122" s="81"/>
      <c r="BD122" s="81"/>
      <c r="BE122" s="81"/>
      <c r="BF122" s="81"/>
      <c r="BG122" s="81"/>
      <c r="BH122" s="81"/>
      <c r="BI122" s="81"/>
      <c r="BJ122" s="81"/>
      <c r="BK122" s="81"/>
      <c r="BL122" s="81"/>
      <c r="BM122" s="81"/>
      <c r="BN122" s="81"/>
      <c r="BO122" s="81"/>
      <c r="BP122" s="81"/>
      <c r="BQ122" s="81"/>
      <c r="BR122" s="81"/>
      <c r="BS122" s="81"/>
      <c r="BT122" s="81"/>
      <c r="BU122" s="81"/>
      <c r="BV122" s="81"/>
      <c r="BW122" s="81"/>
      <c r="BX122" s="81"/>
      <c r="BY122" s="81"/>
      <c r="BZ122" s="81"/>
      <c r="CA122" s="81"/>
      <c r="CB122" s="81"/>
      <c r="CC122" s="81"/>
      <c r="CD122" s="81"/>
      <c r="CE122" s="81"/>
      <c r="CF122" s="81"/>
      <c r="CG122" s="81"/>
      <c r="CH122" s="81"/>
      <c r="CI122" s="81"/>
      <c r="CJ122" s="81"/>
      <c r="CK122" s="81"/>
      <c r="CL122" s="81"/>
      <c r="CM122" s="81"/>
      <c r="CN122" s="81"/>
      <c r="CO122" s="81"/>
      <c r="CP122" s="81"/>
      <c r="CQ122" s="81"/>
      <c r="CR122" s="81"/>
      <c r="CS122" s="81"/>
      <c r="CT122" s="81"/>
      <c r="CU122" s="81"/>
      <c r="CV122" s="81"/>
      <c r="CW122" s="81"/>
    </row>
    <row r="123" spans="1:101" s="83" customFormat="1" ht="14.25">
      <c r="A123" s="142">
        <v>97</v>
      </c>
      <c r="B123" s="78" t="s">
        <v>275</v>
      </c>
      <c r="C123" s="88" t="s">
        <v>230</v>
      </c>
      <c r="D123" s="115" t="s">
        <v>54</v>
      </c>
      <c r="E123" s="72">
        <v>1</v>
      </c>
      <c r="F123" s="72"/>
      <c r="G123" s="133">
        <f t="shared" si="4"/>
        <v>0</v>
      </c>
      <c r="H123" s="81"/>
      <c r="I123" s="81"/>
      <c r="J123" s="81"/>
      <c r="K123" s="81"/>
      <c r="L123" s="65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  <c r="AC123" s="81"/>
      <c r="AD123" s="81"/>
      <c r="AE123" s="81"/>
      <c r="AF123" s="81"/>
      <c r="AG123" s="81"/>
      <c r="AH123" s="81"/>
      <c r="AI123" s="81"/>
      <c r="AJ123" s="81"/>
      <c r="AK123" s="81"/>
      <c r="AL123" s="81"/>
      <c r="AM123" s="81"/>
      <c r="AN123" s="81"/>
      <c r="AO123" s="81"/>
      <c r="AP123" s="81"/>
      <c r="AQ123" s="81"/>
      <c r="AR123" s="81"/>
      <c r="AS123" s="81"/>
      <c r="AT123" s="81"/>
      <c r="AU123" s="81"/>
      <c r="AV123" s="81"/>
      <c r="AW123" s="81"/>
      <c r="AX123" s="85"/>
      <c r="AY123" s="85"/>
      <c r="AZ123" s="85"/>
      <c r="BA123" s="85"/>
      <c r="BB123" s="85"/>
      <c r="BC123" s="81"/>
      <c r="BD123" s="81"/>
      <c r="BE123" s="81"/>
      <c r="BF123" s="81"/>
      <c r="BG123" s="81"/>
      <c r="BH123" s="81"/>
      <c r="BI123" s="81"/>
      <c r="BJ123" s="81"/>
      <c r="BK123" s="81"/>
      <c r="BL123" s="81"/>
      <c r="BM123" s="81"/>
      <c r="BN123" s="81"/>
      <c r="BO123" s="81"/>
      <c r="BP123" s="81"/>
      <c r="BQ123" s="81"/>
      <c r="BR123" s="81"/>
      <c r="BS123" s="81"/>
      <c r="BT123" s="81"/>
      <c r="BU123" s="81"/>
      <c r="BV123" s="81"/>
      <c r="BW123" s="81"/>
      <c r="BX123" s="81"/>
      <c r="BY123" s="81"/>
      <c r="BZ123" s="81"/>
      <c r="CA123" s="81"/>
      <c r="CB123" s="81"/>
      <c r="CC123" s="81"/>
      <c r="CD123" s="81"/>
      <c r="CE123" s="81"/>
      <c r="CF123" s="81"/>
      <c r="CG123" s="81"/>
      <c r="CH123" s="81"/>
      <c r="CI123" s="81"/>
      <c r="CJ123" s="81"/>
      <c r="CK123" s="81"/>
      <c r="CL123" s="81"/>
      <c r="CM123" s="81"/>
      <c r="CN123" s="81"/>
      <c r="CO123" s="81"/>
      <c r="CP123" s="81"/>
      <c r="CQ123" s="81"/>
      <c r="CR123" s="81"/>
      <c r="CS123" s="81"/>
      <c r="CT123" s="81"/>
      <c r="CU123" s="81"/>
      <c r="CV123" s="81"/>
      <c r="CW123" s="81"/>
    </row>
    <row r="124" spans="1:101" s="83" customFormat="1" ht="14.25">
      <c r="A124" s="142">
        <v>98</v>
      </c>
      <c r="B124" s="78" t="s">
        <v>284</v>
      </c>
      <c r="C124" s="88" t="s">
        <v>231</v>
      </c>
      <c r="D124" s="115" t="s">
        <v>106</v>
      </c>
      <c r="E124" s="72">
        <v>1</v>
      </c>
      <c r="F124" s="72"/>
      <c r="G124" s="133">
        <f t="shared" si="4"/>
        <v>0</v>
      </c>
      <c r="H124" s="81"/>
      <c r="I124" s="81"/>
      <c r="J124" s="81"/>
      <c r="K124" s="81"/>
      <c r="L124" s="65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  <c r="AC124" s="81"/>
      <c r="AD124" s="81"/>
      <c r="AE124" s="81"/>
      <c r="AF124" s="81"/>
      <c r="AG124" s="81"/>
      <c r="AH124" s="81"/>
      <c r="AI124" s="81"/>
      <c r="AJ124" s="81"/>
      <c r="AK124" s="81"/>
      <c r="AL124" s="81"/>
      <c r="AM124" s="81"/>
      <c r="AN124" s="81"/>
      <c r="AO124" s="81"/>
      <c r="AP124" s="81"/>
      <c r="AQ124" s="81"/>
      <c r="AR124" s="81"/>
      <c r="AS124" s="81"/>
      <c r="AT124" s="81"/>
      <c r="AU124" s="81"/>
      <c r="AV124" s="81"/>
      <c r="AW124" s="81"/>
      <c r="AX124" s="85"/>
      <c r="AY124" s="85"/>
      <c r="AZ124" s="85"/>
      <c r="BA124" s="85"/>
      <c r="BB124" s="85"/>
      <c r="BC124" s="81"/>
      <c r="BD124" s="81"/>
      <c r="BE124" s="81"/>
      <c r="BF124" s="81"/>
      <c r="BG124" s="81"/>
      <c r="BH124" s="81"/>
      <c r="BI124" s="81"/>
      <c r="BJ124" s="81"/>
      <c r="BK124" s="81"/>
      <c r="BL124" s="81"/>
      <c r="BM124" s="81"/>
      <c r="BN124" s="81"/>
      <c r="BO124" s="81"/>
      <c r="BP124" s="81"/>
      <c r="BQ124" s="81"/>
      <c r="BR124" s="81"/>
      <c r="BS124" s="81"/>
      <c r="BT124" s="81"/>
      <c r="BU124" s="81"/>
      <c r="BV124" s="81"/>
      <c r="BW124" s="81"/>
      <c r="BX124" s="81"/>
      <c r="BY124" s="81"/>
      <c r="BZ124" s="81"/>
      <c r="CA124" s="81"/>
      <c r="CB124" s="81"/>
      <c r="CC124" s="81"/>
      <c r="CD124" s="81"/>
      <c r="CE124" s="81"/>
      <c r="CF124" s="81"/>
      <c r="CG124" s="81"/>
      <c r="CH124" s="81"/>
      <c r="CI124" s="81"/>
      <c r="CJ124" s="81"/>
      <c r="CK124" s="81"/>
      <c r="CL124" s="81"/>
      <c r="CM124" s="81"/>
      <c r="CN124" s="81"/>
      <c r="CO124" s="81"/>
      <c r="CP124" s="81"/>
      <c r="CQ124" s="81"/>
      <c r="CR124" s="81"/>
      <c r="CS124" s="81"/>
      <c r="CT124" s="81"/>
      <c r="CU124" s="81"/>
      <c r="CV124" s="81"/>
      <c r="CW124" s="81"/>
    </row>
    <row r="125" spans="1:101" s="83" customFormat="1" ht="14.25">
      <c r="A125" s="142">
        <v>99</v>
      </c>
      <c r="B125" s="78" t="s">
        <v>285</v>
      </c>
      <c r="C125" s="91" t="s">
        <v>232</v>
      </c>
      <c r="D125" s="115" t="s">
        <v>54</v>
      </c>
      <c r="E125" s="72">
        <v>1</v>
      </c>
      <c r="F125" s="72"/>
      <c r="G125" s="133">
        <f t="shared" si="4"/>
        <v>0</v>
      </c>
      <c r="H125" s="81"/>
      <c r="I125" s="81"/>
      <c r="J125" s="81"/>
      <c r="K125" s="81"/>
      <c r="L125" s="65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  <c r="AC125" s="81"/>
      <c r="AD125" s="81"/>
      <c r="AE125" s="81"/>
      <c r="AF125" s="81"/>
      <c r="AG125" s="81"/>
      <c r="AH125" s="81"/>
      <c r="AI125" s="81"/>
      <c r="AJ125" s="81"/>
      <c r="AK125" s="81"/>
      <c r="AL125" s="81"/>
      <c r="AM125" s="81"/>
      <c r="AN125" s="81"/>
      <c r="AO125" s="81"/>
      <c r="AP125" s="81"/>
      <c r="AQ125" s="81"/>
      <c r="AR125" s="81"/>
      <c r="AS125" s="81"/>
      <c r="AT125" s="81"/>
      <c r="AU125" s="81"/>
      <c r="AV125" s="81"/>
      <c r="AW125" s="81"/>
      <c r="AX125" s="85"/>
      <c r="AY125" s="85"/>
      <c r="AZ125" s="85"/>
      <c r="BA125" s="85"/>
      <c r="BB125" s="85"/>
      <c r="BC125" s="81"/>
      <c r="BD125" s="81"/>
      <c r="BE125" s="81"/>
      <c r="BF125" s="81"/>
      <c r="BG125" s="81"/>
      <c r="BH125" s="81"/>
      <c r="BI125" s="81"/>
      <c r="BJ125" s="81"/>
      <c r="BK125" s="81"/>
      <c r="BL125" s="81"/>
      <c r="BM125" s="81"/>
      <c r="BN125" s="81"/>
      <c r="BO125" s="81"/>
      <c r="BP125" s="81"/>
      <c r="BQ125" s="81"/>
      <c r="BR125" s="81"/>
      <c r="BS125" s="81"/>
      <c r="BT125" s="81"/>
      <c r="BU125" s="81"/>
      <c r="BV125" s="81"/>
      <c r="BW125" s="81"/>
      <c r="BX125" s="81"/>
      <c r="BY125" s="81"/>
      <c r="BZ125" s="81"/>
      <c r="CA125" s="81"/>
      <c r="CB125" s="81"/>
      <c r="CC125" s="81"/>
      <c r="CD125" s="81"/>
      <c r="CE125" s="81"/>
      <c r="CF125" s="81"/>
      <c r="CG125" s="81"/>
      <c r="CH125" s="81"/>
      <c r="CI125" s="81"/>
      <c r="CJ125" s="81"/>
      <c r="CK125" s="81"/>
      <c r="CL125" s="81"/>
      <c r="CM125" s="81"/>
      <c r="CN125" s="81"/>
      <c r="CO125" s="81"/>
      <c r="CP125" s="81"/>
      <c r="CQ125" s="81"/>
      <c r="CR125" s="81"/>
      <c r="CS125" s="81"/>
      <c r="CT125" s="81"/>
      <c r="CU125" s="81"/>
      <c r="CV125" s="81"/>
      <c r="CW125" s="81"/>
    </row>
    <row r="126" spans="1:101" s="83" customFormat="1" ht="14.25">
      <c r="A126" s="135"/>
      <c r="B126" s="21" t="s">
        <v>31</v>
      </c>
      <c r="C126" s="22" t="s">
        <v>296</v>
      </c>
      <c r="D126" s="97"/>
      <c r="E126" s="96"/>
      <c r="F126" s="96"/>
      <c r="G126" s="139">
        <f>SUM(G125)</f>
        <v>0</v>
      </c>
      <c r="H126" s="81"/>
      <c r="I126" s="81"/>
      <c r="J126" s="81"/>
      <c r="K126" s="81"/>
      <c r="L126" s="65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  <c r="AC126" s="81"/>
      <c r="AD126" s="81"/>
      <c r="AE126" s="81"/>
      <c r="AF126" s="81"/>
      <c r="AG126" s="81"/>
      <c r="AH126" s="81"/>
      <c r="AI126" s="81"/>
      <c r="AJ126" s="81"/>
      <c r="AK126" s="81"/>
      <c r="AL126" s="81"/>
      <c r="AM126" s="81"/>
      <c r="AN126" s="81"/>
      <c r="AO126" s="81"/>
      <c r="AP126" s="81"/>
      <c r="AQ126" s="81"/>
      <c r="AR126" s="81"/>
      <c r="AS126" s="81"/>
      <c r="AT126" s="81"/>
      <c r="AU126" s="81"/>
      <c r="AV126" s="81"/>
      <c r="AW126" s="81"/>
      <c r="AX126" s="85"/>
      <c r="AY126" s="85"/>
      <c r="AZ126" s="85"/>
      <c r="BA126" s="85"/>
      <c r="BB126" s="85"/>
      <c r="BC126" s="81"/>
      <c r="BD126" s="81"/>
      <c r="BE126" s="81"/>
      <c r="BF126" s="81"/>
      <c r="BG126" s="81"/>
      <c r="BH126" s="81"/>
      <c r="BI126" s="81"/>
      <c r="BJ126" s="81"/>
      <c r="BK126" s="81"/>
      <c r="BL126" s="81"/>
      <c r="BM126" s="81"/>
      <c r="BN126" s="81"/>
      <c r="BO126" s="81"/>
      <c r="BP126" s="81"/>
      <c r="BQ126" s="81"/>
      <c r="BR126" s="81"/>
      <c r="BS126" s="81"/>
      <c r="BT126" s="81"/>
      <c r="BU126" s="81"/>
      <c r="BV126" s="81"/>
      <c r="BW126" s="81"/>
      <c r="BX126" s="81"/>
      <c r="BY126" s="81"/>
      <c r="BZ126" s="81"/>
      <c r="CA126" s="81"/>
      <c r="CB126" s="81"/>
      <c r="CC126" s="81"/>
      <c r="CD126" s="81"/>
      <c r="CE126" s="81"/>
      <c r="CF126" s="81"/>
      <c r="CG126" s="81"/>
      <c r="CH126" s="81"/>
      <c r="CI126" s="81"/>
      <c r="CJ126" s="81"/>
      <c r="CK126" s="81"/>
      <c r="CL126" s="81"/>
      <c r="CM126" s="81"/>
      <c r="CN126" s="81"/>
      <c r="CO126" s="81"/>
      <c r="CP126" s="81"/>
      <c r="CQ126" s="81"/>
      <c r="CR126" s="81"/>
      <c r="CS126" s="81"/>
      <c r="CT126" s="81"/>
      <c r="CU126" s="81"/>
      <c r="CV126" s="81"/>
      <c r="CW126" s="81"/>
    </row>
    <row r="127" spans="1:101" s="7" customFormat="1" ht="14.25">
      <c r="A127" s="130" t="s">
        <v>28</v>
      </c>
      <c r="B127" s="9" t="s">
        <v>297</v>
      </c>
      <c r="C127" s="10" t="s">
        <v>16</v>
      </c>
      <c r="D127" s="11"/>
      <c r="E127" s="70"/>
      <c r="F127" s="70"/>
      <c r="G127" s="131"/>
      <c r="H127" s="1"/>
      <c r="I127" s="1"/>
      <c r="J127" s="1"/>
      <c r="K127" s="1"/>
      <c r="L127" s="12">
        <v>1</v>
      </c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</row>
    <row r="128" spans="1:101" s="7" customFormat="1" ht="14.25">
      <c r="A128" s="137">
        <v>100</v>
      </c>
      <c r="B128" s="24" t="s">
        <v>330</v>
      </c>
      <c r="C128" s="25" t="s">
        <v>157</v>
      </c>
      <c r="D128" s="26" t="s">
        <v>158</v>
      </c>
      <c r="E128" s="57">
        <v>1</v>
      </c>
      <c r="F128" s="57"/>
      <c r="G128" s="133">
        <f t="shared" ref="G128:G133" si="5">SUM(E128*F128)</f>
        <v>0</v>
      </c>
      <c r="H128" s="1"/>
      <c r="I128" s="1"/>
      <c r="J128" s="1"/>
      <c r="K128" s="1"/>
      <c r="L128" s="12">
        <v>2</v>
      </c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>
        <v>1</v>
      </c>
      <c r="AX128" s="1">
        <v>0</v>
      </c>
      <c r="AY128" s="1">
        <v>0</v>
      </c>
      <c r="AZ128" s="1">
        <v>0</v>
      </c>
      <c r="BA128" s="1">
        <v>0</v>
      </c>
      <c r="BB128" s="1">
        <v>0</v>
      </c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9">
        <v>12</v>
      </c>
      <c r="BY128" s="19">
        <v>0</v>
      </c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>
        <v>0</v>
      </c>
    </row>
    <row r="129" spans="1:101" s="7" customFormat="1" ht="14.25">
      <c r="A129" s="137">
        <v>101</v>
      </c>
      <c r="B129" s="24" t="s">
        <v>331</v>
      </c>
      <c r="C129" s="25" t="s">
        <v>159</v>
      </c>
      <c r="D129" s="26" t="s">
        <v>158</v>
      </c>
      <c r="E129" s="57">
        <v>1</v>
      </c>
      <c r="F129" s="57"/>
      <c r="G129" s="133">
        <f t="shared" si="5"/>
        <v>0</v>
      </c>
      <c r="H129" s="1"/>
      <c r="I129" s="1"/>
      <c r="J129" s="1"/>
      <c r="K129" s="1"/>
      <c r="L129" s="12">
        <v>2</v>
      </c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>
        <v>1</v>
      </c>
      <c r="AX129" s="1">
        <v>0</v>
      </c>
      <c r="AY129" s="1">
        <v>0</v>
      </c>
      <c r="AZ129" s="1">
        <v>0</v>
      </c>
      <c r="BA129" s="1">
        <v>0</v>
      </c>
      <c r="BB129" s="1">
        <v>0</v>
      </c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9">
        <v>12</v>
      </c>
      <c r="BY129" s="19">
        <v>0</v>
      </c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>
        <v>0</v>
      </c>
    </row>
    <row r="130" spans="1:101" s="7" customFormat="1" ht="14.25">
      <c r="A130" s="137">
        <v>102</v>
      </c>
      <c r="B130" s="24" t="s">
        <v>332</v>
      </c>
      <c r="C130" s="25" t="s">
        <v>160</v>
      </c>
      <c r="D130" s="26" t="s">
        <v>158</v>
      </c>
      <c r="E130" s="57">
        <v>1</v>
      </c>
      <c r="F130" s="57"/>
      <c r="G130" s="133">
        <f t="shared" si="5"/>
        <v>0</v>
      </c>
      <c r="H130" s="1"/>
      <c r="I130" s="1"/>
      <c r="J130" s="1"/>
      <c r="K130" s="1"/>
      <c r="L130" s="12">
        <v>2</v>
      </c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>
        <v>1</v>
      </c>
      <c r="AX130" s="1">
        <v>0</v>
      </c>
      <c r="AY130" s="1">
        <v>0</v>
      </c>
      <c r="AZ130" s="1">
        <v>0</v>
      </c>
      <c r="BA130" s="1">
        <v>0</v>
      </c>
      <c r="BB130" s="1">
        <v>0</v>
      </c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9">
        <v>12</v>
      </c>
      <c r="BY130" s="19">
        <v>0</v>
      </c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>
        <v>0</v>
      </c>
    </row>
    <row r="131" spans="1:101" s="7" customFormat="1" ht="14.25">
      <c r="A131" s="134">
        <v>103</v>
      </c>
      <c r="B131" s="24" t="s">
        <v>333</v>
      </c>
      <c r="C131" s="29" t="s">
        <v>191</v>
      </c>
      <c r="D131" s="18" t="s">
        <v>185</v>
      </c>
      <c r="E131" s="56">
        <v>1</v>
      </c>
      <c r="F131" s="56"/>
      <c r="G131" s="133">
        <f t="shared" si="5"/>
        <v>0</v>
      </c>
      <c r="H131" s="1"/>
      <c r="I131" s="1"/>
      <c r="J131" s="1"/>
      <c r="K131" s="1"/>
      <c r="L131" s="12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9"/>
      <c r="BY131" s="19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</row>
    <row r="132" spans="1:101" s="7" customFormat="1" ht="14.25">
      <c r="A132" s="134">
        <v>104</v>
      </c>
      <c r="B132" s="24" t="s">
        <v>334</v>
      </c>
      <c r="C132" s="29" t="s">
        <v>192</v>
      </c>
      <c r="D132" s="18" t="s">
        <v>185</v>
      </c>
      <c r="E132" s="56">
        <v>1</v>
      </c>
      <c r="F132" s="56"/>
      <c r="G132" s="133">
        <f t="shared" si="5"/>
        <v>0</v>
      </c>
      <c r="H132" s="1"/>
      <c r="I132" s="1"/>
      <c r="J132" s="1"/>
      <c r="K132" s="1"/>
      <c r="L132" s="12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9"/>
      <c r="BY132" s="19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</row>
    <row r="133" spans="1:101" s="7" customFormat="1" ht="14.25">
      <c r="A133" s="134">
        <v>105</v>
      </c>
      <c r="B133" s="13" t="s">
        <v>161</v>
      </c>
      <c r="C133" s="29" t="s">
        <v>162</v>
      </c>
      <c r="D133" s="18" t="s">
        <v>106</v>
      </c>
      <c r="E133" s="56">
        <v>1</v>
      </c>
      <c r="F133" s="56"/>
      <c r="G133" s="133">
        <f t="shared" si="5"/>
        <v>0</v>
      </c>
      <c r="H133" s="1"/>
      <c r="I133" s="1"/>
      <c r="J133" s="1"/>
      <c r="K133" s="1"/>
      <c r="L133" s="12">
        <v>2</v>
      </c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>
        <v>1</v>
      </c>
      <c r="AX133" s="1">
        <v>0</v>
      </c>
      <c r="AY133" s="1">
        <v>0</v>
      </c>
      <c r="AZ133" s="1">
        <v>0</v>
      </c>
      <c r="BA133" s="1">
        <v>0</v>
      </c>
      <c r="BB133" s="1">
        <v>0</v>
      </c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9">
        <v>7</v>
      </c>
      <c r="BY133" s="19">
        <v>1</v>
      </c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>
        <v>0</v>
      </c>
    </row>
    <row r="134" spans="1:101" s="7" customFormat="1" ht="14.25">
      <c r="A134" s="135"/>
      <c r="B134" s="21" t="s">
        <v>31</v>
      </c>
      <c r="C134" s="22" t="s">
        <v>298</v>
      </c>
      <c r="D134" s="97"/>
      <c r="E134" s="96"/>
      <c r="F134" s="96"/>
      <c r="G134" s="139">
        <v>0</v>
      </c>
      <c r="H134" s="1"/>
      <c r="I134" s="1"/>
      <c r="J134" s="1"/>
      <c r="K134" s="1"/>
      <c r="L134" s="12">
        <v>4</v>
      </c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23">
        <v>0</v>
      </c>
      <c r="AY134" s="23">
        <v>0</v>
      </c>
      <c r="AZ134" s="23">
        <v>0</v>
      </c>
      <c r="BA134" s="23">
        <v>0</v>
      </c>
      <c r="BB134" s="23">
        <v>0</v>
      </c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</row>
    <row r="135" spans="1:101" s="7" customFormat="1" ht="14.25">
      <c r="A135" s="130" t="s">
        <v>28</v>
      </c>
      <c r="B135" s="9" t="s">
        <v>299</v>
      </c>
      <c r="C135" s="10" t="s">
        <v>17</v>
      </c>
      <c r="D135" s="75"/>
      <c r="E135" s="70"/>
      <c r="F135" s="70"/>
      <c r="G135" s="131"/>
      <c r="H135" s="1"/>
      <c r="I135" s="1"/>
      <c r="J135" s="1"/>
      <c r="K135" s="1"/>
      <c r="L135" s="12">
        <v>1</v>
      </c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</row>
    <row r="136" spans="1:101" s="7" customFormat="1" ht="14.25">
      <c r="A136" s="134">
        <v>106</v>
      </c>
      <c r="B136" s="13" t="s">
        <v>163</v>
      </c>
      <c r="C136" s="29" t="s">
        <v>164</v>
      </c>
      <c r="D136" s="76" t="s">
        <v>185</v>
      </c>
      <c r="E136" s="56">
        <v>1</v>
      </c>
      <c r="F136" s="56"/>
      <c r="G136" s="133">
        <f>SUM(E136*F136)</f>
        <v>0</v>
      </c>
      <c r="H136" s="1"/>
      <c r="I136" s="1"/>
      <c r="J136" s="1"/>
      <c r="K136" s="1"/>
      <c r="L136" s="12">
        <v>2</v>
      </c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>
        <v>5</v>
      </c>
      <c r="AX136" s="1">
        <v>0</v>
      </c>
      <c r="AY136" s="1">
        <v>0</v>
      </c>
      <c r="AZ136" s="1">
        <v>0</v>
      </c>
      <c r="BA136" s="1">
        <v>0</v>
      </c>
      <c r="BB136" s="1">
        <v>0</v>
      </c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9">
        <v>10</v>
      </c>
      <c r="BY136" s="19">
        <v>0</v>
      </c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>
        <v>0</v>
      </c>
    </row>
    <row r="137" spans="1:101" s="7" customFormat="1" ht="14.25">
      <c r="A137" s="135"/>
      <c r="B137" s="21" t="s">
        <v>31</v>
      </c>
      <c r="C137" s="22" t="s">
        <v>300</v>
      </c>
      <c r="D137" s="97"/>
      <c r="E137" s="96"/>
      <c r="F137" s="96"/>
      <c r="G137" s="139">
        <f>SUM(G136)</f>
        <v>0</v>
      </c>
      <c r="H137" s="1"/>
      <c r="I137" s="1"/>
      <c r="J137" s="1"/>
      <c r="K137" s="1"/>
      <c r="L137" s="65">
        <v>4</v>
      </c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23">
        <v>0</v>
      </c>
      <c r="AY137" s="23">
        <v>0</v>
      </c>
      <c r="AZ137" s="23">
        <v>0</v>
      </c>
      <c r="BA137" s="23">
        <v>0</v>
      </c>
      <c r="BB137" s="23">
        <v>0</v>
      </c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</row>
    <row r="138" spans="1:101" s="7" customFormat="1" ht="14.25">
      <c r="A138" s="130" t="s">
        <v>28</v>
      </c>
      <c r="B138" s="9" t="s">
        <v>301</v>
      </c>
      <c r="C138" s="10" t="s">
        <v>18</v>
      </c>
      <c r="D138" s="73"/>
      <c r="E138" s="70"/>
      <c r="F138" s="70"/>
      <c r="G138" s="131"/>
      <c r="H138" s="1"/>
      <c r="I138" s="1"/>
      <c r="J138" s="1"/>
      <c r="K138" s="1"/>
      <c r="L138" s="12">
        <v>1</v>
      </c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</row>
    <row r="139" spans="1:101" s="7" customFormat="1" ht="14.25">
      <c r="A139" s="134">
        <v>107</v>
      </c>
      <c r="B139" s="13" t="s">
        <v>165</v>
      </c>
      <c r="C139" s="29" t="s">
        <v>166</v>
      </c>
      <c r="D139" s="18" t="s">
        <v>54</v>
      </c>
      <c r="E139" s="56">
        <v>1</v>
      </c>
      <c r="F139" s="56"/>
      <c r="G139" s="133">
        <f t="shared" ref="G139:G151" si="6">SUM(E139*F139)</f>
        <v>0</v>
      </c>
      <c r="H139" s="1"/>
      <c r="I139" s="1"/>
      <c r="J139" s="1"/>
      <c r="K139" s="1"/>
      <c r="L139" s="12">
        <v>2</v>
      </c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>
        <v>4</v>
      </c>
      <c r="AX139" s="1">
        <v>0</v>
      </c>
      <c r="AY139" s="1">
        <v>0</v>
      </c>
      <c r="AZ139" s="1">
        <v>0</v>
      </c>
      <c r="BA139" s="1">
        <v>0</v>
      </c>
      <c r="BB139" s="1">
        <v>0</v>
      </c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9">
        <v>1</v>
      </c>
      <c r="BY139" s="19">
        <v>9</v>
      </c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>
        <v>3.1E-4</v>
      </c>
    </row>
    <row r="140" spans="1:101" s="7" customFormat="1" ht="22.5">
      <c r="A140" s="143">
        <v>108</v>
      </c>
      <c r="B140" s="30" t="s">
        <v>167</v>
      </c>
      <c r="C140" s="31" t="s">
        <v>168</v>
      </c>
      <c r="D140" s="32" t="s">
        <v>54</v>
      </c>
      <c r="E140" s="58">
        <v>1</v>
      </c>
      <c r="F140" s="58"/>
      <c r="G140" s="133">
        <f t="shared" si="6"/>
        <v>0</v>
      </c>
      <c r="H140" s="1"/>
      <c r="I140" s="1"/>
      <c r="J140" s="1"/>
      <c r="K140" s="1"/>
      <c r="L140" s="12">
        <v>2</v>
      </c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>
        <v>4</v>
      </c>
      <c r="AX140" s="1">
        <v>0</v>
      </c>
      <c r="AY140" s="1">
        <v>0</v>
      </c>
      <c r="AZ140" s="1">
        <v>0</v>
      </c>
      <c r="BA140" s="1">
        <v>0</v>
      </c>
      <c r="BB140" s="1">
        <v>0</v>
      </c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9">
        <v>1</v>
      </c>
      <c r="BY140" s="19">
        <v>9</v>
      </c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>
        <v>1.09E-3</v>
      </c>
    </row>
    <row r="141" spans="1:101" s="7" customFormat="1" ht="22.5">
      <c r="A141" s="143">
        <v>109</v>
      </c>
      <c r="B141" s="30" t="s">
        <v>169</v>
      </c>
      <c r="C141" s="31" t="s">
        <v>170</v>
      </c>
      <c r="D141" s="32" t="s">
        <v>54</v>
      </c>
      <c r="E141" s="58">
        <v>1</v>
      </c>
      <c r="F141" s="58"/>
      <c r="G141" s="133">
        <f t="shared" si="6"/>
        <v>0</v>
      </c>
      <c r="H141" s="1"/>
      <c r="I141" s="1"/>
      <c r="J141" s="1"/>
      <c r="K141" s="1"/>
      <c r="L141" s="12">
        <v>2</v>
      </c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>
        <v>4</v>
      </c>
      <c r="AX141" s="1">
        <v>0</v>
      </c>
      <c r="AY141" s="1">
        <v>0</v>
      </c>
      <c r="AZ141" s="1">
        <v>0</v>
      </c>
      <c r="BA141" s="1">
        <v>0</v>
      </c>
      <c r="BB141" s="1">
        <v>0</v>
      </c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9">
        <v>1</v>
      </c>
      <c r="BY141" s="19">
        <v>9</v>
      </c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>
        <v>2.16E-3</v>
      </c>
    </row>
    <row r="142" spans="1:101" s="83" customFormat="1" ht="14.25">
      <c r="A142" s="144">
        <v>110</v>
      </c>
      <c r="B142" s="92" t="s">
        <v>309</v>
      </c>
      <c r="C142" s="90" t="s">
        <v>244</v>
      </c>
      <c r="D142" s="93" t="s">
        <v>227</v>
      </c>
      <c r="E142" s="58">
        <v>1</v>
      </c>
      <c r="F142" s="58"/>
      <c r="G142" s="133">
        <f t="shared" si="6"/>
        <v>0</v>
      </c>
      <c r="H142" s="81"/>
      <c r="I142" s="81"/>
      <c r="J142" s="81"/>
      <c r="K142" s="81"/>
      <c r="L142" s="65"/>
      <c r="M142" s="81"/>
      <c r="N142" s="81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81"/>
      <c r="AA142" s="81"/>
      <c r="AB142" s="81"/>
      <c r="AC142" s="81"/>
      <c r="AD142" s="81"/>
      <c r="AE142" s="81"/>
      <c r="AF142" s="81"/>
      <c r="AG142" s="81"/>
      <c r="AH142" s="81"/>
      <c r="AI142" s="81"/>
      <c r="AJ142" s="81"/>
      <c r="AK142" s="81"/>
      <c r="AL142" s="81"/>
      <c r="AM142" s="81"/>
      <c r="AN142" s="81"/>
      <c r="AO142" s="81"/>
      <c r="AP142" s="81"/>
      <c r="AQ142" s="81"/>
      <c r="AR142" s="81"/>
      <c r="AS142" s="81"/>
      <c r="AT142" s="81"/>
      <c r="AU142" s="81"/>
      <c r="AV142" s="81"/>
      <c r="AW142" s="81"/>
      <c r="AX142" s="81"/>
      <c r="AY142" s="81"/>
      <c r="AZ142" s="81"/>
      <c r="BA142" s="81"/>
      <c r="BB142" s="81"/>
      <c r="BC142" s="81"/>
      <c r="BD142" s="81"/>
      <c r="BE142" s="81"/>
      <c r="BF142" s="81"/>
      <c r="BG142" s="81"/>
      <c r="BH142" s="81"/>
      <c r="BI142" s="81"/>
      <c r="BJ142" s="81"/>
      <c r="BK142" s="81"/>
      <c r="BL142" s="81"/>
      <c r="BM142" s="81"/>
      <c r="BN142" s="81"/>
      <c r="BO142" s="81"/>
      <c r="BP142" s="81"/>
      <c r="BQ142" s="81"/>
      <c r="BR142" s="81"/>
      <c r="BS142" s="81"/>
      <c r="BT142" s="81"/>
      <c r="BU142" s="81"/>
      <c r="BV142" s="81"/>
      <c r="BW142" s="81"/>
      <c r="BX142" s="82"/>
      <c r="BY142" s="82"/>
      <c r="BZ142" s="81"/>
      <c r="CA142" s="81"/>
      <c r="CB142" s="81"/>
      <c r="CC142" s="81"/>
      <c r="CD142" s="81"/>
      <c r="CE142" s="81"/>
      <c r="CF142" s="81"/>
      <c r="CG142" s="81"/>
      <c r="CH142" s="81"/>
      <c r="CI142" s="81"/>
      <c r="CJ142" s="81"/>
      <c r="CK142" s="81"/>
      <c r="CL142" s="81"/>
      <c r="CM142" s="81"/>
      <c r="CN142" s="81"/>
      <c r="CO142" s="81"/>
      <c r="CP142" s="81"/>
      <c r="CQ142" s="81"/>
      <c r="CR142" s="81"/>
      <c r="CS142" s="81"/>
      <c r="CT142" s="81"/>
      <c r="CU142" s="81"/>
      <c r="CV142" s="81"/>
      <c r="CW142" s="81"/>
    </row>
    <row r="143" spans="1:101" s="83" customFormat="1" ht="14.25">
      <c r="A143" s="144">
        <v>111</v>
      </c>
      <c r="B143" s="92" t="s">
        <v>310</v>
      </c>
      <c r="C143" s="90" t="s">
        <v>245</v>
      </c>
      <c r="D143" s="93" t="s">
        <v>227</v>
      </c>
      <c r="E143" s="58">
        <v>1</v>
      </c>
      <c r="F143" s="58"/>
      <c r="G143" s="133">
        <v>0</v>
      </c>
      <c r="H143" s="81"/>
      <c r="I143" s="81"/>
      <c r="J143" s="81"/>
      <c r="K143" s="81"/>
      <c r="L143" s="65"/>
      <c r="M143" s="81"/>
      <c r="N143" s="81"/>
      <c r="O143" s="81"/>
      <c r="P143" s="81"/>
      <c r="Q143" s="81"/>
      <c r="R143" s="81"/>
      <c r="S143" s="81"/>
      <c r="T143" s="81"/>
      <c r="U143" s="81"/>
      <c r="V143" s="81"/>
      <c r="W143" s="81"/>
      <c r="X143" s="81"/>
      <c r="Y143" s="81"/>
      <c r="Z143" s="81"/>
      <c r="AA143" s="81"/>
      <c r="AB143" s="81"/>
      <c r="AC143" s="81"/>
      <c r="AD143" s="81"/>
      <c r="AE143" s="81"/>
      <c r="AF143" s="81"/>
      <c r="AG143" s="81"/>
      <c r="AH143" s="81"/>
      <c r="AI143" s="81"/>
      <c r="AJ143" s="81"/>
      <c r="AK143" s="81"/>
      <c r="AL143" s="81"/>
      <c r="AM143" s="81"/>
      <c r="AN143" s="81"/>
      <c r="AO143" s="81"/>
      <c r="AP143" s="81"/>
      <c r="AQ143" s="81"/>
      <c r="AR143" s="81"/>
      <c r="AS143" s="81"/>
      <c r="AT143" s="81"/>
      <c r="AU143" s="81"/>
      <c r="AV143" s="81"/>
      <c r="AW143" s="81"/>
      <c r="AX143" s="81"/>
      <c r="AY143" s="81"/>
      <c r="AZ143" s="81"/>
      <c r="BA143" s="81"/>
      <c r="BB143" s="81"/>
      <c r="BC143" s="81"/>
      <c r="BD143" s="81"/>
      <c r="BE143" s="81"/>
      <c r="BF143" s="81"/>
      <c r="BG143" s="81"/>
      <c r="BH143" s="81"/>
      <c r="BI143" s="81"/>
      <c r="BJ143" s="81"/>
      <c r="BK143" s="81"/>
      <c r="BL143" s="81"/>
      <c r="BM143" s="81"/>
      <c r="BN143" s="81"/>
      <c r="BO143" s="81"/>
      <c r="BP143" s="81"/>
      <c r="BQ143" s="81"/>
      <c r="BR143" s="81"/>
      <c r="BS143" s="81"/>
      <c r="BT143" s="81"/>
      <c r="BU143" s="81"/>
      <c r="BV143" s="81"/>
      <c r="BW143" s="81"/>
      <c r="BX143" s="82"/>
      <c r="BY143" s="82"/>
      <c r="BZ143" s="81"/>
      <c r="CA143" s="81"/>
      <c r="CB143" s="81"/>
      <c r="CC143" s="81"/>
      <c r="CD143" s="81"/>
      <c r="CE143" s="81"/>
      <c r="CF143" s="81"/>
      <c r="CG143" s="81"/>
      <c r="CH143" s="81"/>
      <c r="CI143" s="81"/>
      <c r="CJ143" s="81"/>
      <c r="CK143" s="81"/>
      <c r="CL143" s="81"/>
      <c r="CM143" s="81"/>
      <c r="CN143" s="81"/>
      <c r="CO143" s="81"/>
      <c r="CP143" s="81"/>
      <c r="CQ143" s="81"/>
      <c r="CR143" s="81"/>
      <c r="CS143" s="81"/>
      <c r="CT143" s="81"/>
      <c r="CU143" s="81"/>
      <c r="CV143" s="81"/>
      <c r="CW143" s="81"/>
    </row>
    <row r="144" spans="1:101" s="83" customFormat="1" ht="14.25">
      <c r="A144" s="144">
        <v>112</v>
      </c>
      <c r="B144" s="92" t="s">
        <v>313</v>
      </c>
      <c r="C144" s="90" t="s">
        <v>312</v>
      </c>
      <c r="D144" s="93" t="s">
        <v>227</v>
      </c>
      <c r="E144" s="58">
        <v>1</v>
      </c>
      <c r="F144" s="58"/>
      <c r="G144" s="133">
        <f t="shared" si="6"/>
        <v>0</v>
      </c>
      <c r="H144" s="81"/>
      <c r="I144" s="81"/>
      <c r="J144" s="81"/>
      <c r="K144" s="81"/>
      <c r="L144" s="65"/>
      <c r="M144" s="81"/>
      <c r="N144" s="81"/>
      <c r="O144" s="81"/>
      <c r="P144" s="81"/>
      <c r="Q144" s="81"/>
      <c r="R144" s="81"/>
      <c r="S144" s="81"/>
      <c r="T144" s="81"/>
      <c r="U144" s="81"/>
      <c r="V144" s="81"/>
      <c r="W144" s="81"/>
      <c r="X144" s="81"/>
      <c r="Y144" s="81"/>
      <c r="Z144" s="81"/>
      <c r="AA144" s="81"/>
      <c r="AB144" s="81"/>
      <c r="AC144" s="81"/>
      <c r="AD144" s="81"/>
      <c r="AE144" s="81"/>
      <c r="AF144" s="81"/>
      <c r="AG144" s="81"/>
      <c r="AH144" s="81"/>
      <c r="AI144" s="81"/>
      <c r="AJ144" s="81"/>
      <c r="AK144" s="81"/>
      <c r="AL144" s="81"/>
      <c r="AM144" s="81"/>
      <c r="AN144" s="81"/>
      <c r="AO144" s="81"/>
      <c r="AP144" s="81"/>
      <c r="AQ144" s="81"/>
      <c r="AR144" s="81"/>
      <c r="AS144" s="81"/>
      <c r="AT144" s="81"/>
      <c r="AU144" s="81"/>
      <c r="AV144" s="81"/>
      <c r="AW144" s="81"/>
      <c r="AX144" s="81"/>
      <c r="AY144" s="81"/>
      <c r="AZ144" s="81"/>
      <c r="BA144" s="81"/>
      <c r="BB144" s="81"/>
      <c r="BC144" s="81"/>
      <c r="BD144" s="81"/>
      <c r="BE144" s="81"/>
      <c r="BF144" s="81"/>
      <c r="BG144" s="81"/>
      <c r="BH144" s="81"/>
      <c r="BI144" s="81"/>
      <c r="BJ144" s="81"/>
      <c r="BK144" s="81"/>
      <c r="BL144" s="81"/>
      <c r="BM144" s="81"/>
      <c r="BN144" s="81"/>
      <c r="BO144" s="81"/>
      <c r="BP144" s="81"/>
      <c r="BQ144" s="81"/>
      <c r="BR144" s="81"/>
      <c r="BS144" s="81"/>
      <c r="BT144" s="81"/>
      <c r="BU144" s="81"/>
      <c r="BV144" s="81"/>
      <c r="BW144" s="81"/>
      <c r="BX144" s="82"/>
      <c r="BY144" s="82"/>
      <c r="BZ144" s="81"/>
      <c r="CA144" s="81"/>
      <c r="CB144" s="81"/>
      <c r="CC144" s="81"/>
      <c r="CD144" s="81"/>
      <c r="CE144" s="81"/>
      <c r="CF144" s="81"/>
      <c r="CG144" s="81"/>
      <c r="CH144" s="81"/>
      <c r="CI144" s="81"/>
      <c r="CJ144" s="81"/>
      <c r="CK144" s="81"/>
      <c r="CL144" s="81"/>
      <c r="CM144" s="81"/>
      <c r="CN144" s="81"/>
      <c r="CO144" s="81"/>
      <c r="CP144" s="81"/>
      <c r="CQ144" s="81"/>
      <c r="CR144" s="81"/>
      <c r="CS144" s="81"/>
      <c r="CT144" s="81"/>
      <c r="CU144" s="81"/>
      <c r="CV144" s="81"/>
      <c r="CW144" s="81"/>
    </row>
    <row r="145" spans="1:101" s="83" customFormat="1" ht="14.25">
      <c r="A145" s="144">
        <v>113</v>
      </c>
      <c r="B145" s="92" t="s">
        <v>311</v>
      </c>
      <c r="C145" s="90" t="s">
        <v>246</v>
      </c>
      <c r="D145" s="93" t="s">
        <v>227</v>
      </c>
      <c r="E145" s="58">
        <v>1</v>
      </c>
      <c r="F145" s="58"/>
      <c r="G145" s="133">
        <f t="shared" si="6"/>
        <v>0</v>
      </c>
      <c r="H145" s="81"/>
      <c r="I145" s="81"/>
      <c r="J145" s="81"/>
      <c r="K145" s="81"/>
      <c r="L145" s="65"/>
      <c r="M145" s="81"/>
      <c r="N145" s="81"/>
      <c r="O145" s="81"/>
      <c r="P145" s="81"/>
      <c r="Q145" s="81"/>
      <c r="R145" s="81"/>
      <c r="S145" s="81"/>
      <c r="T145" s="81"/>
      <c r="U145" s="81"/>
      <c r="V145" s="81"/>
      <c r="W145" s="81"/>
      <c r="X145" s="81"/>
      <c r="Y145" s="81"/>
      <c r="Z145" s="81"/>
      <c r="AA145" s="81"/>
      <c r="AB145" s="81"/>
      <c r="AC145" s="81"/>
      <c r="AD145" s="81"/>
      <c r="AE145" s="81"/>
      <c r="AF145" s="81"/>
      <c r="AG145" s="81"/>
      <c r="AH145" s="81"/>
      <c r="AI145" s="81"/>
      <c r="AJ145" s="81"/>
      <c r="AK145" s="81"/>
      <c r="AL145" s="81"/>
      <c r="AM145" s="81"/>
      <c r="AN145" s="81"/>
      <c r="AO145" s="81"/>
      <c r="AP145" s="81"/>
      <c r="AQ145" s="81"/>
      <c r="AR145" s="81"/>
      <c r="AS145" s="81"/>
      <c r="AT145" s="81"/>
      <c r="AU145" s="81"/>
      <c r="AV145" s="81"/>
      <c r="AW145" s="81"/>
      <c r="AX145" s="81"/>
      <c r="AY145" s="81"/>
      <c r="AZ145" s="81"/>
      <c r="BA145" s="81"/>
      <c r="BB145" s="81"/>
      <c r="BC145" s="81"/>
      <c r="BD145" s="81"/>
      <c r="BE145" s="81"/>
      <c r="BF145" s="81"/>
      <c r="BG145" s="81"/>
      <c r="BH145" s="81"/>
      <c r="BI145" s="81"/>
      <c r="BJ145" s="81"/>
      <c r="BK145" s="81"/>
      <c r="BL145" s="81"/>
      <c r="BM145" s="81"/>
      <c r="BN145" s="81"/>
      <c r="BO145" s="81"/>
      <c r="BP145" s="81"/>
      <c r="BQ145" s="81"/>
      <c r="BR145" s="81"/>
      <c r="BS145" s="81"/>
      <c r="BT145" s="81"/>
      <c r="BU145" s="81"/>
      <c r="BV145" s="81"/>
      <c r="BW145" s="81"/>
      <c r="BX145" s="82"/>
      <c r="BY145" s="82"/>
      <c r="BZ145" s="81"/>
      <c r="CA145" s="81"/>
      <c r="CB145" s="81"/>
      <c r="CC145" s="81"/>
      <c r="CD145" s="81"/>
      <c r="CE145" s="81"/>
      <c r="CF145" s="81"/>
      <c r="CG145" s="81"/>
      <c r="CH145" s="81"/>
      <c r="CI145" s="81"/>
      <c r="CJ145" s="81"/>
      <c r="CK145" s="81"/>
      <c r="CL145" s="81"/>
      <c r="CM145" s="81"/>
      <c r="CN145" s="81"/>
      <c r="CO145" s="81"/>
      <c r="CP145" s="81"/>
      <c r="CQ145" s="81"/>
      <c r="CR145" s="81"/>
      <c r="CS145" s="81"/>
      <c r="CT145" s="81"/>
      <c r="CU145" s="81"/>
      <c r="CV145" s="81"/>
      <c r="CW145" s="81"/>
    </row>
    <row r="146" spans="1:101" s="83" customFormat="1" ht="14.25">
      <c r="A146" s="144">
        <v>114</v>
      </c>
      <c r="B146" s="30" t="s">
        <v>314</v>
      </c>
      <c r="C146" s="90" t="s">
        <v>247</v>
      </c>
      <c r="D146" s="93" t="s">
        <v>54</v>
      </c>
      <c r="E146" s="58">
        <v>1</v>
      </c>
      <c r="F146" s="58"/>
      <c r="G146" s="133">
        <f t="shared" si="6"/>
        <v>0</v>
      </c>
      <c r="H146" s="81"/>
      <c r="I146" s="81"/>
      <c r="J146" s="81"/>
      <c r="K146" s="81"/>
      <c r="L146" s="65"/>
      <c r="M146" s="81"/>
      <c r="N146" s="81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1"/>
      <c r="Z146" s="81"/>
      <c r="AA146" s="81"/>
      <c r="AB146" s="81"/>
      <c r="AC146" s="81"/>
      <c r="AD146" s="81"/>
      <c r="AE146" s="81"/>
      <c r="AF146" s="81"/>
      <c r="AG146" s="81"/>
      <c r="AH146" s="81"/>
      <c r="AI146" s="81"/>
      <c r="AJ146" s="81"/>
      <c r="AK146" s="81"/>
      <c r="AL146" s="81"/>
      <c r="AM146" s="81"/>
      <c r="AN146" s="81"/>
      <c r="AO146" s="81"/>
      <c r="AP146" s="81"/>
      <c r="AQ146" s="81"/>
      <c r="AR146" s="81"/>
      <c r="AS146" s="81"/>
      <c r="AT146" s="81"/>
      <c r="AU146" s="81"/>
      <c r="AV146" s="81"/>
      <c r="AW146" s="81"/>
      <c r="AX146" s="81"/>
      <c r="AY146" s="81"/>
      <c r="AZ146" s="81"/>
      <c r="BA146" s="81"/>
      <c r="BB146" s="81"/>
      <c r="BC146" s="81"/>
      <c r="BD146" s="81"/>
      <c r="BE146" s="81"/>
      <c r="BF146" s="81"/>
      <c r="BG146" s="81"/>
      <c r="BH146" s="81"/>
      <c r="BI146" s="81"/>
      <c r="BJ146" s="81"/>
      <c r="BK146" s="81"/>
      <c r="BL146" s="81"/>
      <c r="BM146" s="81"/>
      <c r="BN146" s="81"/>
      <c r="BO146" s="81"/>
      <c r="BP146" s="81"/>
      <c r="BQ146" s="81"/>
      <c r="BR146" s="81"/>
      <c r="BS146" s="81"/>
      <c r="BT146" s="81"/>
      <c r="BU146" s="81"/>
      <c r="BV146" s="81"/>
      <c r="BW146" s="81"/>
      <c r="BX146" s="82"/>
      <c r="BY146" s="82"/>
      <c r="BZ146" s="81"/>
      <c r="CA146" s="81"/>
      <c r="CB146" s="81"/>
      <c r="CC146" s="81"/>
      <c r="CD146" s="81"/>
      <c r="CE146" s="81"/>
      <c r="CF146" s="81"/>
      <c r="CG146" s="81"/>
      <c r="CH146" s="81"/>
      <c r="CI146" s="81"/>
      <c r="CJ146" s="81"/>
      <c r="CK146" s="81"/>
      <c r="CL146" s="81"/>
      <c r="CM146" s="81"/>
      <c r="CN146" s="81"/>
      <c r="CO146" s="81"/>
      <c r="CP146" s="81"/>
      <c r="CQ146" s="81"/>
      <c r="CR146" s="81"/>
      <c r="CS146" s="81"/>
      <c r="CT146" s="81"/>
      <c r="CU146" s="81"/>
      <c r="CV146" s="81"/>
      <c r="CW146" s="81"/>
    </row>
    <row r="147" spans="1:101" s="83" customFormat="1" ht="14.25">
      <c r="A147" s="144">
        <v>115</v>
      </c>
      <c r="B147" s="30" t="s">
        <v>315</v>
      </c>
      <c r="C147" s="90" t="s">
        <v>248</v>
      </c>
      <c r="D147" s="93" t="s">
        <v>54</v>
      </c>
      <c r="E147" s="58">
        <v>1</v>
      </c>
      <c r="F147" s="58"/>
      <c r="G147" s="133">
        <f t="shared" si="6"/>
        <v>0</v>
      </c>
      <c r="H147" s="81"/>
      <c r="I147" s="81"/>
      <c r="J147" s="81"/>
      <c r="K147" s="81"/>
      <c r="L147" s="65"/>
      <c r="M147" s="81"/>
      <c r="N147" s="81"/>
      <c r="O147" s="81"/>
      <c r="P147" s="81"/>
      <c r="Q147" s="81"/>
      <c r="R147" s="81"/>
      <c r="S147" s="81"/>
      <c r="T147" s="81"/>
      <c r="U147" s="81"/>
      <c r="V147" s="81"/>
      <c r="W147" s="81"/>
      <c r="X147" s="81"/>
      <c r="Y147" s="81"/>
      <c r="Z147" s="81"/>
      <c r="AA147" s="81"/>
      <c r="AB147" s="81"/>
      <c r="AC147" s="81"/>
      <c r="AD147" s="81"/>
      <c r="AE147" s="81"/>
      <c r="AF147" s="81"/>
      <c r="AG147" s="81"/>
      <c r="AH147" s="81"/>
      <c r="AI147" s="81"/>
      <c r="AJ147" s="81"/>
      <c r="AK147" s="81"/>
      <c r="AL147" s="81"/>
      <c r="AM147" s="81"/>
      <c r="AN147" s="81"/>
      <c r="AO147" s="81"/>
      <c r="AP147" s="81"/>
      <c r="AQ147" s="81"/>
      <c r="AR147" s="81"/>
      <c r="AS147" s="81"/>
      <c r="AT147" s="81"/>
      <c r="AU147" s="81"/>
      <c r="AV147" s="81"/>
      <c r="AW147" s="81"/>
      <c r="AX147" s="81"/>
      <c r="AY147" s="81"/>
      <c r="AZ147" s="81"/>
      <c r="BA147" s="81"/>
      <c r="BB147" s="81"/>
      <c r="BC147" s="81"/>
      <c r="BD147" s="81"/>
      <c r="BE147" s="81"/>
      <c r="BF147" s="81"/>
      <c r="BG147" s="81"/>
      <c r="BH147" s="81"/>
      <c r="BI147" s="81"/>
      <c r="BJ147" s="81"/>
      <c r="BK147" s="81"/>
      <c r="BL147" s="81"/>
      <c r="BM147" s="81"/>
      <c r="BN147" s="81"/>
      <c r="BO147" s="81"/>
      <c r="BP147" s="81"/>
      <c r="BQ147" s="81"/>
      <c r="BR147" s="81"/>
      <c r="BS147" s="81"/>
      <c r="BT147" s="81"/>
      <c r="BU147" s="81"/>
      <c r="BV147" s="81"/>
      <c r="BW147" s="81"/>
      <c r="BX147" s="82"/>
      <c r="BY147" s="82"/>
      <c r="BZ147" s="81"/>
      <c r="CA147" s="81"/>
      <c r="CB147" s="81"/>
      <c r="CC147" s="81"/>
      <c r="CD147" s="81"/>
      <c r="CE147" s="81"/>
      <c r="CF147" s="81"/>
      <c r="CG147" s="81"/>
      <c r="CH147" s="81"/>
      <c r="CI147" s="81"/>
      <c r="CJ147" s="81"/>
      <c r="CK147" s="81"/>
      <c r="CL147" s="81"/>
      <c r="CM147" s="81"/>
      <c r="CN147" s="81"/>
      <c r="CO147" s="81"/>
      <c r="CP147" s="81"/>
      <c r="CQ147" s="81"/>
      <c r="CR147" s="81"/>
      <c r="CS147" s="81"/>
      <c r="CT147" s="81"/>
      <c r="CU147" s="81"/>
      <c r="CV147" s="81"/>
      <c r="CW147" s="81"/>
    </row>
    <row r="148" spans="1:101" s="7" customFormat="1" ht="14.25">
      <c r="A148" s="143">
        <v>116</v>
      </c>
      <c r="B148" s="30" t="s">
        <v>171</v>
      </c>
      <c r="C148" s="31" t="s">
        <v>183</v>
      </c>
      <c r="D148" s="32" t="s">
        <v>54</v>
      </c>
      <c r="E148" s="58">
        <v>1</v>
      </c>
      <c r="F148" s="58"/>
      <c r="G148" s="133">
        <f t="shared" si="6"/>
        <v>0</v>
      </c>
      <c r="H148" s="1"/>
      <c r="I148" s="1"/>
      <c r="J148" s="1"/>
      <c r="K148" s="1"/>
      <c r="L148" s="12">
        <v>2</v>
      </c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>
        <v>4</v>
      </c>
      <c r="AX148" s="1">
        <v>0</v>
      </c>
      <c r="AY148" s="1">
        <v>0</v>
      </c>
      <c r="AZ148" s="1">
        <v>0</v>
      </c>
      <c r="BA148" s="1">
        <v>0</v>
      </c>
      <c r="BB148" s="1">
        <v>0</v>
      </c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9">
        <v>1</v>
      </c>
      <c r="BY148" s="19">
        <v>9</v>
      </c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>
        <v>2.3E-3</v>
      </c>
    </row>
    <row r="149" spans="1:101" s="7" customFormat="1" ht="14.25">
      <c r="A149" s="143">
        <v>117</v>
      </c>
      <c r="B149" s="30" t="s">
        <v>172</v>
      </c>
      <c r="C149" s="31" t="s">
        <v>173</v>
      </c>
      <c r="D149" s="32" t="s">
        <v>118</v>
      </c>
      <c r="E149" s="58">
        <v>1</v>
      </c>
      <c r="F149" s="58"/>
      <c r="G149" s="133">
        <f t="shared" si="6"/>
        <v>0</v>
      </c>
      <c r="H149" s="1"/>
      <c r="I149" s="1"/>
      <c r="J149" s="1"/>
      <c r="K149" s="1"/>
      <c r="L149" s="12">
        <v>2</v>
      </c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>
        <v>4</v>
      </c>
      <c r="AX149" s="1">
        <v>0</v>
      </c>
      <c r="AY149" s="1">
        <v>0</v>
      </c>
      <c r="AZ149" s="1">
        <v>0</v>
      </c>
      <c r="BA149" s="1">
        <v>0</v>
      </c>
      <c r="BB149" s="1">
        <v>0</v>
      </c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9">
        <v>1</v>
      </c>
      <c r="BY149" s="19">
        <v>9</v>
      </c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>
        <v>0.84145999999999999</v>
      </c>
    </row>
    <row r="150" spans="1:101" s="83" customFormat="1" ht="22.5">
      <c r="A150" s="144">
        <v>118</v>
      </c>
      <c r="B150" s="92" t="s">
        <v>276</v>
      </c>
      <c r="C150" s="90" t="s">
        <v>201</v>
      </c>
      <c r="D150" s="93" t="s">
        <v>118</v>
      </c>
      <c r="E150" s="58">
        <v>1</v>
      </c>
      <c r="F150" s="58"/>
      <c r="G150" s="133">
        <f t="shared" si="6"/>
        <v>0</v>
      </c>
      <c r="H150" s="81"/>
      <c r="I150" s="81"/>
      <c r="J150" s="81"/>
      <c r="K150" s="81"/>
      <c r="L150" s="65"/>
      <c r="M150" s="81"/>
      <c r="N150" s="81"/>
      <c r="O150" s="81"/>
      <c r="P150" s="81"/>
      <c r="Q150" s="81"/>
      <c r="R150" s="81"/>
      <c r="S150" s="81"/>
      <c r="T150" s="81"/>
      <c r="U150" s="81"/>
      <c r="V150" s="81"/>
      <c r="W150" s="81"/>
      <c r="X150" s="81"/>
      <c r="Y150" s="81"/>
      <c r="Z150" s="81"/>
      <c r="AA150" s="81"/>
      <c r="AB150" s="81"/>
      <c r="AC150" s="81"/>
      <c r="AD150" s="81"/>
      <c r="AE150" s="81"/>
      <c r="AF150" s="81"/>
      <c r="AG150" s="81"/>
      <c r="AH150" s="81"/>
      <c r="AI150" s="81"/>
      <c r="AJ150" s="81"/>
      <c r="AK150" s="81"/>
      <c r="AL150" s="81"/>
      <c r="AM150" s="81"/>
      <c r="AN150" s="81"/>
      <c r="AO150" s="81"/>
      <c r="AP150" s="81"/>
      <c r="AQ150" s="81"/>
      <c r="AR150" s="81"/>
      <c r="AS150" s="81"/>
      <c r="AT150" s="81"/>
      <c r="AU150" s="81"/>
      <c r="AV150" s="81"/>
      <c r="AW150" s="81"/>
      <c r="AX150" s="81"/>
      <c r="AY150" s="81"/>
      <c r="AZ150" s="81"/>
      <c r="BA150" s="81"/>
      <c r="BB150" s="81"/>
      <c r="BC150" s="81"/>
      <c r="BD150" s="81"/>
      <c r="BE150" s="81"/>
      <c r="BF150" s="81"/>
      <c r="BG150" s="81"/>
      <c r="BH150" s="81"/>
      <c r="BI150" s="81"/>
      <c r="BJ150" s="81"/>
      <c r="BK150" s="81"/>
      <c r="BL150" s="81"/>
      <c r="BM150" s="81"/>
      <c r="BN150" s="81"/>
      <c r="BO150" s="81"/>
      <c r="BP150" s="81"/>
      <c r="BQ150" s="81"/>
      <c r="BR150" s="81"/>
      <c r="BS150" s="81"/>
      <c r="BT150" s="81"/>
      <c r="BU150" s="81"/>
      <c r="BV150" s="81"/>
      <c r="BW150" s="81"/>
      <c r="BX150" s="82"/>
      <c r="BY150" s="82"/>
      <c r="BZ150" s="81"/>
      <c r="CA150" s="81"/>
      <c r="CB150" s="81"/>
      <c r="CC150" s="81"/>
      <c r="CD150" s="81"/>
      <c r="CE150" s="81"/>
      <c r="CF150" s="81"/>
      <c r="CG150" s="81"/>
      <c r="CH150" s="81"/>
      <c r="CI150" s="81"/>
      <c r="CJ150" s="81"/>
      <c r="CK150" s="81"/>
      <c r="CL150" s="81"/>
      <c r="CM150" s="81"/>
      <c r="CN150" s="81"/>
      <c r="CO150" s="81"/>
      <c r="CP150" s="81"/>
      <c r="CQ150" s="81"/>
      <c r="CR150" s="81"/>
      <c r="CS150" s="81"/>
      <c r="CT150" s="81"/>
      <c r="CU150" s="81"/>
      <c r="CV150" s="81"/>
      <c r="CW150" s="81"/>
    </row>
    <row r="151" spans="1:101" s="7" customFormat="1" ht="14.25">
      <c r="A151" s="143">
        <v>119</v>
      </c>
      <c r="B151" s="30" t="s">
        <v>190</v>
      </c>
      <c r="C151" s="31" t="s">
        <v>184</v>
      </c>
      <c r="D151" s="32" t="s">
        <v>118</v>
      </c>
      <c r="E151" s="58">
        <v>1</v>
      </c>
      <c r="F151" s="58"/>
      <c r="G151" s="133">
        <f t="shared" si="6"/>
        <v>0</v>
      </c>
      <c r="H151" s="1"/>
      <c r="I151" s="1"/>
      <c r="J151" s="1"/>
      <c r="K151" s="1"/>
      <c r="L151" s="12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9"/>
      <c r="BY151" s="19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</row>
    <row r="152" spans="1:101" s="7" customFormat="1" ht="14.25">
      <c r="A152" s="145"/>
      <c r="B152" s="33" t="s">
        <v>31</v>
      </c>
      <c r="C152" s="34" t="s">
        <v>302</v>
      </c>
      <c r="D152" s="99"/>
      <c r="E152" s="100"/>
      <c r="F152" s="100"/>
      <c r="G152" s="146">
        <f>SUM(G139:G151)</f>
        <v>0</v>
      </c>
      <c r="H152" s="1"/>
      <c r="I152" s="1"/>
      <c r="J152" s="1"/>
      <c r="K152" s="1"/>
      <c r="L152" s="12">
        <v>4</v>
      </c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23">
        <v>0</v>
      </c>
      <c r="AY152" s="23">
        <v>0</v>
      </c>
      <c r="AZ152" s="23">
        <v>0</v>
      </c>
      <c r="BA152" s="23">
        <v>0</v>
      </c>
      <c r="BB152" s="23">
        <v>0</v>
      </c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</row>
    <row r="153" spans="1:101" s="108" customFormat="1" ht="14.25">
      <c r="A153" s="147" t="s">
        <v>28</v>
      </c>
      <c r="B153" s="101" t="s">
        <v>303</v>
      </c>
      <c r="C153" s="102" t="s">
        <v>233</v>
      </c>
      <c r="D153" s="103"/>
      <c r="E153" s="104"/>
      <c r="F153" s="104"/>
      <c r="G153" s="148"/>
      <c r="H153" s="105"/>
      <c r="I153" s="105"/>
      <c r="J153" s="105"/>
      <c r="K153" s="105"/>
      <c r="L153" s="106"/>
      <c r="M153" s="105"/>
      <c r="N153" s="105"/>
      <c r="O153" s="105"/>
      <c r="P153" s="105"/>
      <c r="Q153" s="105"/>
      <c r="R153" s="105"/>
      <c r="S153" s="105"/>
      <c r="T153" s="105"/>
      <c r="U153" s="105"/>
      <c r="V153" s="105"/>
      <c r="W153" s="105"/>
      <c r="X153" s="105"/>
      <c r="Y153" s="105"/>
      <c r="Z153" s="105"/>
      <c r="AA153" s="105"/>
      <c r="AB153" s="105"/>
      <c r="AC153" s="105"/>
      <c r="AD153" s="105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7"/>
      <c r="AY153" s="107"/>
      <c r="AZ153" s="107"/>
      <c r="BA153" s="107"/>
      <c r="BB153" s="107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5"/>
      <c r="BQ153" s="105"/>
      <c r="BR153" s="105"/>
      <c r="BS153" s="105"/>
      <c r="BT153" s="105"/>
      <c r="BU153" s="105"/>
      <c r="BV153" s="105"/>
      <c r="BW153" s="105"/>
      <c r="BX153" s="105"/>
      <c r="BY153" s="105"/>
      <c r="BZ153" s="105"/>
      <c r="CA153" s="105"/>
      <c r="CB153" s="105"/>
      <c r="CC153" s="105"/>
      <c r="CD153" s="105"/>
      <c r="CE153" s="105"/>
      <c r="CF153" s="105"/>
      <c r="CG153" s="105"/>
      <c r="CH153" s="105"/>
      <c r="CI153" s="105"/>
      <c r="CJ153" s="105"/>
      <c r="CK153" s="105"/>
      <c r="CL153" s="105"/>
      <c r="CM153" s="105"/>
      <c r="CN153" s="105"/>
      <c r="CO153" s="105"/>
      <c r="CP153" s="105"/>
      <c r="CQ153" s="105"/>
      <c r="CR153" s="105"/>
      <c r="CS153" s="105"/>
      <c r="CT153" s="105"/>
      <c r="CU153" s="105"/>
      <c r="CV153" s="105"/>
      <c r="CW153" s="105"/>
    </row>
    <row r="154" spans="1:101" s="83" customFormat="1" ht="14.25">
      <c r="A154" s="149">
        <v>120</v>
      </c>
      <c r="B154" s="94" t="s">
        <v>277</v>
      </c>
      <c r="C154" s="113" t="s">
        <v>234</v>
      </c>
      <c r="D154" s="114" t="s">
        <v>227</v>
      </c>
      <c r="E154" s="74">
        <v>1</v>
      </c>
      <c r="F154" s="74"/>
      <c r="G154" s="133">
        <f t="shared" ref="G154:G160" si="7">SUM(E154*F154)</f>
        <v>0</v>
      </c>
      <c r="H154" s="81"/>
      <c r="I154" s="81"/>
      <c r="J154" s="81"/>
      <c r="K154" s="81"/>
      <c r="L154" s="65"/>
      <c r="M154" s="81"/>
      <c r="N154" s="81"/>
      <c r="O154" s="81"/>
      <c r="P154" s="81"/>
      <c r="Q154" s="81"/>
      <c r="R154" s="81"/>
      <c r="S154" s="81"/>
      <c r="T154" s="81"/>
      <c r="U154" s="81"/>
      <c r="V154" s="81"/>
      <c r="W154" s="81"/>
      <c r="X154" s="81"/>
      <c r="Y154" s="81"/>
      <c r="Z154" s="81"/>
      <c r="AA154" s="81"/>
      <c r="AB154" s="81"/>
      <c r="AC154" s="81"/>
      <c r="AD154" s="81"/>
      <c r="AE154" s="81"/>
      <c r="AF154" s="81"/>
      <c r="AG154" s="81"/>
      <c r="AH154" s="81"/>
      <c r="AI154" s="81"/>
      <c r="AJ154" s="81"/>
      <c r="AK154" s="81"/>
      <c r="AL154" s="81"/>
      <c r="AM154" s="81"/>
      <c r="AN154" s="81"/>
      <c r="AO154" s="81"/>
      <c r="AP154" s="81"/>
      <c r="AQ154" s="81"/>
      <c r="AR154" s="81"/>
      <c r="AS154" s="81"/>
      <c r="AT154" s="81"/>
      <c r="AU154" s="81"/>
      <c r="AV154" s="81"/>
      <c r="AW154" s="81"/>
      <c r="AX154" s="85"/>
      <c r="AY154" s="85"/>
      <c r="AZ154" s="85"/>
      <c r="BA154" s="85"/>
      <c r="BB154" s="85"/>
      <c r="BC154" s="81"/>
      <c r="BD154" s="81"/>
      <c r="BE154" s="81"/>
      <c r="BF154" s="81"/>
      <c r="BG154" s="81"/>
      <c r="BH154" s="81"/>
      <c r="BI154" s="81"/>
      <c r="BJ154" s="81"/>
      <c r="BK154" s="81"/>
      <c r="BL154" s="81"/>
      <c r="BM154" s="81"/>
      <c r="BN154" s="81"/>
      <c r="BO154" s="81"/>
      <c r="BP154" s="81"/>
      <c r="BQ154" s="81"/>
      <c r="BR154" s="81"/>
      <c r="BS154" s="81"/>
      <c r="BT154" s="81"/>
      <c r="BU154" s="81"/>
      <c r="BV154" s="81"/>
      <c r="BW154" s="81"/>
      <c r="BX154" s="81"/>
      <c r="BY154" s="81"/>
      <c r="BZ154" s="81"/>
      <c r="CA154" s="81"/>
      <c r="CB154" s="81"/>
      <c r="CC154" s="81"/>
      <c r="CD154" s="81"/>
      <c r="CE154" s="81"/>
      <c r="CF154" s="81"/>
      <c r="CG154" s="81"/>
      <c r="CH154" s="81"/>
      <c r="CI154" s="81"/>
      <c r="CJ154" s="81"/>
      <c r="CK154" s="81"/>
      <c r="CL154" s="81"/>
      <c r="CM154" s="81"/>
      <c r="CN154" s="81"/>
      <c r="CO154" s="81"/>
      <c r="CP154" s="81"/>
      <c r="CQ154" s="81"/>
      <c r="CR154" s="81"/>
      <c r="CS154" s="81"/>
      <c r="CT154" s="81"/>
      <c r="CU154" s="81"/>
      <c r="CV154" s="81"/>
      <c r="CW154" s="81"/>
    </row>
    <row r="155" spans="1:101" s="83" customFormat="1" ht="14.25">
      <c r="A155" s="149">
        <v>121</v>
      </c>
      <c r="B155" s="95" t="s">
        <v>278</v>
      </c>
      <c r="C155" s="113" t="s">
        <v>240</v>
      </c>
      <c r="D155" s="114" t="s">
        <v>227</v>
      </c>
      <c r="E155" s="74">
        <v>1</v>
      </c>
      <c r="F155" s="74"/>
      <c r="G155" s="133">
        <f t="shared" si="7"/>
        <v>0</v>
      </c>
      <c r="H155" s="81"/>
      <c r="I155" s="81"/>
      <c r="J155" s="81"/>
      <c r="K155" s="81"/>
      <c r="L155" s="65"/>
      <c r="M155" s="81"/>
      <c r="N155" s="81"/>
      <c r="O155" s="81"/>
      <c r="P155" s="81"/>
      <c r="Q155" s="81"/>
      <c r="R155" s="81"/>
      <c r="S155" s="81"/>
      <c r="T155" s="81"/>
      <c r="U155" s="81"/>
      <c r="V155" s="81"/>
      <c r="W155" s="81"/>
      <c r="X155" s="81"/>
      <c r="Y155" s="81"/>
      <c r="Z155" s="81"/>
      <c r="AA155" s="81"/>
      <c r="AB155" s="81"/>
      <c r="AC155" s="81"/>
      <c r="AD155" s="81"/>
      <c r="AE155" s="81"/>
      <c r="AF155" s="81"/>
      <c r="AG155" s="81"/>
      <c r="AH155" s="81"/>
      <c r="AI155" s="81"/>
      <c r="AJ155" s="81"/>
      <c r="AK155" s="81"/>
      <c r="AL155" s="81"/>
      <c r="AM155" s="81"/>
      <c r="AN155" s="81"/>
      <c r="AO155" s="81"/>
      <c r="AP155" s="81"/>
      <c r="AQ155" s="81"/>
      <c r="AR155" s="81"/>
      <c r="AS155" s="81"/>
      <c r="AT155" s="81"/>
      <c r="AU155" s="81"/>
      <c r="AV155" s="81"/>
      <c r="AW155" s="81"/>
      <c r="AX155" s="85"/>
      <c r="AY155" s="85"/>
      <c r="AZ155" s="85"/>
      <c r="BA155" s="85"/>
      <c r="BB155" s="85"/>
      <c r="BC155" s="81"/>
      <c r="BD155" s="81"/>
      <c r="BE155" s="81"/>
      <c r="BF155" s="81"/>
      <c r="BG155" s="81"/>
      <c r="BH155" s="81"/>
      <c r="BI155" s="81"/>
      <c r="BJ155" s="81"/>
      <c r="BK155" s="81"/>
      <c r="BL155" s="81"/>
      <c r="BM155" s="81"/>
      <c r="BN155" s="81"/>
      <c r="BO155" s="81"/>
      <c r="BP155" s="81"/>
      <c r="BQ155" s="81"/>
      <c r="BR155" s="81"/>
      <c r="BS155" s="81"/>
      <c r="BT155" s="81"/>
      <c r="BU155" s="81"/>
      <c r="BV155" s="81"/>
      <c r="BW155" s="81"/>
      <c r="BX155" s="81"/>
      <c r="BY155" s="81"/>
      <c r="BZ155" s="81"/>
      <c r="CA155" s="81"/>
      <c r="CB155" s="81"/>
      <c r="CC155" s="81"/>
      <c r="CD155" s="81"/>
      <c r="CE155" s="81"/>
      <c r="CF155" s="81"/>
      <c r="CG155" s="81"/>
      <c r="CH155" s="81"/>
      <c r="CI155" s="81"/>
      <c r="CJ155" s="81"/>
      <c r="CK155" s="81"/>
      <c r="CL155" s="81"/>
      <c r="CM155" s="81"/>
      <c r="CN155" s="81"/>
      <c r="CO155" s="81"/>
      <c r="CP155" s="81"/>
      <c r="CQ155" s="81"/>
      <c r="CR155" s="81"/>
      <c r="CS155" s="81"/>
      <c r="CT155" s="81"/>
      <c r="CU155" s="81"/>
      <c r="CV155" s="81"/>
      <c r="CW155" s="81"/>
    </row>
    <row r="156" spans="1:101" s="83" customFormat="1" ht="14.25">
      <c r="A156" s="149">
        <v>122</v>
      </c>
      <c r="B156" s="94" t="s">
        <v>279</v>
      </c>
      <c r="C156" s="113" t="s">
        <v>235</v>
      </c>
      <c r="D156" s="114" t="s">
        <v>227</v>
      </c>
      <c r="E156" s="74">
        <v>1</v>
      </c>
      <c r="F156" s="74"/>
      <c r="G156" s="133">
        <v>0</v>
      </c>
      <c r="H156" s="81"/>
      <c r="I156" s="81"/>
      <c r="J156" s="81"/>
      <c r="K156" s="81"/>
      <c r="L156" s="65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  <c r="AA156" s="81"/>
      <c r="AB156" s="81"/>
      <c r="AC156" s="81"/>
      <c r="AD156" s="81"/>
      <c r="AE156" s="81"/>
      <c r="AF156" s="81"/>
      <c r="AG156" s="81"/>
      <c r="AH156" s="81"/>
      <c r="AI156" s="81"/>
      <c r="AJ156" s="81"/>
      <c r="AK156" s="81"/>
      <c r="AL156" s="81"/>
      <c r="AM156" s="81"/>
      <c r="AN156" s="81"/>
      <c r="AO156" s="81"/>
      <c r="AP156" s="81"/>
      <c r="AQ156" s="81"/>
      <c r="AR156" s="81"/>
      <c r="AS156" s="81"/>
      <c r="AT156" s="81"/>
      <c r="AU156" s="81"/>
      <c r="AV156" s="81"/>
      <c r="AW156" s="81"/>
      <c r="AX156" s="85"/>
      <c r="AY156" s="85"/>
      <c r="AZ156" s="85"/>
      <c r="BA156" s="85"/>
      <c r="BB156" s="85"/>
      <c r="BC156" s="81"/>
      <c r="BD156" s="81"/>
      <c r="BE156" s="81"/>
      <c r="BF156" s="81"/>
      <c r="BG156" s="81"/>
      <c r="BH156" s="81"/>
      <c r="BI156" s="81"/>
      <c r="BJ156" s="81"/>
      <c r="BK156" s="81"/>
      <c r="BL156" s="81"/>
      <c r="BM156" s="81"/>
      <c r="BN156" s="81"/>
      <c r="BO156" s="81"/>
      <c r="BP156" s="81"/>
      <c r="BQ156" s="81"/>
      <c r="BR156" s="81"/>
      <c r="BS156" s="81"/>
      <c r="BT156" s="81"/>
      <c r="BU156" s="81"/>
      <c r="BV156" s="81"/>
      <c r="BW156" s="81"/>
      <c r="BX156" s="81"/>
      <c r="BY156" s="81"/>
      <c r="BZ156" s="81"/>
      <c r="CA156" s="81"/>
      <c r="CB156" s="81"/>
      <c r="CC156" s="81"/>
      <c r="CD156" s="81"/>
      <c r="CE156" s="81"/>
      <c r="CF156" s="81"/>
      <c r="CG156" s="81"/>
      <c r="CH156" s="81"/>
      <c r="CI156" s="81"/>
      <c r="CJ156" s="81"/>
      <c r="CK156" s="81"/>
      <c r="CL156" s="81"/>
      <c r="CM156" s="81"/>
      <c r="CN156" s="81"/>
      <c r="CO156" s="81"/>
      <c r="CP156" s="81"/>
      <c r="CQ156" s="81"/>
      <c r="CR156" s="81"/>
      <c r="CS156" s="81"/>
      <c r="CT156" s="81"/>
      <c r="CU156" s="81"/>
      <c r="CV156" s="81"/>
      <c r="CW156" s="81"/>
    </row>
    <row r="157" spans="1:101" s="83" customFormat="1" ht="14.25">
      <c r="A157" s="149">
        <v>123</v>
      </c>
      <c r="B157" s="94" t="s">
        <v>280</v>
      </c>
      <c r="C157" s="113" t="s">
        <v>236</v>
      </c>
      <c r="D157" s="114" t="s">
        <v>30</v>
      </c>
      <c r="E157" s="74">
        <v>1</v>
      </c>
      <c r="F157" s="74"/>
      <c r="G157" s="133">
        <f t="shared" si="7"/>
        <v>0</v>
      </c>
      <c r="H157" s="81"/>
      <c r="I157" s="81"/>
      <c r="J157" s="81"/>
      <c r="K157" s="81"/>
      <c r="L157" s="65"/>
      <c r="M157" s="81"/>
      <c r="N157" s="81"/>
      <c r="O157" s="81"/>
      <c r="P157" s="81"/>
      <c r="Q157" s="81"/>
      <c r="R157" s="81"/>
      <c r="S157" s="81"/>
      <c r="T157" s="81"/>
      <c r="U157" s="81"/>
      <c r="V157" s="81"/>
      <c r="W157" s="81"/>
      <c r="X157" s="81"/>
      <c r="Y157" s="81"/>
      <c r="Z157" s="81"/>
      <c r="AA157" s="81"/>
      <c r="AB157" s="81"/>
      <c r="AC157" s="81"/>
      <c r="AD157" s="81"/>
      <c r="AE157" s="81"/>
      <c r="AF157" s="81"/>
      <c r="AG157" s="81"/>
      <c r="AH157" s="81"/>
      <c r="AI157" s="81"/>
      <c r="AJ157" s="81"/>
      <c r="AK157" s="81"/>
      <c r="AL157" s="81"/>
      <c r="AM157" s="81"/>
      <c r="AN157" s="81"/>
      <c r="AO157" s="81"/>
      <c r="AP157" s="81"/>
      <c r="AQ157" s="81"/>
      <c r="AR157" s="81"/>
      <c r="AS157" s="81"/>
      <c r="AT157" s="81"/>
      <c r="AU157" s="81"/>
      <c r="AV157" s="81"/>
      <c r="AW157" s="81"/>
      <c r="AX157" s="85"/>
      <c r="AY157" s="85"/>
      <c r="AZ157" s="85"/>
      <c r="BA157" s="85"/>
      <c r="BB157" s="85"/>
      <c r="BC157" s="81"/>
      <c r="BD157" s="81"/>
      <c r="BE157" s="81"/>
      <c r="BF157" s="81"/>
      <c r="BG157" s="81"/>
      <c r="BH157" s="81"/>
      <c r="BI157" s="81"/>
      <c r="BJ157" s="81"/>
      <c r="BK157" s="81"/>
      <c r="BL157" s="81"/>
      <c r="BM157" s="81"/>
      <c r="BN157" s="81"/>
      <c r="BO157" s="81"/>
      <c r="BP157" s="81"/>
      <c r="BQ157" s="81"/>
      <c r="BR157" s="81"/>
      <c r="BS157" s="81"/>
      <c r="BT157" s="81"/>
      <c r="BU157" s="81"/>
      <c r="BV157" s="81"/>
      <c r="BW157" s="81"/>
      <c r="BX157" s="81"/>
      <c r="BY157" s="81"/>
      <c r="BZ157" s="81"/>
      <c r="CA157" s="81"/>
      <c r="CB157" s="81"/>
      <c r="CC157" s="81"/>
      <c r="CD157" s="81"/>
      <c r="CE157" s="81"/>
      <c r="CF157" s="81"/>
      <c r="CG157" s="81"/>
      <c r="CH157" s="81"/>
      <c r="CI157" s="81"/>
      <c r="CJ157" s="81"/>
      <c r="CK157" s="81"/>
      <c r="CL157" s="81"/>
      <c r="CM157" s="81"/>
      <c r="CN157" s="81"/>
      <c r="CO157" s="81"/>
      <c r="CP157" s="81"/>
      <c r="CQ157" s="81"/>
      <c r="CR157" s="81"/>
      <c r="CS157" s="81"/>
      <c r="CT157" s="81"/>
      <c r="CU157" s="81"/>
      <c r="CV157" s="81"/>
      <c r="CW157" s="81"/>
    </row>
    <row r="158" spans="1:101" s="83" customFormat="1" ht="14.25">
      <c r="A158" s="149">
        <v>124</v>
      </c>
      <c r="B158" s="94" t="s">
        <v>281</v>
      </c>
      <c r="C158" s="113" t="s">
        <v>237</v>
      </c>
      <c r="D158" s="114" t="s">
        <v>227</v>
      </c>
      <c r="E158" s="74">
        <v>1</v>
      </c>
      <c r="F158" s="74"/>
      <c r="G158" s="133">
        <f t="shared" si="7"/>
        <v>0</v>
      </c>
      <c r="H158" s="81"/>
      <c r="I158" s="81"/>
      <c r="J158" s="81"/>
      <c r="K158" s="81"/>
      <c r="L158" s="65"/>
      <c r="M158" s="81"/>
      <c r="N158" s="81"/>
      <c r="O158" s="81"/>
      <c r="P158" s="81"/>
      <c r="Q158" s="81"/>
      <c r="R158" s="81"/>
      <c r="S158" s="81"/>
      <c r="T158" s="81"/>
      <c r="U158" s="81"/>
      <c r="V158" s="81"/>
      <c r="W158" s="81"/>
      <c r="X158" s="81"/>
      <c r="Y158" s="81"/>
      <c r="Z158" s="81"/>
      <c r="AA158" s="81"/>
      <c r="AB158" s="81"/>
      <c r="AC158" s="81"/>
      <c r="AD158" s="81"/>
      <c r="AE158" s="81"/>
      <c r="AF158" s="81"/>
      <c r="AG158" s="81"/>
      <c r="AH158" s="81"/>
      <c r="AI158" s="81"/>
      <c r="AJ158" s="81"/>
      <c r="AK158" s="81"/>
      <c r="AL158" s="81"/>
      <c r="AM158" s="81"/>
      <c r="AN158" s="81"/>
      <c r="AO158" s="81"/>
      <c r="AP158" s="81"/>
      <c r="AQ158" s="81"/>
      <c r="AR158" s="81"/>
      <c r="AS158" s="81"/>
      <c r="AT158" s="81"/>
      <c r="AU158" s="81"/>
      <c r="AV158" s="81"/>
      <c r="AW158" s="81"/>
      <c r="AX158" s="85"/>
      <c r="AY158" s="85"/>
      <c r="AZ158" s="85"/>
      <c r="BA158" s="85"/>
      <c r="BB158" s="85"/>
      <c r="BC158" s="81"/>
      <c r="BD158" s="81"/>
      <c r="BE158" s="81"/>
      <c r="BF158" s="81"/>
      <c r="BG158" s="81"/>
      <c r="BH158" s="81"/>
      <c r="BI158" s="81"/>
      <c r="BJ158" s="81"/>
      <c r="BK158" s="81"/>
      <c r="BL158" s="81"/>
      <c r="BM158" s="81"/>
      <c r="BN158" s="81"/>
      <c r="BO158" s="81"/>
      <c r="BP158" s="81"/>
      <c r="BQ158" s="81"/>
      <c r="BR158" s="81"/>
      <c r="BS158" s="81"/>
      <c r="BT158" s="81"/>
      <c r="BU158" s="81"/>
      <c r="BV158" s="81"/>
      <c r="BW158" s="81"/>
      <c r="BX158" s="81"/>
      <c r="BY158" s="81"/>
      <c r="BZ158" s="81"/>
      <c r="CA158" s="81"/>
      <c r="CB158" s="81"/>
      <c r="CC158" s="81"/>
      <c r="CD158" s="81"/>
      <c r="CE158" s="81"/>
      <c r="CF158" s="81"/>
      <c r="CG158" s="81"/>
      <c r="CH158" s="81"/>
      <c r="CI158" s="81"/>
      <c r="CJ158" s="81"/>
      <c r="CK158" s="81"/>
      <c r="CL158" s="81"/>
      <c r="CM158" s="81"/>
      <c r="CN158" s="81"/>
      <c r="CO158" s="81"/>
      <c r="CP158" s="81"/>
      <c r="CQ158" s="81"/>
      <c r="CR158" s="81"/>
      <c r="CS158" s="81"/>
      <c r="CT158" s="81"/>
      <c r="CU158" s="81"/>
      <c r="CV158" s="81"/>
      <c r="CW158" s="81"/>
    </row>
    <row r="159" spans="1:101" s="83" customFormat="1" ht="14.25">
      <c r="A159" s="149">
        <v>125</v>
      </c>
      <c r="B159" s="94" t="s">
        <v>282</v>
      </c>
      <c r="C159" s="113" t="s">
        <v>238</v>
      </c>
      <c r="D159" s="114" t="s">
        <v>54</v>
      </c>
      <c r="E159" s="74">
        <v>1</v>
      </c>
      <c r="F159" s="74"/>
      <c r="G159" s="133">
        <f t="shared" si="7"/>
        <v>0</v>
      </c>
      <c r="H159" s="81"/>
      <c r="I159" s="81"/>
      <c r="J159" s="81"/>
      <c r="K159" s="81"/>
      <c r="L159" s="65"/>
      <c r="M159" s="81"/>
      <c r="N159" s="81"/>
      <c r="O159" s="81"/>
      <c r="P159" s="81"/>
      <c r="Q159" s="81"/>
      <c r="R159" s="81"/>
      <c r="S159" s="81"/>
      <c r="T159" s="81"/>
      <c r="U159" s="81"/>
      <c r="V159" s="81"/>
      <c r="W159" s="81"/>
      <c r="X159" s="81"/>
      <c r="Y159" s="81"/>
      <c r="Z159" s="81"/>
      <c r="AA159" s="81"/>
      <c r="AB159" s="81"/>
      <c r="AC159" s="81"/>
      <c r="AD159" s="81"/>
      <c r="AE159" s="81"/>
      <c r="AF159" s="81"/>
      <c r="AG159" s="81"/>
      <c r="AH159" s="81"/>
      <c r="AI159" s="81"/>
      <c r="AJ159" s="81"/>
      <c r="AK159" s="81"/>
      <c r="AL159" s="81"/>
      <c r="AM159" s="81"/>
      <c r="AN159" s="81"/>
      <c r="AO159" s="81"/>
      <c r="AP159" s="81"/>
      <c r="AQ159" s="81"/>
      <c r="AR159" s="81"/>
      <c r="AS159" s="81"/>
      <c r="AT159" s="81"/>
      <c r="AU159" s="81"/>
      <c r="AV159" s="81"/>
      <c r="AW159" s="81"/>
      <c r="AX159" s="85"/>
      <c r="AY159" s="85"/>
      <c r="AZ159" s="85"/>
      <c r="BA159" s="85"/>
      <c r="BB159" s="85"/>
      <c r="BC159" s="81"/>
      <c r="BD159" s="81"/>
      <c r="BE159" s="81"/>
      <c r="BF159" s="81"/>
      <c r="BG159" s="81"/>
      <c r="BH159" s="81"/>
      <c r="BI159" s="81"/>
      <c r="BJ159" s="81"/>
      <c r="BK159" s="81"/>
      <c r="BL159" s="81"/>
      <c r="BM159" s="81"/>
      <c r="BN159" s="81"/>
      <c r="BO159" s="81"/>
      <c r="BP159" s="81"/>
      <c r="BQ159" s="81"/>
      <c r="BR159" s="81"/>
      <c r="BS159" s="81"/>
      <c r="BT159" s="81"/>
      <c r="BU159" s="81"/>
      <c r="BV159" s="81"/>
      <c r="BW159" s="81"/>
      <c r="BX159" s="81"/>
      <c r="BY159" s="81"/>
      <c r="BZ159" s="81"/>
      <c r="CA159" s="81"/>
      <c r="CB159" s="81"/>
      <c r="CC159" s="81"/>
      <c r="CD159" s="81"/>
      <c r="CE159" s="81"/>
      <c r="CF159" s="81"/>
      <c r="CG159" s="81"/>
      <c r="CH159" s="81"/>
      <c r="CI159" s="81"/>
      <c r="CJ159" s="81"/>
      <c r="CK159" s="81"/>
      <c r="CL159" s="81"/>
      <c r="CM159" s="81"/>
      <c r="CN159" s="81"/>
      <c r="CO159" s="81"/>
      <c r="CP159" s="81"/>
      <c r="CQ159" s="81"/>
      <c r="CR159" s="81"/>
      <c r="CS159" s="81"/>
      <c r="CT159" s="81"/>
      <c r="CU159" s="81"/>
      <c r="CV159" s="81"/>
      <c r="CW159" s="81"/>
    </row>
    <row r="160" spans="1:101" s="83" customFormat="1" ht="14.25">
      <c r="A160" s="150">
        <v>126</v>
      </c>
      <c r="B160" s="94" t="s">
        <v>283</v>
      </c>
      <c r="C160" s="113" t="s">
        <v>239</v>
      </c>
      <c r="D160" s="114" t="s">
        <v>227</v>
      </c>
      <c r="E160" s="74">
        <v>1</v>
      </c>
      <c r="F160" s="74"/>
      <c r="G160" s="133">
        <f t="shared" si="7"/>
        <v>0</v>
      </c>
      <c r="H160" s="81"/>
      <c r="I160" s="81"/>
      <c r="J160" s="81"/>
      <c r="K160" s="81"/>
      <c r="L160" s="65"/>
      <c r="M160" s="81"/>
      <c r="N160" s="81"/>
      <c r="O160" s="81"/>
      <c r="P160" s="81"/>
      <c r="Q160" s="81"/>
      <c r="R160" s="81"/>
      <c r="S160" s="81"/>
      <c r="T160" s="81"/>
      <c r="U160" s="81"/>
      <c r="V160" s="81"/>
      <c r="W160" s="81"/>
      <c r="X160" s="81"/>
      <c r="Y160" s="81"/>
      <c r="Z160" s="81"/>
      <c r="AA160" s="81"/>
      <c r="AB160" s="81"/>
      <c r="AC160" s="81"/>
      <c r="AD160" s="81"/>
      <c r="AE160" s="81"/>
      <c r="AF160" s="81"/>
      <c r="AG160" s="81"/>
      <c r="AH160" s="81"/>
      <c r="AI160" s="81"/>
      <c r="AJ160" s="81"/>
      <c r="AK160" s="81"/>
      <c r="AL160" s="81"/>
      <c r="AM160" s="81"/>
      <c r="AN160" s="81"/>
      <c r="AO160" s="81"/>
      <c r="AP160" s="81"/>
      <c r="AQ160" s="81"/>
      <c r="AR160" s="81"/>
      <c r="AS160" s="81"/>
      <c r="AT160" s="81"/>
      <c r="AU160" s="81"/>
      <c r="AV160" s="81"/>
      <c r="AW160" s="81"/>
      <c r="AX160" s="85"/>
      <c r="AY160" s="85"/>
      <c r="AZ160" s="85"/>
      <c r="BA160" s="85"/>
      <c r="BB160" s="85"/>
      <c r="BC160" s="81"/>
      <c r="BD160" s="81"/>
      <c r="BE160" s="81"/>
      <c r="BF160" s="81"/>
      <c r="BG160" s="81"/>
      <c r="BH160" s="81"/>
      <c r="BI160" s="81"/>
      <c r="BJ160" s="81"/>
      <c r="BK160" s="81"/>
      <c r="BL160" s="81"/>
      <c r="BM160" s="81"/>
      <c r="BN160" s="81"/>
      <c r="BO160" s="81"/>
      <c r="BP160" s="81"/>
      <c r="BQ160" s="81"/>
      <c r="BR160" s="81"/>
      <c r="BS160" s="81"/>
      <c r="BT160" s="81"/>
      <c r="BU160" s="81"/>
      <c r="BV160" s="81"/>
      <c r="BW160" s="81"/>
      <c r="BX160" s="81"/>
      <c r="BY160" s="81"/>
      <c r="BZ160" s="81"/>
      <c r="CA160" s="81"/>
      <c r="CB160" s="81"/>
      <c r="CC160" s="81"/>
      <c r="CD160" s="81"/>
      <c r="CE160" s="81"/>
      <c r="CF160" s="81"/>
      <c r="CG160" s="81"/>
      <c r="CH160" s="81"/>
      <c r="CI160" s="81"/>
      <c r="CJ160" s="81"/>
      <c r="CK160" s="81"/>
      <c r="CL160" s="81"/>
      <c r="CM160" s="81"/>
      <c r="CN160" s="81"/>
      <c r="CO160" s="81"/>
      <c r="CP160" s="81"/>
      <c r="CQ160" s="81"/>
      <c r="CR160" s="81"/>
      <c r="CS160" s="81"/>
      <c r="CT160" s="81"/>
      <c r="CU160" s="81"/>
      <c r="CV160" s="81"/>
      <c r="CW160" s="81"/>
    </row>
    <row r="161" spans="1:101" s="83" customFormat="1" ht="14.25">
      <c r="A161" s="151"/>
      <c r="B161" s="110" t="s">
        <v>31</v>
      </c>
      <c r="C161" s="109" t="s">
        <v>304</v>
      </c>
      <c r="D161" s="99"/>
      <c r="E161" s="100"/>
      <c r="F161" s="100"/>
      <c r="G161" s="146">
        <f>SUM(G148:G160)</f>
        <v>0</v>
      </c>
      <c r="H161" s="81"/>
      <c r="I161" s="81"/>
      <c r="J161" s="81"/>
      <c r="K161" s="81"/>
      <c r="L161" s="65"/>
      <c r="M161" s="81"/>
      <c r="N161" s="81"/>
      <c r="O161" s="81"/>
      <c r="P161" s="81"/>
      <c r="Q161" s="81"/>
      <c r="R161" s="81"/>
      <c r="S161" s="81"/>
      <c r="T161" s="81"/>
      <c r="U161" s="81"/>
      <c r="V161" s="81"/>
      <c r="W161" s="81"/>
      <c r="X161" s="81"/>
      <c r="Y161" s="81"/>
      <c r="Z161" s="81"/>
      <c r="AA161" s="81"/>
      <c r="AB161" s="81"/>
      <c r="AC161" s="81"/>
      <c r="AD161" s="81"/>
      <c r="AE161" s="81"/>
      <c r="AF161" s="81"/>
      <c r="AG161" s="81"/>
      <c r="AH161" s="81"/>
      <c r="AI161" s="81"/>
      <c r="AJ161" s="81"/>
      <c r="AK161" s="81"/>
      <c r="AL161" s="81"/>
      <c r="AM161" s="81"/>
      <c r="AN161" s="81"/>
      <c r="AO161" s="81"/>
      <c r="AP161" s="81"/>
      <c r="AQ161" s="81"/>
      <c r="AR161" s="81"/>
      <c r="AS161" s="81"/>
      <c r="AT161" s="81"/>
      <c r="AU161" s="81"/>
      <c r="AV161" s="81"/>
      <c r="AW161" s="81"/>
      <c r="AX161" s="85"/>
      <c r="AY161" s="85"/>
      <c r="AZ161" s="85"/>
      <c r="BA161" s="85"/>
      <c r="BB161" s="85"/>
      <c r="BC161" s="81"/>
      <c r="BD161" s="81"/>
      <c r="BE161" s="81"/>
      <c r="BF161" s="81"/>
      <c r="BG161" s="81"/>
      <c r="BH161" s="81"/>
      <c r="BI161" s="81"/>
      <c r="BJ161" s="81"/>
      <c r="BK161" s="81"/>
      <c r="BL161" s="81"/>
      <c r="BM161" s="81"/>
      <c r="BN161" s="81"/>
      <c r="BO161" s="81"/>
      <c r="BP161" s="81"/>
      <c r="BQ161" s="81"/>
      <c r="BR161" s="81"/>
      <c r="BS161" s="81"/>
      <c r="BT161" s="81"/>
      <c r="BU161" s="81"/>
      <c r="BV161" s="81"/>
      <c r="BW161" s="81"/>
      <c r="BX161" s="81"/>
      <c r="BY161" s="81"/>
      <c r="BZ161" s="81"/>
      <c r="CA161" s="81"/>
      <c r="CB161" s="81"/>
      <c r="CC161" s="81"/>
      <c r="CD161" s="81"/>
      <c r="CE161" s="81"/>
      <c r="CF161" s="81"/>
      <c r="CG161" s="81"/>
      <c r="CH161" s="81"/>
      <c r="CI161" s="81"/>
      <c r="CJ161" s="81"/>
      <c r="CK161" s="81"/>
      <c r="CL161" s="81"/>
      <c r="CM161" s="81"/>
      <c r="CN161" s="81"/>
      <c r="CO161" s="81"/>
      <c r="CP161" s="81"/>
      <c r="CQ161" s="81"/>
      <c r="CR161" s="81"/>
      <c r="CS161" s="81"/>
      <c r="CT161" s="81"/>
      <c r="CU161" s="81"/>
      <c r="CV161" s="81"/>
      <c r="CW161" s="81"/>
    </row>
    <row r="162" spans="1:101" s="7" customFormat="1" ht="14.25">
      <c r="A162" s="152" t="s">
        <v>28</v>
      </c>
      <c r="B162" s="9" t="s">
        <v>305</v>
      </c>
      <c r="C162" s="10" t="s">
        <v>19</v>
      </c>
      <c r="D162" s="68"/>
      <c r="E162" s="69"/>
      <c r="F162" s="69"/>
      <c r="G162" s="131"/>
      <c r="H162" s="1"/>
      <c r="I162" s="1"/>
      <c r="J162" s="1"/>
      <c r="K162" s="1"/>
      <c r="L162" s="12">
        <v>1</v>
      </c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</row>
    <row r="163" spans="1:101" s="7" customFormat="1" ht="14.25">
      <c r="A163" s="137">
        <v>127</v>
      </c>
      <c r="B163" s="24" t="s">
        <v>174</v>
      </c>
      <c r="C163" s="42" t="s">
        <v>175</v>
      </c>
      <c r="D163" s="26" t="s">
        <v>106</v>
      </c>
      <c r="E163" s="57">
        <v>1</v>
      </c>
      <c r="F163" s="57"/>
      <c r="G163" s="133">
        <f t="shared" ref="G163:G169" si="8">SUM(E163*F163)</f>
        <v>0</v>
      </c>
      <c r="H163" s="1"/>
      <c r="I163" s="1"/>
      <c r="J163" s="1"/>
      <c r="K163" s="1"/>
      <c r="L163" s="12">
        <v>2</v>
      </c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>
        <v>1</v>
      </c>
      <c r="AX163" s="1">
        <v>0</v>
      </c>
      <c r="AY163" s="1">
        <v>0</v>
      </c>
      <c r="AZ163" s="1">
        <v>0</v>
      </c>
      <c r="BA163" s="1">
        <v>0</v>
      </c>
      <c r="BB163" s="1">
        <v>0</v>
      </c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9">
        <v>8</v>
      </c>
      <c r="BY163" s="19">
        <v>0</v>
      </c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>
        <v>0</v>
      </c>
    </row>
    <row r="164" spans="1:101" s="7" customFormat="1" ht="14.25">
      <c r="A164" s="137">
        <v>128</v>
      </c>
      <c r="B164" s="24" t="s">
        <v>176</v>
      </c>
      <c r="C164" s="42" t="s">
        <v>177</v>
      </c>
      <c r="D164" s="26" t="s">
        <v>106</v>
      </c>
      <c r="E164" s="57">
        <v>1</v>
      </c>
      <c r="F164" s="57"/>
      <c r="G164" s="133">
        <f t="shared" si="8"/>
        <v>0</v>
      </c>
      <c r="H164" s="1"/>
      <c r="I164" s="1"/>
      <c r="J164" s="1"/>
      <c r="K164" s="1"/>
      <c r="L164" s="12">
        <v>2</v>
      </c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>
        <v>1</v>
      </c>
      <c r="AX164" s="1">
        <v>0</v>
      </c>
      <c r="AY164" s="1">
        <v>0</v>
      </c>
      <c r="AZ164" s="1">
        <v>0</v>
      </c>
      <c r="BA164" s="1">
        <v>0</v>
      </c>
      <c r="BB164" s="1">
        <v>0</v>
      </c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9">
        <v>8</v>
      </c>
      <c r="BY164" s="19">
        <v>0</v>
      </c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>
        <v>0</v>
      </c>
    </row>
    <row r="165" spans="1:101" s="7" customFormat="1" ht="14.25">
      <c r="A165" s="137">
        <v>129</v>
      </c>
      <c r="B165" s="24" t="s">
        <v>178</v>
      </c>
      <c r="C165" s="42" t="s">
        <v>179</v>
      </c>
      <c r="D165" s="26" t="s">
        <v>106</v>
      </c>
      <c r="E165" s="57">
        <v>1</v>
      </c>
      <c r="F165" s="57"/>
      <c r="G165" s="133">
        <v>0</v>
      </c>
      <c r="H165" s="1"/>
      <c r="I165" s="1"/>
      <c r="J165" s="1"/>
      <c r="K165" s="1"/>
      <c r="L165" s="65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>
        <v>1</v>
      </c>
      <c r="AX165" s="1">
        <v>0</v>
      </c>
      <c r="AY165" s="1">
        <v>0</v>
      </c>
      <c r="AZ165" s="1">
        <v>0</v>
      </c>
      <c r="BA165" s="1">
        <v>0</v>
      </c>
      <c r="BB165" s="1">
        <v>0</v>
      </c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9">
        <v>8</v>
      </c>
      <c r="BY165" s="19">
        <v>0</v>
      </c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>
        <v>0</v>
      </c>
    </row>
    <row r="166" spans="1:101" s="7" customFormat="1" ht="14.25">
      <c r="A166" s="137">
        <v>130</v>
      </c>
      <c r="B166" s="24" t="s">
        <v>180</v>
      </c>
      <c r="C166" s="42" t="s">
        <v>194</v>
      </c>
      <c r="D166" s="26" t="s">
        <v>106</v>
      </c>
      <c r="E166" s="57">
        <v>1</v>
      </c>
      <c r="F166" s="57"/>
      <c r="G166" s="133">
        <v>0</v>
      </c>
      <c r="H166" s="1"/>
      <c r="I166" s="1"/>
      <c r="J166" s="1"/>
      <c r="K166" s="1"/>
      <c r="L166" s="12">
        <v>2</v>
      </c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>
        <v>1</v>
      </c>
      <c r="AX166" s="1">
        <v>0</v>
      </c>
      <c r="AY166" s="1">
        <v>0</v>
      </c>
      <c r="AZ166" s="1">
        <v>0</v>
      </c>
      <c r="BA166" s="1">
        <v>0</v>
      </c>
      <c r="BB166" s="1">
        <v>0</v>
      </c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9">
        <v>8</v>
      </c>
      <c r="BY166" s="19">
        <v>0</v>
      </c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>
        <v>0</v>
      </c>
    </row>
    <row r="167" spans="1:101" s="7" customFormat="1" ht="14.25">
      <c r="A167" s="137">
        <v>131</v>
      </c>
      <c r="B167" s="24" t="s">
        <v>197</v>
      </c>
      <c r="C167" s="153" t="s">
        <v>199</v>
      </c>
      <c r="D167" s="26" t="s">
        <v>106</v>
      </c>
      <c r="E167" s="57">
        <v>1</v>
      </c>
      <c r="F167" s="57"/>
      <c r="G167" s="133">
        <f t="shared" si="8"/>
        <v>0</v>
      </c>
      <c r="H167" s="1"/>
      <c r="I167" s="1"/>
      <c r="J167" s="1"/>
      <c r="K167" s="1"/>
      <c r="L167" s="12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9"/>
      <c r="BY167" s="19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</row>
    <row r="168" spans="1:101" s="7" customFormat="1" ht="14.25">
      <c r="A168" s="134">
        <v>132</v>
      </c>
      <c r="B168" s="24" t="s">
        <v>198</v>
      </c>
      <c r="C168" s="41" t="s">
        <v>195</v>
      </c>
      <c r="D168" s="26" t="s">
        <v>106</v>
      </c>
      <c r="E168" s="57">
        <v>1</v>
      </c>
      <c r="F168" s="57"/>
      <c r="G168" s="133">
        <f t="shared" si="8"/>
        <v>0</v>
      </c>
      <c r="H168" s="1"/>
      <c r="I168" s="1"/>
      <c r="J168" s="1"/>
      <c r="K168" s="1"/>
      <c r="L168" s="12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9"/>
      <c r="BY168" s="19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</row>
    <row r="169" spans="1:101" s="7" customFormat="1" ht="14.25">
      <c r="A169" s="134">
        <v>133</v>
      </c>
      <c r="B169" s="13" t="s">
        <v>181</v>
      </c>
      <c r="C169" s="43" t="s">
        <v>196</v>
      </c>
      <c r="D169" s="18" t="s">
        <v>106</v>
      </c>
      <c r="E169" s="56">
        <v>1</v>
      </c>
      <c r="F169" s="56"/>
      <c r="G169" s="133">
        <f t="shared" si="8"/>
        <v>0</v>
      </c>
      <c r="H169" s="1"/>
      <c r="I169" s="1"/>
      <c r="J169" s="1"/>
      <c r="K169" s="1"/>
      <c r="L169" s="12">
        <v>2</v>
      </c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>
        <v>1</v>
      </c>
      <c r="AX169" s="1">
        <v>0</v>
      </c>
      <c r="AY169" s="1">
        <v>0</v>
      </c>
      <c r="AZ169" s="1">
        <v>0</v>
      </c>
      <c r="BA169" s="1">
        <v>0</v>
      </c>
      <c r="BB169" s="1">
        <v>0</v>
      </c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9">
        <v>8</v>
      </c>
      <c r="BY169" s="19">
        <v>0</v>
      </c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>
        <v>0</v>
      </c>
    </row>
    <row r="170" spans="1:101" s="7" customFormat="1" ht="15" thickBot="1">
      <c r="A170" s="154"/>
      <c r="B170" s="155" t="s">
        <v>31</v>
      </c>
      <c r="C170" s="156" t="s">
        <v>306</v>
      </c>
      <c r="D170" s="157"/>
      <c r="E170" s="158"/>
      <c r="F170" s="158"/>
      <c r="G170" s="159">
        <f>SUM(G163:G169)</f>
        <v>0</v>
      </c>
      <c r="H170" s="1"/>
      <c r="I170" s="1"/>
      <c r="J170" s="1"/>
      <c r="K170" s="1"/>
      <c r="L170" s="12">
        <v>4</v>
      </c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23">
        <v>0</v>
      </c>
      <c r="AY170" s="23">
        <v>0</v>
      </c>
      <c r="AZ170" s="23">
        <v>0</v>
      </c>
      <c r="BA170" s="23">
        <v>0</v>
      </c>
      <c r="BB170" s="23">
        <v>0</v>
      </c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</row>
    <row r="171" spans="1:101" ht="18.75" customHeight="1">
      <c r="E171" s="1"/>
      <c r="F171" s="1"/>
      <c r="G171" s="59"/>
    </row>
    <row r="172" spans="1:101" ht="15.75">
      <c r="E172" s="1"/>
      <c r="F172" s="60" t="s">
        <v>317</v>
      </c>
      <c r="G172" s="61">
        <f>SUBTOTAL(9,G170,G161,G152,G137,G134,G126,G98,G95,G92,G88,G73,G70,G60,G13)</f>
        <v>0</v>
      </c>
    </row>
    <row r="173" spans="1:101" ht="15">
      <c r="C173" s="35"/>
      <c r="E173" s="1"/>
      <c r="F173" s="1"/>
    </row>
    <row r="174" spans="1:101" s="44" customFormat="1" ht="15.75">
      <c r="C174" s="52"/>
    </row>
    <row r="175" spans="1:101" s="44" customFormat="1" ht="15">
      <c r="C175" s="53"/>
    </row>
    <row r="176" spans="1:101" s="44" customFormat="1" ht="15">
      <c r="C176" s="53"/>
    </row>
    <row r="177" spans="1:7" s="44" customFormat="1">
      <c r="G177" s="63"/>
    </row>
    <row r="178" spans="1:7" s="44" customFormat="1">
      <c r="C178" s="54"/>
      <c r="G178" s="63"/>
    </row>
    <row r="179" spans="1:7" s="44" customFormat="1">
      <c r="C179" s="54"/>
      <c r="G179" s="63"/>
    </row>
    <row r="180" spans="1:7" s="44" customFormat="1">
      <c r="C180" s="54"/>
      <c r="G180" s="63"/>
    </row>
    <row r="181" spans="1:7" s="44" customFormat="1">
      <c r="A181" s="55"/>
      <c r="B181" s="62"/>
      <c r="C181" s="54"/>
      <c r="G181" s="63"/>
    </row>
    <row r="182" spans="1:7">
      <c r="A182" s="55"/>
      <c r="B182" s="55"/>
      <c r="C182" s="44"/>
      <c r="D182" s="44"/>
      <c r="E182" s="44"/>
      <c r="F182" s="44"/>
      <c r="G182" s="63"/>
    </row>
    <row r="183" spans="1:7">
      <c r="A183" s="55"/>
      <c r="B183" s="44"/>
      <c r="C183" s="44"/>
      <c r="D183" s="44"/>
      <c r="E183" s="44"/>
      <c r="F183" s="44"/>
      <c r="G183" s="63"/>
    </row>
    <row r="184" spans="1:7">
      <c r="A184" s="55"/>
      <c r="B184" s="44"/>
      <c r="C184" s="44"/>
      <c r="D184" s="44"/>
      <c r="E184" s="44"/>
      <c r="F184" s="44"/>
      <c r="G184" s="63"/>
    </row>
    <row r="185" spans="1:7">
      <c r="A185" s="55"/>
      <c r="B185" s="44"/>
      <c r="C185" s="55"/>
      <c r="D185" s="55"/>
      <c r="E185" s="55"/>
      <c r="F185" s="55"/>
      <c r="G185" s="63"/>
    </row>
    <row r="186" spans="1:7">
      <c r="A186" s="55"/>
      <c r="B186" s="55"/>
      <c r="C186" s="55"/>
      <c r="D186" s="55"/>
      <c r="E186" s="55"/>
      <c r="F186" s="55"/>
      <c r="G186" s="55"/>
    </row>
    <row r="187" spans="1:7">
      <c r="A187" s="55"/>
      <c r="B187" s="55"/>
      <c r="C187" s="55"/>
      <c r="D187" s="55"/>
      <c r="E187" s="55"/>
      <c r="F187" s="55"/>
      <c r="G187" s="55"/>
    </row>
    <row r="188" spans="1:7" ht="15.75">
      <c r="B188" s="60"/>
      <c r="C188" s="60"/>
      <c r="D188" s="60"/>
      <c r="E188" s="60"/>
      <c r="F188" s="60"/>
      <c r="G188" s="61"/>
    </row>
    <row r="189" spans="1:7">
      <c r="C189" s="44"/>
      <c r="D189" s="44"/>
      <c r="E189" s="44"/>
      <c r="F189" s="44"/>
      <c r="G189" s="44"/>
    </row>
    <row r="190" spans="1:7">
      <c r="C190" s="44"/>
      <c r="D190" s="44"/>
      <c r="E190" s="44"/>
      <c r="F190" s="44"/>
      <c r="G190" s="44"/>
    </row>
    <row r="191" spans="1:7">
      <c r="C191" s="44"/>
      <c r="D191" s="44"/>
      <c r="E191" s="44"/>
      <c r="F191" s="44"/>
      <c r="G191" s="44"/>
    </row>
    <row r="192" spans="1:7">
      <c r="C192" s="44"/>
      <c r="D192" s="44"/>
      <c r="E192" s="44"/>
      <c r="F192" s="44"/>
      <c r="G192" s="44"/>
    </row>
    <row r="193" spans="1:8">
      <c r="A193" s="44"/>
      <c r="C193" s="44"/>
      <c r="D193" s="44"/>
      <c r="E193" s="44"/>
      <c r="F193" s="44"/>
      <c r="G193" s="44"/>
    </row>
    <row r="194" spans="1:8" s="7" customFormat="1" ht="14.25">
      <c r="A194" s="1"/>
      <c r="B194" s="1"/>
      <c r="C194" s="44"/>
      <c r="D194" s="44"/>
      <c r="E194" s="44"/>
      <c r="F194" s="44"/>
      <c r="G194" s="44"/>
      <c r="H194" s="1"/>
    </row>
    <row r="195" spans="1:8" s="7" customFormat="1" ht="14.25">
      <c r="A195" s="1"/>
      <c r="B195" s="1"/>
      <c r="C195" s="44"/>
      <c r="D195" s="44"/>
      <c r="E195" s="44"/>
      <c r="F195" s="44"/>
      <c r="G195" s="44"/>
      <c r="H195" s="1"/>
    </row>
    <row r="196" spans="1:8" s="7" customFormat="1" ht="14.25">
      <c r="A196" s="1"/>
      <c r="B196" s="1"/>
      <c r="C196" s="44"/>
      <c r="D196" s="44"/>
      <c r="E196" s="44"/>
      <c r="F196" s="44"/>
      <c r="G196" s="44"/>
      <c r="H196" s="1"/>
    </row>
    <row r="197" spans="1:8" s="7" customFormat="1" ht="14.25">
      <c r="A197" s="1"/>
      <c r="B197" s="1"/>
      <c r="C197" s="1"/>
      <c r="D197" s="1"/>
      <c r="E197" s="1"/>
      <c r="F197" s="1"/>
      <c r="G197" s="1"/>
      <c r="H197" s="1"/>
    </row>
    <row r="198" spans="1:8">
      <c r="E198" s="1"/>
      <c r="F198" s="1"/>
    </row>
    <row r="199" spans="1:8">
      <c r="E199" s="1"/>
      <c r="F199" s="1"/>
    </row>
    <row r="200" spans="1:8">
      <c r="E200" s="1"/>
      <c r="F200" s="1"/>
    </row>
    <row r="201" spans="1:8">
      <c r="E201" s="1"/>
      <c r="F201" s="1"/>
    </row>
    <row r="202" spans="1:8">
      <c r="E202" s="1"/>
      <c r="F202" s="1"/>
    </row>
    <row r="203" spans="1:8">
      <c r="E203" s="1"/>
      <c r="F203" s="1"/>
    </row>
    <row r="204" spans="1:8">
      <c r="E204" s="1"/>
      <c r="F204" s="1"/>
    </row>
    <row r="205" spans="1:8">
      <c r="E205" s="1"/>
      <c r="F205" s="1"/>
    </row>
    <row r="206" spans="1:8">
      <c r="E206" s="1"/>
      <c r="F206" s="1"/>
    </row>
    <row r="207" spans="1:8">
      <c r="E207" s="1"/>
      <c r="F207" s="1"/>
    </row>
    <row r="208" spans="1:8">
      <c r="E208" s="1"/>
      <c r="F208" s="1"/>
    </row>
    <row r="209" spans="5:6">
      <c r="E209" s="1"/>
      <c r="F209" s="1"/>
    </row>
    <row r="210" spans="5:6">
      <c r="E210" s="1"/>
      <c r="F210" s="1"/>
    </row>
    <row r="211" spans="5:6">
      <c r="E211" s="1"/>
      <c r="F211" s="1"/>
    </row>
    <row r="212" spans="5:6">
      <c r="E212" s="1"/>
      <c r="F212" s="1"/>
    </row>
    <row r="213" spans="5:6">
      <c r="E213" s="1"/>
      <c r="F213" s="1"/>
    </row>
    <row r="214" spans="5:6">
      <c r="E214" s="1"/>
      <c r="F214" s="1"/>
    </row>
    <row r="215" spans="5:6">
      <c r="E215" s="1"/>
      <c r="F215" s="1"/>
    </row>
    <row r="216" spans="5:6">
      <c r="E216" s="1"/>
      <c r="F216" s="1"/>
    </row>
    <row r="217" spans="5:6">
      <c r="E217" s="1"/>
      <c r="F217" s="1"/>
    </row>
    <row r="218" spans="5:6">
      <c r="E218" s="1"/>
      <c r="F218" s="1"/>
    </row>
    <row r="219" spans="5:6">
      <c r="E219" s="1"/>
      <c r="F219" s="1"/>
    </row>
    <row r="220" spans="5:6">
      <c r="E220" s="1"/>
      <c r="F220" s="1"/>
    </row>
    <row r="221" spans="5:6">
      <c r="E221" s="1"/>
      <c r="F221" s="1"/>
    </row>
    <row r="222" spans="5:6">
      <c r="E222" s="1"/>
      <c r="F222" s="1"/>
    </row>
    <row r="223" spans="5:6">
      <c r="E223" s="1"/>
      <c r="F223" s="1"/>
    </row>
    <row r="224" spans="5:6">
      <c r="E224" s="1"/>
      <c r="F224" s="1"/>
    </row>
    <row r="225" spans="1:8">
      <c r="E225" s="1"/>
      <c r="F225" s="1"/>
    </row>
    <row r="226" spans="1:8">
      <c r="E226" s="1"/>
      <c r="F226" s="1"/>
    </row>
    <row r="227" spans="1:8">
      <c r="E227" s="1"/>
      <c r="F227" s="1"/>
    </row>
    <row r="228" spans="1:8">
      <c r="E228" s="1"/>
      <c r="F228" s="1"/>
    </row>
    <row r="229" spans="1:8" s="7" customFormat="1" ht="14.25">
      <c r="A229" s="36"/>
      <c r="B229" s="36"/>
      <c r="C229" s="1"/>
      <c r="D229" s="1"/>
      <c r="E229" s="37"/>
      <c r="F229" s="37"/>
      <c r="G229" s="1"/>
      <c r="H229" s="1"/>
    </row>
    <row r="230" spans="1:8" s="7" customFormat="1" ht="14.25">
      <c r="A230" s="1"/>
      <c r="B230" s="1"/>
      <c r="C230" s="38"/>
      <c r="D230" s="38"/>
      <c r="E230" s="39"/>
      <c r="F230" s="39"/>
      <c r="G230" s="38"/>
      <c r="H230" s="40"/>
    </row>
    <row r="231" spans="1:8" s="7" customFormat="1" ht="14.25">
      <c r="A231" s="36"/>
      <c r="B231" s="36"/>
      <c r="C231" s="1"/>
      <c r="D231" s="1"/>
      <c r="E231" s="37"/>
      <c r="F231" s="37"/>
      <c r="G231" s="1"/>
      <c r="H231" s="1"/>
    </row>
    <row r="232" spans="1:8" s="7" customFormat="1" ht="14.25">
      <c r="A232" s="1"/>
      <c r="B232" s="1"/>
      <c r="C232" s="1"/>
      <c r="D232" s="1"/>
      <c r="E232" s="37"/>
      <c r="F232" s="37"/>
      <c r="G232" s="1"/>
      <c r="H232" s="1"/>
    </row>
    <row r="233" spans="1:8" s="7" customFormat="1" ht="14.25">
      <c r="A233" s="1"/>
      <c r="B233" s="1"/>
      <c r="C233" s="1"/>
      <c r="D233" s="1"/>
      <c r="E233" s="37"/>
      <c r="F233" s="37"/>
      <c r="G233" s="1"/>
      <c r="H233" s="1"/>
    </row>
    <row r="234" spans="1:8" s="7" customFormat="1" ht="14.25">
      <c r="A234" s="1"/>
      <c r="B234" s="1"/>
      <c r="C234" s="1"/>
      <c r="D234" s="1"/>
      <c r="E234" s="37"/>
      <c r="F234" s="37"/>
      <c r="G234" s="1"/>
      <c r="H234" s="1"/>
    </row>
    <row r="235" spans="1:8" s="7" customFormat="1" ht="14.25">
      <c r="A235" s="1"/>
      <c r="B235" s="1"/>
      <c r="C235" s="1"/>
      <c r="D235" s="1"/>
      <c r="E235" s="37"/>
      <c r="F235" s="37"/>
      <c r="G235" s="1"/>
      <c r="H235" s="1"/>
    </row>
    <row r="236" spans="1:8" s="7" customFormat="1" ht="14.25">
      <c r="A236" s="1"/>
      <c r="B236" s="1"/>
      <c r="C236" s="1"/>
      <c r="D236" s="1"/>
      <c r="E236" s="37"/>
      <c r="F236" s="37"/>
      <c r="G236" s="1"/>
      <c r="H236" s="1"/>
    </row>
    <row r="237" spans="1:8" s="7" customFormat="1" ht="14.25">
      <c r="A237" s="1"/>
      <c r="B237" s="1"/>
      <c r="C237" s="1"/>
      <c r="D237" s="1"/>
      <c r="E237" s="37"/>
      <c r="F237" s="37"/>
      <c r="G237" s="1"/>
      <c r="H237" s="1"/>
    </row>
    <row r="238" spans="1:8" s="7" customFormat="1" ht="14.25">
      <c r="A238" s="1"/>
      <c r="B238" s="1"/>
      <c r="C238" s="1"/>
      <c r="D238" s="1"/>
      <c r="E238" s="37"/>
      <c r="F238" s="37"/>
      <c r="G238" s="1"/>
      <c r="H238" s="1"/>
    </row>
    <row r="239" spans="1:8" s="7" customFormat="1" ht="14.25">
      <c r="A239" s="1"/>
      <c r="B239" s="1"/>
      <c r="C239" s="1"/>
      <c r="D239" s="1"/>
      <c r="E239" s="37"/>
      <c r="F239" s="37"/>
      <c r="G239" s="1"/>
      <c r="H239" s="1"/>
    </row>
    <row r="240" spans="1:8" s="7" customFormat="1" ht="14.25">
      <c r="A240" s="1"/>
      <c r="B240" s="1"/>
      <c r="C240" s="1"/>
      <c r="D240" s="1"/>
      <c r="E240" s="37"/>
      <c r="F240" s="37"/>
      <c r="G240" s="1"/>
      <c r="H240" s="1"/>
    </row>
    <row r="241" spans="1:8" s="7" customFormat="1" ht="14.25">
      <c r="A241" s="1"/>
      <c r="B241" s="1"/>
      <c r="C241" s="1"/>
      <c r="D241" s="1"/>
      <c r="E241" s="37"/>
      <c r="F241" s="37"/>
      <c r="G241" s="1"/>
      <c r="H241" s="1"/>
    </row>
    <row r="242" spans="1:8" s="7" customFormat="1" ht="14.25">
      <c r="A242" s="1"/>
      <c r="B242" s="1"/>
      <c r="C242" s="1"/>
      <c r="D242" s="1"/>
      <c r="E242" s="37"/>
      <c r="F242" s="37"/>
      <c r="G242" s="1"/>
      <c r="H242" s="1"/>
    </row>
    <row r="243" spans="1:8" s="7" customFormat="1" ht="14.25">
      <c r="A243" s="1"/>
      <c r="B243" s="1"/>
      <c r="C243" s="1"/>
      <c r="D243" s="1"/>
      <c r="E243" s="37"/>
      <c r="F243" s="37"/>
      <c r="G243" s="1"/>
      <c r="H243" s="1"/>
    </row>
  </sheetData>
  <autoFilter ref="A8:G108" xr:uid="{234FCC7B-BACA-41CF-9119-BE02B5A190B7}">
    <filterColumn colId="2">
      <iconFilter iconSet="3Arrows"/>
    </filterColumn>
  </autoFilter>
  <mergeCells count="4">
    <mergeCell ref="A5:B5"/>
    <mergeCell ref="A6:B6"/>
    <mergeCell ref="A1:G1"/>
    <mergeCell ref="E6:G6"/>
  </mergeCells>
  <printOptions horizontalCentered="1"/>
  <pageMargins left="0.25" right="0.25" top="0.75" bottom="0.75" header="0.3" footer="0.3"/>
  <pageSetup paperSize="9" scale="75" fitToWidth="0" fitToHeight="0" orientation="portrait" r:id="rId1"/>
  <headerFooter alignWithMargins="0">
    <oddFooter>&amp;L&amp;"Arial CE,Regular"&amp;9Zpracováno programem BUILDpower,  © RTS, a.s.&amp;R&amp;"Arial1,Regular"&amp;10Strana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7</vt:i4>
      </vt:variant>
    </vt:vector>
  </HeadingPairs>
  <TitlesOfParts>
    <vt:vector size="8" baseType="lpstr">
      <vt:lpstr>Jednotkové ceny</vt:lpstr>
      <vt:lpstr>'Jednotkové ceny'!Oblast_tisku</vt:lpstr>
      <vt:lpstr>SloupecCC</vt:lpstr>
      <vt:lpstr>SloupecCisloPol</vt:lpstr>
      <vt:lpstr>SloupecMJ</vt:lpstr>
      <vt:lpstr>SloupecMnozstvi</vt:lpstr>
      <vt:lpstr>SloupecNazPol</vt:lpstr>
      <vt:lpstr>SloupecPC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Knoflíček Libor</dc:creator>
  <cp:lastModifiedBy>Knoflíček Libor</cp:lastModifiedBy>
  <cp:revision>1</cp:revision>
  <cp:lastPrinted>2020-11-04T08:37:05Z</cp:lastPrinted>
  <dcterms:created xsi:type="dcterms:W3CDTF">2013-04-10T08:01:40Z</dcterms:created>
  <dcterms:modified xsi:type="dcterms:W3CDTF">2020-11-26T12:47:50Z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