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Hárok1!$A$10:$O$27</definedName>
  </definedNames>
  <calcPr calcId="162913"/>
</workbook>
</file>

<file path=xl/calcChain.xml><?xml version="1.0" encoding="utf-8"?>
<calcChain xmlns="http://schemas.openxmlformats.org/spreadsheetml/2006/main">
  <c r="K5" i="2" l="1"/>
  <c r="J5" i="2"/>
  <c r="F5" i="2"/>
  <c r="G5" i="2"/>
  <c r="H5" i="2" s="1"/>
  <c r="C5" i="2"/>
  <c r="D5" i="2" s="1"/>
  <c r="B5" i="2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3" i="1"/>
  <c r="L13" i="1" s="1"/>
  <c r="E21" i="1"/>
  <c r="D21" i="1"/>
  <c r="L5" i="2" l="1"/>
  <c r="L21" i="1"/>
  <c r="F21" i="1"/>
</calcChain>
</file>

<file path=xl/sharedStrings.xml><?xml version="1.0" encoding="utf-8"?>
<sst xmlns="http://schemas.openxmlformats.org/spreadsheetml/2006/main" count="85" uniqueCount="65">
  <si>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</si>
  <si>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</si>
  <si>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</si>
  <si>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</si>
  <si>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</si>
  <si>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</si>
  <si>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</si>
  <si>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</si>
  <si>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</si>
  <si>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</si>
  <si>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</si>
  <si>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</si>
  <si>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</si>
  <si>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</si>
  <si>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</si>
  <si>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</si>
  <si>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</si>
  <si>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</si>
  <si>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</si>
  <si>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</si>
  <si>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</si>
  <si>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</si>
  <si>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</si>
  <si>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</si>
  <si>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</si>
  <si>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</si>
  <si>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</si>
  <si>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</si>
  <si>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</si>
  <si>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</si>
  <si>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</si>
  <si>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</si>
  <si>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1096-01</t>
  </si>
  <si>
    <t>č.1</t>
  </si>
  <si>
    <t>OU</t>
  </si>
  <si>
    <t>1376A00</t>
  </si>
  <si>
    <t>č.2</t>
  </si>
  <si>
    <t>PU+50</t>
  </si>
  <si>
    <t>100/600</t>
  </si>
  <si>
    <t>1371-00</t>
  </si>
  <si>
    <t>100/500</t>
  </si>
  <si>
    <t>1312A00</t>
  </si>
  <si>
    <t>PU-50</t>
  </si>
  <si>
    <t>100/1000</t>
  </si>
  <si>
    <t>1292-20</t>
  </si>
  <si>
    <t>100/800</t>
  </si>
  <si>
    <t>1103-11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</si>
  <si>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</si>
  <si>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</si>
  <si>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</si>
  <si>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</si>
  <si>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</si>
  <si>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</si>
  <si>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</si>
  <si>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</si>
  <si>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</si>
  <si>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</si>
  <si>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č.3 (Ostrá lúka)</t>
  </si>
  <si>
    <t>LS</t>
  </si>
  <si>
    <t xml:space="preserve">Príloha B-3 Súťažných podkladov - návrh na plnenie kritéria na časť č.3 (Ostrá Lúka)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</si>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</sst>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3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7" borderId="0" xfId="0" applyFill="1"/>
    <xf numFmtId="0" fontId="0" fillId="8" borderId="0" xfId="0" applyFill="1"/>
    <xf numFmtId="0" fontId="0" fillId="5" borderId="0" xfId="0" applyFill="1"/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protection locked="0"/>
    </xf>
    <xf numFmtId="0" fontId="17" fillId="0" borderId="0" xfId="0" applyFont="1"/>
    <xf numFmtId="0" fontId="2" fillId="4" borderId="29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7" zoomScaleNormal="100" zoomScalePageLayoutView="40" workbookViewId="0">
      <selection activeCell="K10" sqref="K10:K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s="20" customFormat="1" x14ac:dyDescent="0.25">
      <c r="A1" s="86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8" x14ac:dyDescent="0.25">
      <c r="C2" s="95" t="s">
        <v>60</v>
      </c>
      <c r="D2" s="95"/>
      <c r="E2" s="95"/>
      <c r="F2" s="95"/>
      <c r="G2" s="95"/>
      <c r="H2" s="95"/>
      <c r="I2" s="95"/>
      <c r="J2" s="95"/>
      <c r="K2" s="95"/>
      <c r="L2" s="95"/>
      <c r="M2" s="95"/>
    </row>
    <row r="4" spans="1:15" ht="15.75" customHeight="1" x14ac:dyDescent="0.25">
      <c r="A4" s="96" t="s">
        <v>28</v>
      </c>
      <c r="B4" s="96"/>
      <c r="C4" s="97" t="s">
        <v>31</v>
      </c>
      <c r="D4" s="97"/>
      <c r="E4" s="97"/>
      <c r="F4" s="97"/>
      <c r="G4" s="97"/>
      <c r="H4" s="21"/>
      <c r="I4" s="47" t="s">
        <v>58</v>
      </c>
      <c r="J4" s="48" t="s">
        <v>57</v>
      </c>
      <c r="K4" s="48"/>
      <c r="L4" s="48"/>
      <c r="M4" s="52"/>
    </row>
    <row r="7" spans="1:15" x14ac:dyDescent="0.25">
      <c r="A7" s="19" t="s">
        <v>29</v>
      </c>
      <c r="B7" s="98" t="s">
        <v>30</v>
      </c>
      <c r="C7" s="98"/>
      <c r="D7" s="98"/>
      <c r="E7" s="98"/>
      <c r="H7" s="99"/>
      <c r="I7" s="99"/>
      <c r="J7" s="99"/>
      <c r="K7" s="99"/>
      <c r="L7" s="99"/>
    </row>
    <row r="8" spans="1:15" s="20" customFormat="1" x14ac:dyDescent="0.25">
      <c r="A8" s="24"/>
      <c r="B8" s="25"/>
      <c r="C8" s="22"/>
      <c r="D8" s="22"/>
      <c r="E8" s="22"/>
      <c r="H8" s="38"/>
    </row>
    <row r="9" spans="1:15" ht="42.7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106.5" customHeight="1" thickBot="1" x14ac:dyDescent="0.3">
      <c r="A10" s="73" t="s">
        <v>0</v>
      </c>
      <c r="B10" s="68" t="s">
        <v>1</v>
      </c>
      <c r="C10" s="92" t="s">
        <v>2</v>
      </c>
      <c r="D10" s="100" t="s">
        <v>3</v>
      </c>
      <c r="E10" s="101"/>
      <c r="F10" s="102"/>
      <c r="G10" s="103" t="s">
        <v>4</v>
      </c>
      <c r="H10" s="54" t="s">
        <v>5</v>
      </c>
      <c r="I10" s="106" t="s">
        <v>6</v>
      </c>
      <c r="J10" s="54" t="s">
        <v>7</v>
      </c>
      <c r="K10" s="54" t="s">
        <v>63</v>
      </c>
      <c r="L10" s="54" t="s">
        <v>8</v>
      </c>
      <c r="M10" s="57" t="s">
        <v>64</v>
      </c>
      <c r="N10" s="109" t="s">
        <v>61</v>
      </c>
      <c r="O10" s="89" t="s">
        <v>9</v>
      </c>
    </row>
    <row r="11" spans="1:15" x14ac:dyDescent="0.25">
      <c r="A11" s="74"/>
      <c r="B11" s="69"/>
      <c r="C11" s="93"/>
      <c r="D11" s="66" t="s">
        <v>10</v>
      </c>
      <c r="E11" s="55" t="s">
        <v>11</v>
      </c>
      <c r="F11" s="54" t="s">
        <v>12</v>
      </c>
      <c r="G11" s="104"/>
      <c r="H11" s="55"/>
      <c r="I11" s="107"/>
      <c r="J11" s="71"/>
      <c r="K11" s="55"/>
      <c r="L11" s="55"/>
      <c r="M11" s="58"/>
      <c r="N11" s="110"/>
      <c r="O11" s="90"/>
    </row>
    <row r="12" spans="1:15" ht="14.25" customHeight="1" thickBot="1" x14ac:dyDescent="0.3">
      <c r="A12" s="75"/>
      <c r="B12" s="70"/>
      <c r="C12" s="94"/>
      <c r="D12" s="67"/>
      <c r="E12" s="56"/>
      <c r="F12" s="56"/>
      <c r="G12" s="105"/>
      <c r="H12" s="56"/>
      <c r="I12" s="108"/>
      <c r="J12" s="72"/>
      <c r="K12" s="56"/>
      <c r="L12" s="56"/>
      <c r="M12" s="59"/>
      <c r="N12" s="111"/>
      <c r="O12" s="91"/>
    </row>
    <row r="13" spans="1:15" ht="15.75" thickBot="1" x14ac:dyDescent="0.3">
      <c r="A13" s="41">
        <v>3</v>
      </c>
      <c r="B13" s="10" t="s">
        <v>32</v>
      </c>
      <c r="C13" s="11" t="s">
        <v>33</v>
      </c>
      <c r="D13" s="12">
        <v>23.1</v>
      </c>
      <c r="E13" s="12">
        <v>440.5</v>
      </c>
      <c r="F13" s="28">
        <f>E13+D13</f>
        <v>463.6</v>
      </c>
      <c r="G13" s="13" t="s">
        <v>34</v>
      </c>
      <c r="H13" s="23">
        <v>0.35</v>
      </c>
      <c r="I13" s="14">
        <v>1.52</v>
      </c>
      <c r="J13" s="15">
        <v>600</v>
      </c>
      <c r="K13" s="50">
        <v>12.34</v>
      </c>
      <c r="L13" s="51">
        <f>K13*F13</f>
        <v>5720.8240000000005</v>
      </c>
      <c r="M13" s="5"/>
      <c r="N13" s="31"/>
      <c r="O13" s="39" t="s">
        <v>49</v>
      </c>
    </row>
    <row r="14" spans="1:15" s="20" customFormat="1" ht="15.75" thickBot="1" x14ac:dyDescent="0.3">
      <c r="A14" s="41">
        <v>3</v>
      </c>
      <c r="B14" s="10" t="s">
        <v>46</v>
      </c>
      <c r="C14" s="11" t="s">
        <v>33</v>
      </c>
      <c r="D14" s="12">
        <v>41.3</v>
      </c>
      <c r="E14" s="12">
        <v>128.69999999999999</v>
      </c>
      <c r="F14" s="28">
        <f>E14+D14</f>
        <v>170</v>
      </c>
      <c r="G14" s="13" t="s">
        <v>34</v>
      </c>
      <c r="H14" s="23">
        <v>0.25</v>
      </c>
      <c r="I14" s="14">
        <v>1.65</v>
      </c>
      <c r="J14" s="15">
        <v>800</v>
      </c>
      <c r="K14" s="50">
        <v>12.15</v>
      </c>
      <c r="L14" s="51">
        <f>K14*F14</f>
        <v>2065.5</v>
      </c>
      <c r="M14" s="5"/>
      <c r="N14" s="31"/>
      <c r="O14" s="39" t="s">
        <v>49</v>
      </c>
    </row>
    <row r="15" spans="1:15" s="20" customFormat="1" ht="15.75" thickBot="1" x14ac:dyDescent="0.3">
      <c r="A15" s="41">
        <v>3</v>
      </c>
      <c r="B15" s="10" t="s">
        <v>35</v>
      </c>
      <c r="C15" s="11" t="s">
        <v>36</v>
      </c>
      <c r="D15" s="12">
        <v>54.3</v>
      </c>
      <c r="E15" s="12">
        <v>491.6</v>
      </c>
      <c r="F15" s="28">
        <f t="shared" ref="F15:F20" si="0">E15+D15</f>
        <v>545.9</v>
      </c>
      <c r="G15" s="13" t="s">
        <v>37</v>
      </c>
      <c r="H15" s="23">
        <v>0.35</v>
      </c>
      <c r="I15" s="14">
        <v>1.01</v>
      </c>
      <c r="J15" s="15" t="s">
        <v>38</v>
      </c>
      <c r="K15" s="50">
        <v>17.64</v>
      </c>
      <c r="L15" s="51">
        <f t="shared" ref="L15:L20" si="1">K15*F15</f>
        <v>9629.6759999999995</v>
      </c>
      <c r="M15" s="5"/>
      <c r="N15" s="31"/>
      <c r="O15" s="39" t="s">
        <v>49</v>
      </c>
    </row>
    <row r="16" spans="1:15" s="20" customFormat="1" ht="15.75" thickBot="1" x14ac:dyDescent="0.3">
      <c r="A16" s="41">
        <v>3</v>
      </c>
      <c r="B16" s="10" t="s">
        <v>39</v>
      </c>
      <c r="C16" s="11" t="s">
        <v>36</v>
      </c>
      <c r="D16" s="12">
        <v>50</v>
      </c>
      <c r="E16" s="12">
        <v>403</v>
      </c>
      <c r="F16" s="28">
        <f t="shared" si="0"/>
        <v>453</v>
      </c>
      <c r="G16" s="13" t="s">
        <v>37</v>
      </c>
      <c r="H16" s="23">
        <v>0.3</v>
      </c>
      <c r="I16" s="14">
        <v>0.71</v>
      </c>
      <c r="J16" s="15" t="s">
        <v>40</v>
      </c>
      <c r="K16" s="50">
        <v>17.73</v>
      </c>
      <c r="L16" s="51">
        <f t="shared" si="1"/>
        <v>8031.6900000000005</v>
      </c>
      <c r="M16" s="5"/>
      <c r="N16" s="31"/>
      <c r="O16" s="39" t="s">
        <v>49</v>
      </c>
    </row>
    <row r="17" spans="1:15" ht="15.75" thickBot="1" x14ac:dyDescent="0.3">
      <c r="A17" s="41">
        <v>3</v>
      </c>
      <c r="B17" s="10" t="s">
        <v>41</v>
      </c>
      <c r="C17" s="11" t="s">
        <v>36</v>
      </c>
      <c r="D17" s="12"/>
      <c r="E17" s="12">
        <v>97</v>
      </c>
      <c r="F17" s="28">
        <f t="shared" si="0"/>
        <v>97</v>
      </c>
      <c r="G17" s="13" t="s">
        <v>42</v>
      </c>
      <c r="H17" s="23">
        <v>0.3</v>
      </c>
      <c r="I17" s="14">
        <v>0.17</v>
      </c>
      <c r="J17" s="15" t="s">
        <v>43</v>
      </c>
      <c r="K17" s="50">
        <v>23.22</v>
      </c>
      <c r="L17" s="51">
        <f t="shared" si="1"/>
        <v>2252.3399999999997</v>
      </c>
      <c r="M17" s="5"/>
      <c r="N17" s="31"/>
      <c r="O17" s="39" t="s">
        <v>49</v>
      </c>
    </row>
    <row r="18" spans="1:15" s="20" customFormat="1" ht="15.75" thickBot="1" x14ac:dyDescent="0.3">
      <c r="A18" s="41">
        <v>3</v>
      </c>
      <c r="B18" s="10" t="s">
        <v>44</v>
      </c>
      <c r="C18" s="11" t="s">
        <v>36</v>
      </c>
      <c r="D18" s="12"/>
      <c r="E18" s="12">
        <v>95</v>
      </c>
      <c r="F18" s="28">
        <f t="shared" si="0"/>
        <v>95</v>
      </c>
      <c r="G18" s="13" t="s">
        <v>42</v>
      </c>
      <c r="H18" s="23">
        <v>0.4</v>
      </c>
      <c r="I18" s="14">
        <v>0.33</v>
      </c>
      <c r="J18" s="15" t="s">
        <v>45</v>
      </c>
      <c r="K18" s="50">
        <v>22.36</v>
      </c>
      <c r="L18" s="51">
        <f t="shared" si="1"/>
        <v>2124.1999999999998</v>
      </c>
      <c r="M18" s="5"/>
      <c r="N18" s="31"/>
      <c r="O18" s="39" t="s">
        <v>49</v>
      </c>
    </row>
    <row r="19" spans="1:15" ht="15.75" thickBot="1" x14ac:dyDescent="0.3">
      <c r="A19" s="41">
        <v>3</v>
      </c>
      <c r="B19" s="10" t="s">
        <v>50</v>
      </c>
      <c r="C19" s="11" t="s">
        <v>33</v>
      </c>
      <c r="D19" s="12">
        <v>150</v>
      </c>
      <c r="E19" s="12">
        <v>150</v>
      </c>
      <c r="F19" s="28">
        <f t="shared" si="0"/>
        <v>300</v>
      </c>
      <c r="G19" s="13" t="s">
        <v>47</v>
      </c>
      <c r="H19" s="23">
        <v>0.4</v>
      </c>
      <c r="I19" s="14">
        <v>1.5</v>
      </c>
      <c r="J19" s="15">
        <v>700</v>
      </c>
      <c r="K19" s="50">
        <v>15.07</v>
      </c>
      <c r="L19" s="51">
        <f t="shared" si="1"/>
        <v>4521</v>
      </c>
      <c r="M19" s="5"/>
      <c r="N19" s="31"/>
      <c r="O19" s="39" t="s">
        <v>49</v>
      </c>
    </row>
    <row r="20" spans="1:15" s="20" customFormat="1" x14ac:dyDescent="0.25">
      <c r="A20" s="41">
        <v>3</v>
      </c>
      <c r="B20" s="10" t="s">
        <v>50</v>
      </c>
      <c r="C20" s="11" t="s">
        <v>33</v>
      </c>
      <c r="D20" s="12">
        <v>100</v>
      </c>
      <c r="E20" s="12">
        <v>100</v>
      </c>
      <c r="F20" s="28">
        <f t="shared" si="0"/>
        <v>200</v>
      </c>
      <c r="G20" s="13" t="s">
        <v>48</v>
      </c>
      <c r="H20" s="23">
        <v>0.4</v>
      </c>
      <c r="I20" s="14">
        <v>0.5</v>
      </c>
      <c r="J20" s="15">
        <v>700</v>
      </c>
      <c r="K20" s="50">
        <v>20.079999999999998</v>
      </c>
      <c r="L20" s="51">
        <f t="shared" si="1"/>
        <v>4015.9999999999995</v>
      </c>
      <c r="M20" s="5"/>
      <c r="N20" s="31"/>
      <c r="O20" s="39" t="s">
        <v>49</v>
      </c>
    </row>
    <row r="21" spans="1:15" ht="15.75" thickBot="1" x14ac:dyDescent="0.3">
      <c r="A21" s="33"/>
      <c r="B21" s="18"/>
      <c r="C21" s="16"/>
      <c r="D21" s="29">
        <f>SUM(D13:D20)</f>
        <v>418.7</v>
      </c>
      <c r="E21" s="29">
        <f>SUM(E13:E20)</f>
        <v>1905.8000000000002</v>
      </c>
      <c r="F21" s="29">
        <f>SUM(F13:F20)</f>
        <v>2324.5</v>
      </c>
      <c r="G21" s="36"/>
      <c r="H21" s="37"/>
      <c r="I21" s="62" t="s">
        <v>13</v>
      </c>
      <c r="J21" s="62"/>
      <c r="K21" s="35"/>
      <c r="L21" s="34">
        <f>SUM(L13:L20)</f>
        <v>38361.230000000003</v>
      </c>
      <c r="M21" s="17" t="s">
        <v>14</v>
      </c>
      <c r="N21" s="30">
        <v>0</v>
      </c>
      <c r="O21" s="60"/>
    </row>
    <row r="22" spans="1:15" ht="15.75" thickBot="1" x14ac:dyDescent="0.3">
      <c r="A22" s="63" t="s">
        <v>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  <c r="N22" s="32">
        <v>0</v>
      </c>
      <c r="O22" s="60"/>
    </row>
    <row r="23" spans="1:15" ht="15.75" thickBot="1" x14ac:dyDescent="0.3">
      <c r="A23" s="63" t="s">
        <v>16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32">
        <v>0</v>
      </c>
      <c r="O23" s="61"/>
    </row>
    <row r="24" spans="1:15" s="20" customFormat="1" x14ac:dyDescent="0.25">
      <c r="A24" s="76" t="s">
        <v>62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15" x14ac:dyDescent="0.25">
      <c r="A25" s="88" t="s">
        <v>17</v>
      </c>
      <c r="B25" s="88"/>
      <c r="C25" s="8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"/>
    </row>
    <row r="26" spans="1:15" x14ac:dyDescent="0.25">
      <c r="A26" s="53" t="s">
        <v>18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"/>
    </row>
    <row r="27" spans="1:15" x14ac:dyDescent="0.25">
      <c r="A27" s="53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"/>
    </row>
    <row r="28" spans="1:15" s="20" customFormat="1" x14ac:dyDescent="0.25">
      <c r="A28" s="43"/>
      <c r="B28" s="43"/>
      <c r="C28" s="43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5" x14ac:dyDescent="0.25">
      <c r="A29" s="2"/>
      <c r="B29" s="2"/>
      <c r="C29" s="2"/>
      <c r="D29" s="9"/>
      <c r="E29" s="79" t="s">
        <v>20</v>
      </c>
      <c r="F29" s="7" t="s">
        <v>21</v>
      </c>
      <c r="G29" s="80"/>
      <c r="H29" s="81"/>
      <c r="I29" s="81"/>
      <c r="J29" s="81"/>
      <c r="K29" s="81"/>
      <c r="L29" s="81"/>
      <c r="M29" s="81"/>
      <c r="N29" s="82"/>
      <c r="O29" s="2"/>
    </row>
    <row r="30" spans="1:15" x14ac:dyDescent="0.25">
      <c r="A30" s="2"/>
      <c r="B30" s="2"/>
      <c r="C30" s="2"/>
      <c r="D30" s="9"/>
      <c r="E30" s="79"/>
      <c r="F30" s="7" t="s">
        <v>22</v>
      </c>
      <c r="G30" s="80"/>
      <c r="H30" s="81"/>
      <c r="I30" s="81"/>
      <c r="J30" s="81"/>
      <c r="K30" s="81"/>
      <c r="L30" s="81"/>
      <c r="M30" s="81"/>
      <c r="N30" s="82"/>
      <c r="O30" s="2"/>
    </row>
    <row r="31" spans="1:15" x14ac:dyDescent="0.25">
      <c r="A31" s="2"/>
      <c r="B31" s="2"/>
      <c r="C31" s="2"/>
      <c r="D31" s="9"/>
      <c r="E31" s="79"/>
      <c r="F31" s="7" t="s">
        <v>23</v>
      </c>
      <c r="G31" s="80"/>
      <c r="H31" s="81"/>
      <c r="I31" s="81"/>
      <c r="J31" s="81"/>
      <c r="K31" s="81"/>
      <c r="L31" s="81"/>
      <c r="M31" s="81"/>
      <c r="N31" s="82"/>
      <c r="O31" s="2"/>
    </row>
    <row r="32" spans="1:15" x14ac:dyDescent="0.25">
      <c r="A32" s="9"/>
      <c r="B32" s="9"/>
      <c r="C32" s="9"/>
      <c r="D32" s="2"/>
      <c r="E32" s="79"/>
      <c r="F32" s="7" t="s">
        <v>24</v>
      </c>
      <c r="G32" s="80"/>
      <c r="H32" s="81"/>
      <c r="I32" s="81"/>
      <c r="J32" s="81"/>
      <c r="K32" s="81"/>
      <c r="L32" s="81"/>
      <c r="M32" s="81"/>
      <c r="N32" s="82"/>
      <c r="O32" s="2"/>
    </row>
    <row r="33" spans="1:15" x14ac:dyDescent="0.25">
      <c r="A33" s="2"/>
      <c r="B33" s="2"/>
      <c r="C33" s="2"/>
      <c r="D33" s="2"/>
      <c r="E33" s="79"/>
      <c r="F33" s="7" t="s">
        <v>25</v>
      </c>
      <c r="G33" s="8"/>
      <c r="H33" s="83" t="s">
        <v>26</v>
      </c>
      <c r="I33" s="84"/>
      <c r="J33" s="84"/>
      <c r="K33" s="84"/>
      <c r="L33" s="84"/>
      <c r="M33" s="84"/>
      <c r="N33" s="85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9"/>
      <c r="B36" s="9"/>
      <c r="C36" s="9"/>
      <c r="D36" s="9"/>
      <c r="E36" s="9"/>
      <c r="F36" s="2"/>
      <c r="G36" s="2"/>
      <c r="H36" s="2"/>
      <c r="I36" s="3" t="s">
        <v>27</v>
      </c>
      <c r="J36" s="2"/>
      <c r="L36" s="77"/>
      <c r="M36" s="78"/>
      <c r="N36" s="2"/>
      <c r="O36" s="1"/>
    </row>
    <row r="37" spans="1:15" x14ac:dyDescent="0.25">
      <c r="A37" s="49" t="s">
        <v>51</v>
      </c>
      <c r="B37" s="49"/>
      <c r="C37" s="49"/>
      <c r="D37" s="49"/>
    </row>
    <row r="38" spans="1:15" x14ac:dyDescent="0.25">
      <c r="A38" s="49" t="s">
        <v>52</v>
      </c>
      <c r="B38" s="49"/>
      <c r="C38" s="49"/>
      <c r="D38" s="49"/>
    </row>
    <row r="39" spans="1:15" x14ac:dyDescent="0.25">
      <c r="A39" s="49" t="s">
        <v>53</v>
      </c>
      <c r="B39" s="49"/>
      <c r="C39" s="49"/>
      <c r="D39" s="49"/>
    </row>
    <row r="40" spans="1:15" x14ac:dyDescent="0.25">
      <c r="A40" s="49" t="s">
        <v>54</v>
      </c>
      <c r="B40" s="49"/>
      <c r="C40" s="49"/>
      <c r="D40" s="49"/>
    </row>
    <row r="41" spans="1:15" x14ac:dyDescent="0.25">
      <c r="A41" s="49" t="s">
        <v>55</v>
      </c>
      <c r="B41" s="49"/>
      <c r="C41" s="49"/>
      <c r="D41" s="49"/>
    </row>
    <row r="42" spans="1:15" x14ac:dyDescent="0.25">
      <c r="A42" s="49" t="s">
        <v>56</v>
      </c>
      <c r="B42" s="49"/>
      <c r="C42" s="49"/>
      <c r="D42" s="49"/>
    </row>
  </sheetData>
  <mergeCells count="37">
    <mergeCell ref="A1:O1"/>
    <mergeCell ref="A25:C25"/>
    <mergeCell ref="O10:O12"/>
    <mergeCell ref="A26:N26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A23:M23"/>
    <mergeCell ref="N10:N12"/>
    <mergeCell ref="L36:M36"/>
    <mergeCell ref="E29:E33"/>
    <mergeCell ref="G29:N29"/>
    <mergeCell ref="G30:N30"/>
    <mergeCell ref="G31:N31"/>
    <mergeCell ref="G32:N32"/>
    <mergeCell ref="H33:N33"/>
    <mergeCell ref="A27:N27"/>
    <mergeCell ref="L10:L12"/>
    <mergeCell ref="M10:M12"/>
    <mergeCell ref="O21:O23"/>
    <mergeCell ref="I21:J21"/>
    <mergeCell ref="A22:M22"/>
    <mergeCell ref="D11:D12"/>
    <mergeCell ref="F11:F12"/>
    <mergeCell ref="B10:B12"/>
    <mergeCell ref="E11:E12"/>
    <mergeCell ref="J10:J12"/>
    <mergeCell ref="A10:A12"/>
    <mergeCell ref="A24:O24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J20" sqref="J20"/>
    </sheetView>
  </sheetViews>
  <sheetFormatPr defaultRowHeight="15" x14ac:dyDescent="0.25"/>
  <sheetData>
    <row r="2" spans="2:12" x14ac:dyDescent="0.25">
      <c r="B2" s="45" t="s">
        <v>37</v>
      </c>
      <c r="F2" s="45" t="s">
        <v>42</v>
      </c>
      <c r="J2" s="45" t="s">
        <v>34</v>
      </c>
    </row>
    <row r="3" spans="2:12" x14ac:dyDescent="0.25">
      <c r="B3" s="46">
        <v>545.9</v>
      </c>
      <c r="C3" s="46">
        <v>9629.6759999999995</v>
      </c>
      <c r="F3" s="46">
        <v>97</v>
      </c>
      <c r="G3" s="46">
        <v>2252.3399999999997</v>
      </c>
      <c r="J3" s="46">
        <v>463.6</v>
      </c>
      <c r="K3" s="46">
        <v>5720.8240000000005</v>
      </c>
    </row>
    <row r="4" spans="2:12" x14ac:dyDescent="0.25">
      <c r="B4" s="46">
        <v>453</v>
      </c>
      <c r="C4" s="46">
        <v>8031.6900000000005</v>
      </c>
      <c r="F4" s="46">
        <v>95</v>
      </c>
      <c r="G4" s="46">
        <v>2124.1999999999998</v>
      </c>
      <c r="J4" s="46">
        <v>170</v>
      </c>
      <c r="K4" s="46">
        <v>2065.5</v>
      </c>
    </row>
    <row r="5" spans="2:12" x14ac:dyDescent="0.25">
      <c r="B5" s="45">
        <f>SUM(B3:B4)</f>
        <v>998.9</v>
      </c>
      <c r="C5" s="45">
        <f>SUM(C3:C4)</f>
        <v>17661.366000000002</v>
      </c>
      <c r="D5" s="44">
        <f>C5/B5</f>
        <v>17.680814896386028</v>
      </c>
      <c r="F5" s="45">
        <f>SUM(F3:F4)</f>
        <v>192</v>
      </c>
      <c r="G5" s="45">
        <f>SUM(G3:G4)</f>
        <v>4376.5399999999991</v>
      </c>
      <c r="H5" s="44">
        <f>G5/F5</f>
        <v>22.794479166666662</v>
      </c>
      <c r="J5" s="45">
        <f>SUM(J3:J4)</f>
        <v>633.6</v>
      </c>
      <c r="K5" s="45">
        <f>SUM(K3:K4)</f>
        <v>7786.3240000000005</v>
      </c>
      <c r="L5" s="44">
        <f>K5/J5</f>
        <v>12.289021464646465</v>
      </c>
    </row>
    <row r="9" spans="2:12" x14ac:dyDescent="0.25">
      <c r="E9" s="52"/>
      <c r="L9" s="52"/>
    </row>
    <row r="13" spans="2:12" x14ac:dyDescent="0.25">
      <c r="H13" s="5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2020-11-13T12:34:01Z</cp:lastPrinted>
  <dcterms:created xsi:type="dcterms:W3CDTF">2015-11-17T17:21:08Z</dcterms:created>
  <dcterms:modified xsi:type="dcterms:W3CDTF">2020-12-17T13:55:46Z</dcterms:modified>
</cp:coreProperties>
</file>