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anislavkleinertkomplet/Desktop/A TZB Technologie/2020/2020.06.18_PD na rekonstrukciu MAGISTRAT PK a rozvodov ZS Sklenarova 5/PD ZUŠ Sklenarova 5/Uprava rozpoctu na zaklade vyzvy uchadzaca/"/>
    </mc:Choice>
  </mc:AlternateContent>
  <xr:revisionPtr revIDLastSave="0" documentId="13_ncr:1_{FE679D07-EA1A-674A-B02D-EFC32386EAB5}" xr6:coauthVersionLast="36" xr6:coauthVersionMax="36" xr10:uidLastSave="{00000000-0000-0000-0000-000000000000}"/>
  <bookViews>
    <workbookView xWindow="19820" yWindow="500" windowWidth="31380" windowHeight="26540" xr2:uid="{00000000-000D-0000-FFFF-FFFF00000000}"/>
  </bookViews>
  <sheets>
    <sheet name="Sheet1" sheetId="1" r:id="rId1"/>
  </sheets>
  <definedNames>
    <definedName name="_xlnm.Print_Area" localSheetId="0">Sheet1!$A$1:$F$317</definedName>
  </definedNames>
  <calcPr calcId="181029" concurrentCalc="0"/>
</workbook>
</file>

<file path=xl/calcChain.xml><?xml version="1.0" encoding="utf-8"?>
<calcChain xmlns="http://schemas.openxmlformats.org/spreadsheetml/2006/main">
  <c r="F63" i="1" l="1"/>
  <c r="F210" i="1"/>
  <c r="F215" i="1"/>
  <c r="F214" i="1"/>
  <c r="F213" i="1"/>
  <c r="F212" i="1"/>
  <c r="F204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172" i="1"/>
  <c r="F171" i="1"/>
  <c r="F170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69" i="1"/>
  <c r="F206" i="1"/>
  <c r="F207" i="1"/>
  <c r="F208" i="1"/>
  <c r="F209" i="1"/>
  <c r="F132" i="1"/>
  <c r="F19" i="1"/>
  <c r="F18" i="1"/>
  <c r="F17" i="1"/>
  <c r="F14" i="1"/>
  <c r="F118" i="1"/>
  <c r="F119" i="1"/>
  <c r="F120" i="1"/>
  <c r="F122" i="1"/>
  <c r="F121" i="1"/>
  <c r="F112" i="1"/>
  <c r="F113" i="1"/>
  <c r="F114" i="1"/>
  <c r="F115" i="1"/>
  <c r="F116" i="1"/>
  <c r="F117" i="1"/>
  <c r="F123" i="1"/>
  <c r="F124" i="1"/>
  <c r="F125" i="1"/>
  <c r="F126" i="1"/>
  <c r="F127" i="1"/>
  <c r="F128" i="1"/>
  <c r="E129" i="1"/>
  <c r="F129" i="1"/>
  <c r="F111" i="1"/>
  <c r="F4" i="1"/>
  <c r="F5" i="1"/>
  <c r="F6" i="1"/>
  <c r="F7" i="1"/>
  <c r="F8" i="1"/>
  <c r="F9" i="1"/>
  <c r="E10" i="1"/>
  <c r="F10" i="1"/>
  <c r="F3" i="1"/>
  <c r="F13" i="1"/>
  <c r="F15" i="1"/>
  <c r="F16" i="1"/>
  <c r="F20" i="1"/>
  <c r="F21" i="1"/>
  <c r="F22" i="1"/>
  <c r="E23" i="1"/>
  <c r="F23" i="1"/>
  <c r="F12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E51" i="1"/>
  <c r="F51" i="1"/>
  <c r="F25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E109" i="1"/>
  <c r="F109" i="1"/>
  <c r="F53" i="1"/>
  <c r="F218" i="1"/>
  <c r="F219" i="1"/>
  <c r="F220" i="1"/>
  <c r="F221" i="1"/>
  <c r="F222" i="1"/>
  <c r="F223" i="1"/>
  <c r="F224" i="1"/>
  <c r="F225" i="1"/>
  <c r="F226" i="1"/>
  <c r="F227" i="1"/>
  <c r="E228" i="1"/>
  <c r="F228" i="1"/>
  <c r="E229" i="1"/>
  <c r="F229" i="1"/>
  <c r="F217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E248" i="1"/>
  <c r="F248" i="1"/>
  <c r="E249" i="1"/>
  <c r="F249" i="1"/>
  <c r="F23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E264" i="1"/>
  <c r="F264" i="1"/>
  <c r="E265" i="1"/>
  <c r="F265" i="1"/>
  <c r="F251" i="1"/>
  <c r="F268" i="1"/>
  <c r="F267" i="1"/>
  <c r="F271" i="1"/>
  <c r="F272" i="1"/>
  <c r="F273" i="1"/>
  <c r="F274" i="1"/>
  <c r="F275" i="1"/>
  <c r="F276" i="1"/>
  <c r="F277" i="1"/>
  <c r="F278" i="1"/>
  <c r="F279" i="1"/>
  <c r="E280" i="1"/>
  <c r="F280" i="1"/>
  <c r="F270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282" i="1"/>
  <c r="F313" i="1"/>
</calcChain>
</file>

<file path=xl/sharedStrings.xml><?xml version="1.0" encoding="utf-8"?>
<sst xmlns="http://schemas.openxmlformats.org/spreadsheetml/2006/main" count="585" uniqueCount="317">
  <si>
    <t>Popis položky</t>
  </si>
  <si>
    <t>merná 
jednotka</t>
  </si>
  <si>
    <t>Množstvo</t>
  </si>
  <si>
    <t>Jednotková 
cena</t>
  </si>
  <si>
    <t>Cena
celkom</t>
  </si>
  <si>
    <t>Montáž tepelnej izolácie</t>
  </si>
  <si>
    <t>m</t>
  </si>
  <si>
    <t>Tepelná izolácia K-FLEX ST DN32, hr. 19mm</t>
  </si>
  <si>
    <t>Páska K-Flex 3mm x 50mm x 15m</t>
  </si>
  <si>
    <t>ks</t>
  </si>
  <si>
    <t>Protipožiarný tmel HILTI CP 601S, bal. 310 ml</t>
  </si>
  <si>
    <t>%</t>
  </si>
  <si>
    <t>sub</t>
  </si>
  <si>
    <t>Rozvody potrubia, príplatok za presun nad vymedz. Najväčšiu dopravnú vzdialenosť do 1000 m</t>
  </si>
  <si>
    <t>kpl</t>
  </si>
  <si>
    <t>tlaková skúška vykurovacích telies vodou</t>
  </si>
  <si>
    <t>príplatok za zväčšený presun – do 500 m</t>
  </si>
  <si>
    <t>738 - Dokončovacie práce - nátery</t>
  </si>
  <si>
    <t>Nátery kov.potr.a armatúr syntet. potrubie do DN 65 mm dvojnás. so základným náterom - 105µm</t>
  </si>
  <si>
    <t>Kompletné vyskúšanie vykurovacieho systému, vykurovacia skúška</t>
  </si>
  <si>
    <t>hod</t>
  </si>
  <si>
    <t>Preplach systému teplou vodou a napustenie upravenou vodou</t>
  </si>
  <si>
    <t>Prestupy cez stavebné konštrukcie</t>
  </si>
  <si>
    <t>Búracie práce vrámci objektu a kotolne</t>
  </si>
  <si>
    <t>Ostatné práce a dodávky nezahrnuté vo výkaze výmer vyplývajúce z PD</t>
  </si>
  <si>
    <t>Por.
Č.</t>
  </si>
  <si>
    <t>Tepelná izolácia K-FLEX ST DN20, hr. 13mm</t>
  </si>
  <si>
    <t xml:space="preserve">doplnkové ocelové konštrukcie </t>
  </si>
  <si>
    <t>Pred objednaním materiálu skontrolovať počty a ich umiestnenie v projektovej dokumentácii ako aj priamo na stavbe.</t>
  </si>
  <si>
    <t>734 - Vykurovacie telesá</t>
  </si>
  <si>
    <t>montáž vykurovacích oceľových telies</t>
  </si>
  <si>
    <t>Spolu bez dph</t>
  </si>
  <si>
    <t>734 - Vykurovacie telesá-demontáž</t>
  </si>
  <si>
    <t>Vyspravenie podláh a stien po demontáži</t>
  </si>
  <si>
    <t>Oceľové článkové vykurovacie teleso 500/150-10 článkov vrátane termostatického ventilu a hlavice, radiátorová spojka na spiatočke, demontáž vrátane oceľových konzol v podlahe</t>
  </si>
  <si>
    <t>Oceľové článkové vykurovacie teleso 500/150-16 článkov vrátane termostatického ventilu a hlavice, radiátorová spojka na spiatočke, demontáž vrátane oceľových konzol v podlahe</t>
  </si>
  <si>
    <t>Oceľové článkové vykurovacie teleso 500/150-18 článkov vrátane termostatického ventilu a hlavice, radiátorová spojka na spiatočke, demontáž vrátane oceľových konzol v podlahe</t>
  </si>
  <si>
    <t>Oceľové článkové vykurovacie teleso 500/150-20 článkov vrátane termostatického ventilu a hlavice, radiátorová spojka na spiatočke, demontáž vrátane oceľových konzol v podlahe</t>
  </si>
  <si>
    <t>Oceľové článkové vykurovacie teleso 500/150-22 článkov vrátane termostatického ventilu a hlavice, radiátorová spojka na spiatočke, demontáž vrátane oceľových konzol v podlahe</t>
  </si>
  <si>
    <t>Oceľové článkové vykurovacie teleso 500/150-25 článkov vrátane termostatického ventilu a hlavice, radiátorová spojka na spiatočke, demontáž vrátane oceľových konzol v podlahe</t>
  </si>
  <si>
    <t>Oceľové článkové vykurovacie teleso 500/150-27 článkov vrátane termostatického ventilu a hlavice, radiátorová spojka na spiatočke, demontáž vrátane oceľových konzol v podlahe</t>
  </si>
  <si>
    <t>Oceľové článkové vykurovacie teleso 500/150-30 článkov vrátane termostatického ventilu a hlavice, radiátorová spojka na spiatočke, demontáž vrátane oceľových konzol v podlahe</t>
  </si>
  <si>
    <t>Oceľové článkové vykurovacie teleso 500/150-36 článkov vrátane termostatického ventilu a hlavice, radiátorová spojka na spiatočke, demontáž vrátane oceľových konzol v podlahe</t>
  </si>
  <si>
    <t>Naloženie a odvoz demontovaných vykurovacích telies na skládku, poplatok za skládku</t>
  </si>
  <si>
    <t>Potrubie z medených rúrok s lisovanými spojmi a fittingami 15x1</t>
  </si>
  <si>
    <t>Potrubie z medených rúrok s lisovanými spojmi a fittingami 18x1</t>
  </si>
  <si>
    <t>Potrubie z medených rúrok s lisovanými spojmi a fittingami 22x1</t>
  </si>
  <si>
    <t>Potrubie z medených rúrok s lisovanými spojmi a fittingami 28x1</t>
  </si>
  <si>
    <t>Potrubie z medených rúrok s lisovanými spojmi a fittingami 35x1,5</t>
  </si>
  <si>
    <t>Medené Tvarovky a fittingy 30% z ceny potrubia</t>
  </si>
  <si>
    <t>Tlaková skúška potrubia z medených rúrok do DN50</t>
  </si>
  <si>
    <t>dilatačný diel</t>
  </si>
  <si>
    <t>Presun hmôt pre kotolne</t>
  </si>
  <si>
    <t>713 - Tepelné izolácie časť rozvody ÚK</t>
  </si>
  <si>
    <t>pol</t>
  </si>
  <si>
    <t>Montáž trojcestného zmiešavacieho ventilu ESBE DN40 s pohonom</t>
  </si>
  <si>
    <t xml:space="preserve">Presun hmôt pre strojovne v objektoch výšky do 6 m   </t>
  </si>
  <si>
    <t>714 - Ústredné kúrenie, strojovne</t>
  </si>
  <si>
    <t>733 - Ústredné kúrenie, rozvodné potrubie časť rad. rozvod</t>
  </si>
  <si>
    <t>Montáž montáž odvodu kondenzátu</t>
  </si>
  <si>
    <t>Dodávka odpadových HT kanalizačných rúr na odvod kondenzátu</t>
  </si>
  <si>
    <t>718 - Elektroinštalácia a MaR</t>
  </si>
  <si>
    <t>Ostatné práce a dodávky</t>
  </si>
  <si>
    <t>Kotviaci a spojovací materiál</t>
  </si>
  <si>
    <t>Vypracovanie prevádzkového predpisu kotolne</t>
  </si>
  <si>
    <t xml:space="preserve">hod </t>
  </si>
  <si>
    <t>montáž  - termostatický ventil Oventrop AQ</t>
  </si>
  <si>
    <t>montáž  - termostatická hlavica Oventrop UNI XH</t>
  </si>
  <si>
    <t>montáž  - radiátorová spojka uzatvárateľná Oventrop combi 4</t>
  </si>
  <si>
    <t>stojany na podlahu</t>
  </si>
  <si>
    <t xml:space="preserve">Oceľové vykurovacie doskové teleso typ Kompakt 22K-500/1400 </t>
  </si>
  <si>
    <t xml:space="preserve">Oceľové vykurovacie doskové teleso typ Kompakt 22K-500/1200 
</t>
  </si>
  <si>
    <t xml:space="preserve">Oceľové vykurovacie doskové teleso typ Kompakt 22K-500/1000 
</t>
  </si>
  <si>
    <t xml:space="preserve">Oceľové vykurovacie doskové teleso typ Kompakt 22K-500/600 
</t>
  </si>
  <si>
    <t xml:space="preserve">Oceľové vykurovacie doskové teleso typ Kompakt 21K-500/800 </t>
  </si>
  <si>
    <t xml:space="preserve">Oceľové vykurovacie doskové teleso typ Kompakt 21K-500/1000 </t>
  </si>
  <si>
    <t xml:space="preserve">Oceľové vykurovacie doskové teleso typ Kompakt 21K-500/2000 </t>
  </si>
  <si>
    <t>termostatická hlavica Oventrop UNI XH, alebo ekvivalent</t>
  </si>
  <si>
    <t>presun hmôt pre vykurovacie telesá v objekte  – do 36 m</t>
  </si>
  <si>
    <t>Hydraulické vyregulovanie systému</t>
  </si>
  <si>
    <t>725 - Plynoinštalácia kotolňa</t>
  </si>
  <si>
    <t>Presun hmôt</t>
  </si>
  <si>
    <t>Pripojenie na existujúce potrubie</t>
  </si>
  <si>
    <t>Tlaková skúška potrubia z oceľových rúrok do priem. 89/5</t>
  </si>
  <si>
    <t>Hlavná tlaková skúška vzduchom 0,6 MPa - STN 38 6413 DN 50</t>
  </si>
  <si>
    <t>bm</t>
  </si>
  <si>
    <t>Projektová dokumentácia skutočného vyhotovenia - časť plyn</t>
  </si>
  <si>
    <t>Projektová dokumentácia skutočného vyhotovenia - časť ÚK, rozvody a kotolňa</t>
  </si>
  <si>
    <t>Projektová dokumentácia skutočného vyhotovenia - Elektro a MaR</t>
  </si>
  <si>
    <t>Revízna správa spalinovodu - východzia</t>
  </si>
  <si>
    <t>Revízna správa VTZ plyn  - kotol</t>
  </si>
  <si>
    <t>Revízna správa VTZ plyn  - NTL rozvod kotolňa</t>
  </si>
  <si>
    <t>Revízna správa VTZ tlak  - odborná prehliadka nízkoteplotnej kotolne</t>
  </si>
  <si>
    <t>Revízna správa VTZ tlak  - odborná prehliadka tlaková nádoba</t>
  </si>
  <si>
    <t>Revízna správa VTZ tlak  - odborná prehliadka zásobník TÚV</t>
  </si>
  <si>
    <t xml:space="preserve">Uvedenie do prevádzky technológie </t>
  </si>
  <si>
    <t xml:space="preserve">Uvedenie do prevádzky chemickej úpravy vody </t>
  </si>
  <si>
    <t>Uvedenie do prevádzky automatického doplňovania s havarijnou funkciou</t>
  </si>
  <si>
    <t>Dopravné a obstarávacie náklady</t>
  </si>
  <si>
    <t>Gumový kompenzátor DN 32, závitový</t>
  </si>
  <si>
    <t>Šroubenie 5/4"</t>
  </si>
  <si>
    <t>Guľový ventil DN 32</t>
  </si>
  <si>
    <t xml:space="preserve">Iné varné tvarovky a redukcie </t>
  </si>
  <si>
    <t>Šroubenie 1"</t>
  </si>
  <si>
    <t>Automatické doplňovanie a kontrola tlaku Reflex Fillcontrol plus compact</t>
  </si>
  <si>
    <t>Vodomer DN1/2" pre meranie množstva doplnenej vody do ÚK so šroubením</t>
  </si>
  <si>
    <t xml:space="preserve">Vypuštacií ventil 1/2" Herz </t>
  </si>
  <si>
    <t>Automtický odvzdušnovací ventil Flamco 1/2"</t>
  </si>
  <si>
    <t>Thermomanometer zadný</t>
  </si>
  <si>
    <t>Lepidlo 1 L</t>
  </si>
  <si>
    <t>Trojcestný ventil pod manometer</t>
  </si>
  <si>
    <t>Manometer 0 - 400kPa, ÚK</t>
  </si>
  <si>
    <t>Smyčka pod manometer</t>
  </si>
  <si>
    <t>Vodomer DN25, Qn=3 na teplú a studenú vodu - zásobník TÚV so šroubením</t>
  </si>
  <si>
    <t>Medziprírubová spätná klapka DN50</t>
  </si>
  <si>
    <t>Spätná klapka DN25</t>
  </si>
  <si>
    <t>Spätná klapka DN32</t>
  </si>
  <si>
    <t>Spätná klapka DN15</t>
  </si>
  <si>
    <t>Spätná klapka DN20</t>
  </si>
  <si>
    <t>Závitový filter DN 15</t>
  </si>
  <si>
    <t>Závitový filter DN 20</t>
  </si>
  <si>
    <t>Závitový filter DN 25</t>
  </si>
  <si>
    <t>Závitový filter DN 32</t>
  </si>
  <si>
    <t>Šroubenie 3/4"</t>
  </si>
  <si>
    <t>Šroubenie 1/2"</t>
  </si>
  <si>
    <t>Guľový ventil DN 25</t>
  </si>
  <si>
    <t>Guľový ventil DN 20</t>
  </si>
  <si>
    <t>Guľový ventil DN 15</t>
  </si>
  <si>
    <t>Poistný ventil 10 bar 3/4"</t>
  </si>
  <si>
    <t>Poistný ventil 4 bar 1"</t>
  </si>
  <si>
    <t>Manometer 0 - 1 MPak, TÚV</t>
  </si>
  <si>
    <t>Tlakový prípoj z G 1/2" vnk. Na vnotorný M20, pre manometeer TÚV</t>
  </si>
  <si>
    <t xml:space="preserve">Čierna lakovaná rúra DN15 </t>
  </si>
  <si>
    <t>Čierna lakovaná rúra DN20</t>
  </si>
  <si>
    <t>Čierna lakovaná rúra DN32</t>
  </si>
  <si>
    <t>Čierna lakovaná rúra DN50</t>
  </si>
  <si>
    <t>Čierna lakovaná rúra DN25</t>
  </si>
  <si>
    <t>termostatický ventil Oventrop  1/2", alebo ekvivalent</t>
  </si>
  <si>
    <t>radiátorová spojka uzatvárateľná Oventrop combi 2 1/2", alebo ekvivalent</t>
  </si>
  <si>
    <t>Čierna lakovaná rúra DN40</t>
  </si>
  <si>
    <t>Kaskáda s dvomi pynovými kondenzačnými kotlami 
zostava obsahuje:
- 2x plynový závesný nerezový kondenzačný kotol Viessmann Vitodens 200-W, 49 kW, alebo ekvivalent
- hydraulické prepojenie kotlov s obehovými čerpadlami a armatúrami
- Kaskádovú reguláciu kotlov so snímačom vonkajšiej teploty a snímačom TÚV</t>
  </si>
  <si>
    <t>Rozšírenie pre 2. a 3. vykurovací okruh</t>
  </si>
  <si>
    <t>Odkalovač spirotrap s magnetom DN 50</t>
  </si>
  <si>
    <t>Hydraulická výhybka DN 80</t>
  </si>
  <si>
    <t>prechod prírubou R2"</t>
  </si>
  <si>
    <t>Odvod kondenzátu pre 2-kotlové zariadenia</t>
  </si>
  <si>
    <t>Neutralizačné zariadenie GENO-Neutra V N-70</t>
  </si>
  <si>
    <t xml:space="preserve">Neutralizačný granulát Balenie: 8 kg </t>
  </si>
  <si>
    <t>Servisná armatúra pre expanznú nádobu 1"</t>
  </si>
  <si>
    <t>Príložný snímač teploty (NTC 10 kOhm)</t>
  </si>
  <si>
    <t>Konektor pre motor zmiešavača,</t>
  </si>
  <si>
    <t>Konektor pre čerpadlo vykurovacieho okruhu,</t>
  </si>
  <si>
    <t>Vitocell 100-W, Typ CVAA 200 l</t>
  </si>
  <si>
    <t>Expanzná nádoba Reflex N140 l / 6bar - ÚK</t>
  </si>
  <si>
    <t>Expanzná nádoba Reflex Refix DD 33 l / 10bar - TÚV</t>
  </si>
  <si>
    <t>Servisná armatúra Flowjet pre Refix DD</t>
  </si>
  <si>
    <t>Kaskáda spalín pre 2-kotlové zariadenie</t>
  </si>
  <si>
    <t>Chemická úprava vody Aquaset 500N</t>
  </si>
  <si>
    <t>Regeneračná soľ 25kg</t>
  </si>
  <si>
    <t>Demontáž pôvodných kotlov vrátane odvozu</t>
  </si>
  <si>
    <t>Zvárací materiál (kyslík, acetylén) na demontáž veľkého zásobníka vody</t>
  </si>
  <si>
    <t>700 - Demontážne práce</t>
  </si>
  <si>
    <t>Odvoz a likvidácia starej technológie na skládku</t>
  </si>
  <si>
    <t>Ultrazvukový merač tepla DN 50  s prísl. a 2x jímkou</t>
  </si>
  <si>
    <t>Ultrazvukový merač tepla DN 32  s prísl. a 2x jímkou</t>
  </si>
  <si>
    <t>Rozdelovač výkurovacích okruhov, L-2000mm, 4x DN 50, 2x 1"</t>
  </si>
  <si>
    <t>Zberač výkurovacích okruhov, L-2000mm, 4x DN 50, 2x 1"</t>
  </si>
  <si>
    <t>Konzola pre rozdelovač zberač</t>
  </si>
  <si>
    <t>Materiál na vyspravenie podláh a stien po demontáži</t>
  </si>
  <si>
    <t xml:space="preserve">72 hodinová vykurovacia skúška </t>
  </si>
  <si>
    <t>Demontáž zvyšného vybavenia kotolne, ÚK, ZTI, komín</t>
  </si>
  <si>
    <t>Demontáž elektroinštalácie kotolne</t>
  </si>
  <si>
    <t>Vyčistenie priestoru</t>
  </si>
  <si>
    <t>Výbava kotolne podla STN</t>
  </si>
  <si>
    <t>Nadstavenie a odskúšanie regulácie MaR</t>
  </si>
  <si>
    <t>Naprogramovanie ústredne havarijných stavov</t>
  </si>
  <si>
    <t>Štítky, nálepky, značenia</t>
  </si>
  <si>
    <t>Pripojenie a odskúšanie havarijných senzorov a čidiel</t>
  </si>
  <si>
    <t>Inštalácia a odskúšanie rozvádzača kotolne</t>
  </si>
  <si>
    <t>Presun hmôt pre rozvody potrubia v objektoch výšky do 6 m do vzdialenosti 500m</t>
  </si>
  <si>
    <t>závesný systém HILTI  alebo ekvivalent s objímkami</t>
  </si>
  <si>
    <t>Montáž potrubia, systému Hilti a doplnkových konštrukcií</t>
  </si>
  <si>
    <t>Montážne práce ústredné kúrenie, strojovne</t>
  </si>
  <si>
    <t>Dymovod DN 160, 1m, nerez</t>
  </si>
  <si>
    <t xml:space="preserve">Revízny kus DN 160 </t>
  </si>
  <si>
    <t xml:space="preserve">Šachtová komínová sada DN 160 s koncovým dielom na strechu, nerez  </t>
  </si>
  <si>
    <t>komínová hlavica D 150</t>
  </si>
  <si>
    <t xml:space="preserve">Montáž komínovej nerezovej komínovej vložky DN 150 mm, H = 6 m zvislá časť   </t>
  </si>
  <si>
    <t>733 - Ústredné kúrenie, technológia</t>
  </si>
  <si>
    <t>Montáž ústredné kúrenie technológia</t>
  </si>
  <si>
    <t>presun hmôt pre vykurovacie telesá v objekte – do 36 m</t>
  </si>
  <si>
    <t>Vetracie mriežky</t>
  </si>
  <si>
    <t xml:space="preserve">Nátery </t>
  </si>
  <si>
    <t>Stavebné dodávky charakteru HSV a PSV</t>
  </si>
  <si>
    <t>Vysprávky vnútorných stien - kotolňa</t>
  </si>
  <si>
    <t>Nová omietka kotolne</t>
  </si>
  <si>
    <t>Vysprávky podlahy pred položením dlažby kotolňa</t>
  </si>
  <si>
    <t>Penetrácia</t>
  </si>
  <si>
    <t xml:space="preserve">Protišmyková dlažba kotolňa </t>
  </si>
  <si>
    <t xml:space="preserve">Maľby stien dvojnásobné, - umyvatelný bezprašný náter kotolňa </t>
  </si>
  <si>
    <t>Motáž sokla ku dlažbe</t>
  </si>
  <si>
    <t>Motáž dlažby</t>
  </si>
  <si>
    <t>Nepredvidané práce</t>
  </si>
  <si>
    <t>m2</t>
  </si>
  <si>
    <t>HZS</t>
  </si>
  <si>
    <t>Vzorkovací guľový kohút plynový DN 15</t>
  </si>
  <si>
    <t>Plynový filter 1 1/4"</t>
  </si>
  <si>
    <t>Ukazovací tlakomer s kondenzačnou slučkou a tlakomer.kohútom, 0-6kPa</t>
  </si>
  <si>
    <t>Čierna rúra plynová DN40</t>
  </si>
  <si>
    <t>konzoly pre akumulačný kolektor DN 50</t>
  </si>
  <si>
    <t>Montáž plynoinštalácie</t>
  </si>
  <si>
    <t>Nátery potrubia</t>
  </si>
  <si>
    <t>Guľový kohút plynový DN15</t>
  </si>
  <si>
    <t>Guľový kohút plynový DN25</t>
  </si>
  <si>
    <t>Guľový kohút plynový DN40</t>
  </si>
  <si>
    <t>Zvárací materiál, Plyn kyslík</t>
  </si>
  <si>
    <t>Detektor úniku CO</t>
  </si>
  <si>
    <t>Detektor úniku zemného plynu</t>
  </si>
  <si>
    <t xml:space="preserve">Detektor zaplavenia </t>
  </si>
  <si>
    <t>Vyhodnocovacie zariadenie poruchových stavov kotolne ADEX s prísl.</t>
  </si>
  <si>
    <r>
      <t xml:space="preserve">Verejný obstarávateľ umožnuje variantné riešenie s dodržaním ekvivalentnej kvality a technických parametrov materiálu </t>
    </r>
    <r>
      <rPr>
        <b/>
        <sz val="11"/>
        <color theme="1"/>
        <rFont val="Arial"/>
        <family val="2"/>
      </rPr>
      <t>iba so súhlasom autora projektovej dokumentácie</t>
    </r>
  </si>
  <si>
    <t>Dodávky - rozvádzač RMS</t>
  </si>
  <si>
    <t>Skriňa 600x800x250</t>
  </si>
  <si>
    <t>Žlab perf sxv  40/20 výš/šír.</t>
  </si>
  <si>
    <t>Žlab perf sxv  40/40 výš/šír.</t>
  </si>
  <si>
    <t>Lišta DIN dl. 2,0 m perfor</t>
  </si>
  <si>
    <t>Spínač vačkový JV 25</t>
  </si>
  <si>
    <t xml:space="preserve">Svorkovnica PE 12 </t>
  </si>
  <si>
    <t xml:space="preserve">Svorkovnica N 12 </t>
  </si>
  <si>
    <t>Radová svork. RDPS 00 do 4mm2</t>
  </si>
  <si>
    <t>Zarážka, ukončenie svokrovnica RDPS00</t>
  </si>
  <si>
    <t>Prepoj. lišta Z-GV-10/3P-3P+C, 32A</t>
  </si>
  <si>
    <t>Vývodky Pg11 + matica</t>
  </si>
  <si>
    <t>Vývodky Pg13 + matica</t>
  </si>
  <si>
    <t>Vývodky Pg16 + matica</t>
  </si>
  <si>
    <t>LSN 6B/1</t>
  </si>
  <si>
    <t>LSN 10B/1</t>
  </si>
  <si>
    <t>LSN 16B/1</t>
  </si>
  <si>
    <t>LSN 20B/1</t>
  </si>
  <si>
    <t>LSN 25B/1</t>
  </si>
  <si>
    <t>Vypínacia spúšť X230V</t>
  </si>
  <si>
    <t>Zvodič prepätia</t>
  </si>
  <si>
    <t>Patróny do zvodiča</t>
  </si>
  <si>
    <t>Zdroj 230/12/3A</t>
  </si>
  <si>
    <t>Zdroj 230/24/3A</t>
  </si>
  <si>
    <t>Relé s päticou 230V/6A</t>
  </si>
  <si>
    <t>Relé s päticou 24V/6A</t>
  </si>
  <si>
    <t>Elektromer 1F</t>
  </si>
  <si>
    <t>3 pol. prepínač  TITAN M22-WRK3 čierny</t>
  </si>
  <si>
    <t>Spoj. Adaptér TITAN M22-A</t>
  </si>
  <si>
    <t>Spínacie jedn. 1Z - M22 čelná</t>
  </si>
  <si>
    <t>Spínacie jedn. 1Z - M22 zadná</t>
  </si>
  <si>
    <t>Hlavica biela ZBSAV03</t>
  </si>
  <si>
    <t>Objímka M22 LED 230AC biela čelná</t>
  </si>
  <si>
    <t>Signálka 230V do schémy, biela 13 mm</t>
  </si>
  <si>
    <t>Húkačka DN22/12VDC</t>
  </si>
  <si>
    <t>Zásuvka 230/16 modulárna</t>
  </si>
  <si>
    <t>Montážny, kotviaci, spojovací, izolačný materiál</t>
  </si>
  <si>
    <t>kmp</t>
  </si>
  <si>
    <t>Výroba otvorov pre ovládače</t>
  </si>
  <si>
    <t>HSZ</t>
  </si>
  <si>
    <t xml:space="preserve">Výroba a osadenie schémy a označenia </t>
  </si>
  <si>
    <t>Výroba rozvádzača</t>
  </si>
  <si>
    <t>Montáž</t>
  </si>
  <si>
    <t>Žlab drôtený 50x50</t>
  </si>
  <si>
    <t>Žlab drôtený 50x100</t>
  </si>
  <si>
    <t>Spojka drôteného žlabu v 50-100</t>
  </si>
  <si>
    <t>Spojka drôteného žlabu v 50-150</t>
  </si>
  <si>
    <t>Nosná konštrukcia pre uchytenie žlabov</t>
  </si>
  <si>
    <t>kg</t>
  </si>
  <si>
    <t>Závit.tyč 2 m /aj kombi hmožd DN8, spojky a matice/</t>
  </si>
  <si>
    <t>Potenciál. príp. OBO 1809/BG s krytom</t>
  </si>
  <si>
    <t xml:space="preserve">PVC trubka DN 13 s príchytkami  </t>
  </si>
  <si>
    <t xml:space="preserve">PVC trubka DN 16 s príchytkami  </t>
  </si>
  <si>
    <t>Rozvodná krabica ACIDUR malá</t>
  </si>
  <si>
    <t>Rozvodná krabica PVC 75x75</t>
  </si>
  <si>
    <t xml:space="preserve">Kábel CYKY J3x4 </t>
  </si>
  <si>
    <t>Kábel CYKY J3x2,5</t>
  </si>
  <si>
    <t>Kábel YY-OZ /YSLY/ 2x1</t>
  </si>
  <si>
    <t>Kábel YY-JZ /YSLY/ 3x1,5</t>
  </si>
  <si>
    <t>Kábel J-Y/ST/Y 1x2x0,8</t>
  </si>
  <si>
    <t>Kábel J-Y/ST/Y 2x2x0,8</t>
  </si>
  <si>
    <t>Drôt CYA10</t>
  </si>
  <si>
    <t>Tlačídko STOP v skrinke</t>
  </si>
  <si>
    <t>Spínač r. 1, biely p.o. - Tango</t>
  </si>
  <si>
    <t>Zásuvka dvojnás. biela IP44</t>
  </si>
  <si>
    <t>Svietidlo núdzové s piktogramom</t>
  </si>
  <si>
    <t>Žiarivka 36 W</t>
  </si>
  <si>
    <t>Žiarovka 60 W</t>
  </si>
  <si>
    <t>Svorka Bernard</t>
  </si>
  <si>
    <t>Pásik Cu ku svorke Bernard 0,5 m</t>
  </si>
  <si>
    <t>Prístrojová svorkovnica lámacia do 4 mm2</t>
  </si>
  <si>
    <t>Montáž MaR</t>
  </si>
  <si>
    <t>Iné činnosti a náklady súvisiace s montážnymi prácami</t>
  </si>
  <si>
    <t>Zvislý a vodorovný presun materiálu</t>
  </si>
  <si>
    <t>Náklady na nákladnú prepravu</t>
  </si>
  <si>
    <t>km</t>
  </si>
  <si>
    <t>IČ - spolupráca s investorom, zamerania</t>
  </si>
  <si>
    <t>Revízia v rozsahu el. inštalácie tohto projektu</t>
  </si>
  <si>
    <t>Silnoprúd  - montáž</t>
  </si>
  <si>
    <t>Zariadenia MaR</t>
  </si>
  <si>
    <t>Svietidlo žiarivkové s krytom 2x36 W, LED</t>
  </si>
  <si>
    <t>Svietidlo žiarovkové prisadené 60 W, LED</t>
  </si>
  <si>
    <t>Čierna rúra plynová DN32</t>
  </si>
  <si>
    <t>Čierna rúra plynová DN20</t>
  </si>
  <si>
    <t>Čierna rúra plynová DN15</t>
  </si>
  <si>
    <t>Čierna rúra plynová DN 50 - akumulačný kolektor</t>
  </si>
  <si>
    <t>Tepelná izolácia K-FLEX ST DN15, hr. 13mm</t>
  </si>
  <si>
    <t>Tepelná izolácia K-FLEX ST DN25, hr. 19mm</t>
  </si>
  <si>
    <t>Tepelná izolácia K-FLEX ST DN40, hr. 19mm</t>
  </si>
  <si>
    <t>Tepelná izolácia K-FLEX ST DN50, hr. 19mm</t>
  </si>
  <si>
    <t xml:space="preserve">Trojcestný zmiešavací ventil ESBE 3F32, DN 32, prírubvý </t>
  </si>
  <si>
    <t>Pohonom na trojcestný ventil ESBE DN 32, 230V</t>
  </si>
  <si>
    <t>Gumový kompenzátor DN 25, závitový</t>
  </si>
  <si>
    <t xml:space="preserve">Obehové čerpadlo ÚK  Grundfos Magna 3 32-80 </t>
  </si>
  <si>
    <t xml:space="preserve">Dobíjacie čerpadlo TÚV Grundfos Magna 1 25-80 </t>
  </si>
  <si>
    <t>Cirkulačné čerpadlo TÚV Grundfos UPS 25 -60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</si>
</sst>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;\-#,##0.000"/>
    <numFmt numFmtId="165" formatCode="#,##0.00\ [$€-1]"/>
    <numFmt numFmtId="166" formatCode="#,##0.00\ &quot;€&quot;"/>
  </numFmts>
  <fonts count="13">
    <font>
      <sz val="11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8"/>
      <color indexed="8"/>
      <name val="Arial CE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10" fillId="0" borderId="0" applyNumberFormat="0" applyFill="0" applyBorder="0" applyAlignment="0"/>
  </cellStyleXfs>
  <cellXfs count="65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1" xfId="2" applyFont="1" applyFill="1" applyBorder="1" applyAlignment="1">
      <alignment horizontal="center"/>
    </xf>
    <xf numFmtId="166" fontId="6" fillId="0" borderId="1" xfId="2" applyNumberFormat="1" applyFont="1" applyFill="1" applyBorder="1" applyAlignment="1">
      <alignment horizontal="right"/>
    </xf>
    <xf numFmtId="49" fontId="6" fillId="0" borderId="1" xfId="2" applyNumberFormat="1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5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5" fontId="4" fillId="4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4" fillId="4" borderId="0" xfId="0" applyFont="1" applyFill="1" applyBorder="1"/>
    <xf numFmtId="165" fontId="4" fillId="4" borderId="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4" fillId="0" borderId="5" xfId="0" applyFont="1" applyFill="1" applyBorder="1"/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/>
    <xf numFmtId="4" fontId="9" fillId="0" borderId="7" xfId="0" applyNumberFormat="1" applyFont="1" applyFill="1" applyBorder="1"/>
    <xf numFmtId="3" fontId="12" fillId="0" borderId="1" xfId="3" applyNumberFormat="1" applyFont="1" applyFill="1" applyBorder="1" applyAlignment="1">
      <alignment horizontal="center"/>
    </xf>
    <xf numFmtId="1" fontId="12" fillId="0" borderId="1" xfId="3" applyNumberFormat="1" applyFont="1" applyBorder="1" applyAlignment="1">
      <alignment horizontal="center" wrapText="1"/>
    </xf>
    <xf numFmtId="3" fontId="12" fillId="0" borderId="1" xfId="3" applyNumberFormat="1" applyFont="1" applyBorder="1" applyAlignment="1">
      <alignment horizontal="center"/>
    </xf>
    <xf numFmtId="4" fontId="12" fillId="0" borderId="1" xfId="3" applyNumberFormat="1" applyFont="1" applyBorder="1" applyAlignment="1">
      <alignment horizontal="right"/>
    </xf>
    <xf numFmtId="3" fontId="11" fillId="0" borderId="1" xfId="3" applyNumberFormat="1" applyFont="1" applyBorder="1" applyAlignment="1">
      <alignment horizontal="justify"/>
    </xf>
    <xf numFmtId="3" fontId="12" fillId="0" borderId="1" xfId="3" applyNumberFormat="1" applyFont="1" applyBorder="1" applyAlignment="1">
      <alignment horizontal="right"/>
    </xf>
    <xf numFmtId="3" fontId="11" fillId="0" borderId="1" xfId="3" applyNumberFormat="1" applyFont="1" applyBorder="1"/>
    <xf numFmtId="0" fontId="11" fillId="0" borderId="1" xfId="4" applyFont="1" applyBorder="1" applyAlignment="1">
      <alignment horizontal="justify"/>
    </xf>
    <xf numFmtId="0" fontId="0" fillId="0" borderId="1" xfId="0" applyFill="1" applyBorder="1"/>
    <xf numFmtId="3" fontId="11" fillId="0" borderId="1" xfId="3" applyNumberFormat="1" applyFont="1" applyBorder="1" applyAlignment="1"/>
    <xf numFmtId="0" fontId="4" fillId="0" borderId="0" xfId="0" applyFont="1" applyFill="1" applyAlignment="1">
      <alignment horizontal="left" wrapText="1"/>
    </xf>
  </cellXfs>
  <cellStyles count="6">
    <cellStyle name="blokcen" xfId="5" xr:uid="{00000000-0005-0000-0000-000000000000}"/>
    <cellStyle name="Normal" xfId="0" builtinId="0"/>
    <cellStyle name="Normal 3" xfId="1" xr:uid="{00000000-0005-0000-0000-000001000000}"/>
    <cellStyle name="Normálne 2" xfId="3" xr:uid="{00000000-0005-0000-0000-000003000000}"/>
    <cellStyle name="normálne_990831 ATC" xfId="4" xr:uid="{00000000-0005-0000-0000-000004000000}"/>
    <cellStyle name="normálne_VKU_para" xfId="2" xr:uid="{00000000-0005-0000-0000-000007000000}"/>
  </cellStyles>
  <dxfs count="0"/>
  <tableStyles count="0" defaultTableStyle="TableStyleMedium9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0"/>
  <sheetViews>
    <sheetView tabSelected="1" zoomScaleNormal="100" workbookViewId="0">
      <selection activeCell="E283" sqref="E283:E312"/>
    </sheetView>
  </sheetViews>
  <sheetFormatPr baseColWidth="10" defaultColWidth="11.5" defaultRowHeight="15"/>
  <cols>
    <col min="1" max="1" width="5.6640625" customWidth="1"/>
    <col min="2" max="2" width="90.33203125" customWidth="1"/>
    <col min="3" max="4" width="10.6640625" customWidth="1"/>
    <col min="5" max="5" width="11.5" customWidth="1"/>
    <col min="6" max="6" width="14.83203125" customWidth="1"/>
    <col min="7" max="256" width="8.83203125" customWidth="1"/>
  </cols>
  <sheetData>
    <row r="1" spans="1:6" s="1" customFormat="1" ht="45" customHeight="1">
      <c r="A1" s="2" t="s">
        <v>25</v>
      </c>
      <c r="B1" s="3" t="s">
        <v>0</v>
      </c>
      <c r="C1" s="4" t="s">
        <v>1</v>
      </c>
      <c r="D1" s="3" t="s">
        <v>2</v>
      </c>
      <c r="E1" s="4" t="s">
        <v>3</v>
      </c>
      <c r="F1" s="2" t="s">
        <v>4</v>
      </c>
    </row>
    <row r="2" spans="1:6" s="1" customFormat="1" ht="18" customHeight="1">
      <c r="A2" s="40"/>
      <c r="B2" s="30"/>
      <c r="C2" s="29"/>
      <c r="D2" s="30"/>
      <c r="E2" s="29"/>
      <c r="F2" s="41"/>
    </row>
    <row r="3" spans="1:6" s="1" customFormat="1" ht="18" customHeight="1">
      <c r="A3" s="18"/>
      <c r="B3" s="19" t="s">
        <v>161</v>
      </c>
      <c r="C3" s="4"/>
      <c r="D3" s="3"/>
      <c r="E3" s="4"/>
      <c r="F3" s="20">
        <f>SUM(F4:F10)</f>
        <v>0</v>
      </c>
    </row>
    <row r="4" spans="1:6" s="1" customFormat="1" ht="18" customHeight="1">
      <c r="A4" s="2">
        <v>1</v>
      </c>
      <c r="B4" s="21" t="s">
        <v>159</v>
      </c>
      <c r="C4" s="14" t="s">
        <v>54</v>
      </c>
      <c r="D4" s="14">
        <v>2</v>
      </c>
      <c r="E4" s="22">
        <v>0</v>
      </c>
      <c r="F4" s="8">
        <f t="shared" ref="F4:F9" si="0">D4*E4</f>
        <v>0</v>
      </c>
    </row>
    <row r="5" spans="1:6" s="1" customFormat="1" ht="18" customHeight="1">
      <c r="A5" s="2">
        <v>2</v>
      </c>
      <c r="B5" s="21" t="s">
        <v>170</v>
      </c>
      <c r="C5" s="14" t="s">
        <v>54</v>
      </c>
      <c r="D5" s="14">
        <v>1</v>
      </c>
      <c r="E5" s="22">
        <v>0</v>
      </c>
      <c r="F5" s="8">
        <f t="shared" si="0"/>
        <v>0</v>
      </c>
    </row>
    <row r="6" spans="1:6" s="1" customFormat="1" ht="18" customHeight="1">
      <c r="A6" s="2">
        <v>3</v>
      </c>
      <c r="B6" s="21" t="s">
        <v>171</v>
      </c>
      <c r="C6" s="14" t="s">
        <v>54</v>
      </c>
      <c r="D6" s="14">
        <v>1</v>
      </c>
      <c r="E6" s="22">
        <v>0</v>
      </c>
      <c r="F6" s="8">
        <f t="shared" si="0"/>
        <v>0</v>
      </c>
    </row>
    <row r="7" spans="1:6" s="1" customFormat="1" ht="18" customHeight="1">
      <c r="A7" s="2">
        <v>4</v>
      </c>
      <c r="B7" s="21" t="s">
        <v>160</v>
      </c>
      <c r="C7" s="14" t="s">
        <v>54</v>
      </c>
      <c r="D7" s="14">
        <v>1</v>
      </c>
      <c r="E7" s="22">
        <v>0</v>
      </c>
      <c r="F7" s="8">
        <f t="shared" si="0"/>
        <v>0</v>
      </c>
    </row>
    <row r="8" spans="1:6" s="1" customFormat="1" ht="18" customHeight="1">
      <c r="A8" s="2">
        <v>5</v>
      </c>
      <c r="B8" s="21" t="s">
        <v>162</v>
      </c>
      <c r="C8" s="14" t="s">
        <v>54</v>
      </c>
      <c r="D8" s="14">
        <v>1</v>
      </c>
      <c r="E8" s="22">
        <v>0</v>
      </c>
      <c r="F8" s="8">
        <f t="shared" si="0"/>
        <v>0</v>
      </c>
    </row>
    <row r="9" spans="1:6" s="1" customFormat="1" ht="18" customHeight="1">
      <c r="A9" s="2">
        <v>6</v>
      </c>
      <c r="B9" s="21" t="s">
        <v>172</v>
      </c>
      <c r="C9" s="14" t="s">
        <v>54</v>
      </c>
      <c r="D9" s="14">
        <v>1</v>
      </c>
      <c r="E9" s="22">
        <v>0</v>
      </c>
      <c r="F9" s="8">
        <f t="shared" si="0"/>
        <v>0</v>
      </c>
    </row>
    <row r="10" spans="1:6" s="1" customFormat="1" ht="18" customHeight="1">
      <c r="A10" s="2">
        <v>7</v>
      </c>
      <c r="B10" s="13" t="s">
        <v>56</v>
      </c>
      <c r="C10" s="23" t="s">
        <v>11</v>
      </c>
      <c r="D10" s="14">
        <v>4</v>
      </c>
      <c r="E10" s="5">
        <f>SUM(F4:F9)</f>
        <v>0</v>
      </c>
      <c r="F10" s="8">
        <f>E10/100*D10</f>
        <v>0</v>
      </c>
    </row>
    <row r="11" spans="1:6" s="1" customFormat="1" ht="18" customHeight="1">
      <c r="A11" s="42"/>
      <c r="B11" s="31"/>
      <c r="C11" s="32"/>
      <c r="D11" s="31"/>
      <c r="E11" s="32"/>
      <c r="F11" s="43"/>
    </row>
    <row r="12" spans="1:6" s="1" customFormat="1" ht="18" customHeight="1">
      <c r="A12" s="18"/>
      <c r="B12" s="19" t="s">
        <v>53</v>
      </c>
      <c r="C12" s="4"/>
      <c r="D12" s="3"/>
      <c r="E12" s="4"/>
      <c r="F12" s="20">
        <f>SUM(F13:F23)</f>
        <v>0</v>
      </c>
    </row>
    <row r="13" spans="1:6" s="1" customFormat="1" ht="18" customHeight="1">
      <c r="A13" s="6">
        <v>8</v>
      </c>
      <c r="B13" s="21" t="s">
        <v>5</v>
      </c>
      <c r="C13" s="14" t="s">
        <v>20</v>
      </c>
      <c r="D13" s="14">
        <v>41</v>
      </c>
      <c r="E13" s="22">
        <v>0</v>
      </c>
      <c r="F13" s="22">
        <f t="shared" ref="F13:F22" si="1">D13*E13</f>
        <v>0</v>
      </c>
    </row>
    <row r="14" spans="1:6" s="1" customFormat="1" ht="18" customHeight="1">
      <c r="A14" s="6">
        <v>9</v>
      </c>
      <c r="B14" s="21" t="s">
        <v>307</v>
      </c>
      <c r="C14" s="14" t="s">
        <v>6</v>
      </c>
      <c r="D14" s="14">
        <v>12</v>
      </c>
      <c r="E14" s="22">
        <v>0</v>
      </c>
      <c r="F14" s="22">
        <f t="shared" ref="F14" si="2">D14*E14</f>
        <v>0</v>
      </c>
    </row>
    <row r="15" spans="1:6" s="1" customFormat="1" ht="18" customHeight="1">
      <c r="A15" s="6">
        <v>10</v>
      </c>
      <c r="B15" s="21" t="s">
        <v>26</v>
      </c>
      <c r="C15" s="14" t="s">
        <v>6</v>
      </c>
      <c r="D15" s="14">
        <v>14</v>
      </c>
      <c r="E15" s="22">
        <v>0</v>
      </c>
      <c r="F15" s="22">
        <f t="shared" si="1"/>
        <v>0</v>
      </c>
    </row>
    <row r="16" spans="1:6" s="1" customFormat="1" ht="18" customHeight="1">
      <c r="A16" s="6">
        <v>11</v>
      </c>
      <c r="B16" s="21" t="s">
        <v>308</v>
      </c>
      <c r="C16" s="14" t="s">
        <v>6</v>
      </c>
      <c r="D16" s="14">
        <v>12</v>
      </c>
      <c r="E16" s="22">
        <v>0</v>
      </c>
      <c r="F16" s="22">
        <f t="shared" si="1"/>
        <v>0</v>
      </c>
    </row>
    <row r="17" spans="1:6" s="1" customFormat="1" ht="18" customHeight="1">
      <c r="A17" s="6">
        <v>12</v>
      </c>
      <c r="B17" s="21" t="s">
        <v>7</v>
      </c>
      <c r="C17" s="14" t="s">
        <v>6</v>
      </c>
      <c r="D17" s="14">
        <v>54</v>
      </c>
      <c r="E17" s="22">
        <v>0</v>
      </c>
      <c r="F17" s="22">
        <f t="shared" ref="F17" si="3">D17*E17</f>
        <v>0</v>
      </c>
    </row>
    <row r="18" spans="1:6" s="1" customFormat="1" ht="18" customHeight="1">
      <c r="A18" s="6">
        <v>13</v>
      </c>
      <c r="B18" s="21" t="s">
        <v>309</v>
      </c>
      <c r="C18" s="14" t="s">
        <v>6</v>
      </c>
      <c r="D18" s="14">
        <v>6</v>
      </c>
      <c r="E18" s="22">
        <v>0</v>
      </c>
      <c r="F18" s="22">
        <f t="shared" ref="F18" si="4">D18*E18</f>
        <v>0</v>
      </c>
    </row>
    <row r="19" spans="1:6" s="1" customFormat="1" ht="18" customHeight="1">
      <c r="A19" s="6">
        <v>14</v>
      </c>
      <c r="B19" s="21" t="s">
        <v>310</v>
      </c>
      <c r="C19" s="14" t="s">
        <v>6</v>
      </c>
      <c r="D19" s="14">
        <v>12</v>
      </c>
      <c r="E19" s="22">
        <v>0</v>
      </c>
      <c r="F19" s="22">
        <f t="shared" ref="F19" si="5">D19*E19</f>
        <v>0</v>
      </c>
    </row>
    <row r="20" spans="1:6" s="1" customFormat="1" ht="18" customHeight="1">
      <c r="A20" s="6">
        <v>15</v>
      </c>
      <c r="B20" s="21" t="s">
        <v>8</v>
      </c>
      <c r="C20" s="14" t="s">
        <v>9</v>
      </c>
      <c r="D20" s="14">
        <v>8</v>
      </c>
      <c r="E20" s="22">
        <v>0</v>
      </c>
      <c r="F20" s="22">
        <f t="shared" si="1"/>
        <v>0</v>
      </c>
    </row>
    <row r="21" spans="1:6" s="1" customFormat="1" ht="18" customHeight="1">
      <c r="A21" s="6">
        <v>16</v>
      </c>
      <c r="B21" s="21" t="s">
        <v>109</v>
      </c>
      <c r="C21" s="14" t="s">
        <v>9</v>
      </c>
      <c r="D21" s="14">
        <v>3</v>
      </c>
      <c r="E21" s="22">
        <v>0</v>
      </c>
      <c r="F21" s="22">
        <f t="shared" si="1"/>
        <v>0</v>
      </c>
    </row>
    <row r="22" spans="1:6" s="1" customFormat="1" ht="18" customHeight="1">
      <c r="A22" s="6">
        <v>17</v>
      </c>
      <c r="B22" s="21" t="s">
        <v>10</v>
      </c>
      <c r="C22" s="14" t="s">
        <v>9</v>
      </c>
      <c r="D22" s="14">
        <v>8</v>
      </c>
      <c r="E22" s="22">
        <v>0</v>
      </c>
      <c r="F22" s="22">
        <f t="shared" si="1"/>
        <v>0</v>
      </c>
    </row>
    <row r="23" spans="1:6" s="1" customFormat="1" ht="18" customHeight="1">
      <c r="A23" s="6">
        <v>18</v>
      </c>
      <c r="B23" s="13" t="s">
        <v>56</v>
      </c>
      <c r="C23" s="23" t="s">
        <v>11</v>
      </c>
      <c r="D23" s="14">
        <v>4</v>
      </c>
      <c r="E23" s="5">
        <f>SUM(F13:F22)</f>
        <v>0</v>
      </c>
      <c r="F23" s="8">
        <f>E23/100*D23</f>
        <v>0</v>
      </c>
    </row>
    <row r="24" spans="1:6" s="1" customFormat="1" ht="18" customHeight="1">
      <c r="A24" s="44"/>
      <c r="B24" s="34"/>
      <c r="C24" s="33"/>
      <c r="D24" s="33"/>
      <c r="E24" s="33"/>
      <c r="F24" s="45"/>
    </row>
    <row r="25" spans="1:6" s="1" customFormat="1" ht="18" customHeight="1">
      <c r="A25" s="14"/>
      <c r="B25" s="26" t="s">
        <v>188</v>
      </c>
      <c r="C25" s="14"/>
      <c r="D25" s="14"/>
      <c r="E25" s="14"/>
      <c r="F25" s="27">
        <f>SUM(F26:F51)</f>
        <v>0</v>
      </c>
    </row>
    <row r="26" spans="1:6" s="1" customFormat="1" ht="75">
      <c r="A26" s="14">
        <v>19</v>
      </c>
      <c r="B26" s="24" t="s">
        <v>140</v>
      </c>
      <c r="C26" s="14" t="s">
        <v>9</v>
      </c>
      <c r="D26" s="14">
        <v>1</v>
      </c>
      <c r="E26" s="22">
        <v>0</v>
      </c>
      <c r="F26" s="22">
        <f t="shared" ref="F26:F50" si="6">D26*E26</f>
        <v>0</v>
      </c>
    </row>
    <row r="27" spans="1:6" s="1" customFormat="1" ht="18" customHeight="1">
      <c r="A27" s="14">
        <v>20</v>
      </c>
      <c r="B27" s="24" t="s">
        <v>141</v>
      </c>
      <c r="C27" s="14" t="s">
        <v>9</v>
      </c>
      <c r="D27" s="14">
        <v>1</v>
      </c>
      <c r="E27" s="22">
        <v>0</v>
      </c>
      <c r="F27" s="22">
        <f t="shared" ref="F27" si="7">D27*E27</f>
        <v>0</v>
      </c>
    </row>
    <row r="28" spans="1:6" s="1" customFormat="1" ht="18" customHeight="1">
      <c r="A28" s="14">
        <v>21</v>
      </c>
      <c r="B28" s="24" t="s">
        <v>143</v>
      </c>
      <c r="C28" s="14" t="s">
        <v>9</v>
      </c>
      <c r="D28" s="14">
        <v>1</v>
      </c>
      <c r="E28" s="22">
        <v>0</v>
      </c>
      <c r="F28" s="22">
        <f t="shared" ref="F28" si="8">D28*E28</f>
        <v>0</v>
      </c>
    </row>
    <row r="29" spans="1:6" s="1" customFormat="1" ht="18" customHeight="1">
      <c r="A29" s="14">
        <v>22</v>
      </c>
      <c r="B29" s="24" t="s">
        <v>144</v>
      </c>
      <c r="C29" s="14" t="s">
        <v>9</v>
      </c>
      <c r="D29" s="14">
        <v>1</v>
      </c>
      <c r="E29" s="22">
        <v>0</v>
      </c>
      <c r="F29" s="22">
        <f t="shared" ref="F29" si="9">D29*E29</f>
        <v>0</v>
      </c>
    </row>
    <row r="30" spans="1:6" s="1" customFormat="1" ht="18" customHeight="1">
      <c r="A30" s="14">
        <v>23</v>
      </c>
      <c r="B30" s="24" t="s">
        <v>145</v>
      </c>
      <c r="C30" s="14" t="s">
        <v>9</v>
      </c>
      <c r="D30" s="14">
        <v>1</v>
      </c>
      <c r="E30" s="22">
        <v>0</v>
      </c>
      <c r="F30" s="22">
        <f t="shared" ref="F30" si="10">D30*E30</f>
        <v>0</v>
      </c>
    </row>
    <row r="31" spans="1:6" s="1" customFormat="1" ht="18" customHeight="1">
      <c r="A31" s="14">
        <v>24</v>
      </c>
      <c r="B31" s="24" t="s">
        <v>146</v>
      </c>
      <c r="C31" s="14" t="s">
        <v>9</v>
      </c>
      <c r="D31" s="14">
        <v>1</v>
      </c>
      <c r="E31" s="22">
        <v>0</v>
      </c>
      <c r="F31" s="22">
        <f t="shared" ref="F31" si="11">D31*E31</f>
        <v>0</v>
      </c>
    </row>
    <row r="32" spans="1:6" s="1" customFormat="1" ht="18" customHeight="1">
      <c r="A32" s="14">
        <v>25</v>
      </c>
      <c r="B32" s="24" t="s">
        <v>147</v>
      </c>
      <c r="C32" s="14" t="s">
        <v>9</v>
      </c>
      <c r="D32" s="14">
        <v>1</v>
      </c>
      <c r="E32" s="22">
        <v>0</v>
      </c>
      <c r="F32" s="22">
        <f t="shared" ref="F32" si="12">D32*E32</f>
        <v>0</v>
      </c>
    </row>
    <row r="33" spans="1:6" s="1" customFormat="1" ht="18" customHeight="1">
      <c r="A33" s="14">
        <v>26</v>
      </c>
      <c r="B33" s="24" t="s">
        <v>153</v>
      </c>
      <c r="C33" s="14" t="s">
        <v>9</v>
      </c>
      <c r="D33" s="14">
        <v>1</v>
      </c>
      <c r="E33" s="22">
        <v>0</v>
      </c>
      <c r="F33" s="22">
        <f t="shared" ref="F33" si="13">D33*E33</f>
        <v>0</v>
      </c>
    </row>
    <row r="34" spans="1:6" s="1" customFormat="1" ht="18" customHeight="1">
      <c r="A34" s="14">
        <v>27</v>
      </c>
      <c r="B34" s="24" t="s">
        <v>148</v>
      </c>
      <c r="C34" s="14" t="s">
        <v>9</v>
      </c>
      <c r="D34" s="14">
        <v>1</v>
      </c>
      <c r="E34" s="22">
        <v>0</v>
      </c>
      <c r="F34" s="22">
        <f t="shared" ref="F34" si="14">D34*E34</f>
        <v>0</v>
      </c>
    </row>
    <row r="35" spans="1:6" s="1" customFormat="1" ht="18" customHeight="1">
      <c r="A35" s="14">
        <v>28</v>
      </c>
      <c r="B35" s="24" t="s">
        <v>149</v>
      </c>
      <c r="C35" s="14" t="s">
        <v>9</v>
      </c>
      <c r="D35" s="14">
        <v>2</v>
      </c>
      <c r="E35" s="22">
        <v>0</v>
      </c>
      <c r="F35" s="22">
        <f t="shared" ref="F35" si="15">D35*E35</f>
        <v>0</v>
      </c>
    </row>
    <row r="36" spans="1:6" s="1" customFormat="1" ht="18" customHeight="1">
      <c r="A36" s="14">
        <v>29</v>
      </c>
      <c r="B36" s="24" t="s">
        <v>150</v>
      </c>
      <c r="C36" s="14" t="s">
        <v>9</v>
      </c>
      <c r="D36" s="14">
        <v>1</v>
      </c>
      <c r="E36" s="22">
        <v>0</v>
      </c>
      <c r="F36" s="22">
        <f t="shared" ref="F36" si="16">D36*E36</f>
        <v>0</v>
      </c>
    </row>
    <row r="37" spans="1:6" s="1" customFormat="1" ht="18" customHeight="1">
      <c r="A37" s="14">
        <v>30</v>
      </c>
      <c r="B37" s="24" t="s">
        <v>151</v>
      </c>
      <c r="C37" s="14" t="s">
        <v>9</v>
      </c>
      <c r="D37" s="14">
        <v>1</v>
      </c>
      <c r="E37" s="22">
        <v>0</v>
      </c>
      <c r="F37" s="22">
        <f t="shared" ref="F37" si="17">D37*E37</f>
        <v>0</v>
      </c>
    </row>
    <row r="38" spans="1:6" s="1" customFormat="1" ht="18" customHeight="1">
      <c r="A38" s="14">
        <v>31</v>
      </c>
      <c r="B38" s="24" t="s">
        <v>152</v>
      </c>
      <c r="C38" s="14" t="s">
        <v>9</v>
      </c>
      <c r="D38" s="14">
        <v>1</v>
      </c>
      <c r="E38" s="22">
        <v>0</v>
      </c>
      <c r="F38" s="22">
        <f t="shared" ref="F38" si="18">D38*E38</f>
        <v>0</v>
      </c>
    </row>
    <row r="39" spans="1:6" s="1" customFormat="1" ht="18" customHeight="1">
      <c r="A39" s="14">
        <v>32</v>
      </c>
      <c r="B39" s="24" t="s">
        <v>154</v>
      </c>
      <c r="C39" s="14" t="s">
        <v>9</v>
      </c>
      <c r="D39" s="14">
        <v>1</v>
      </c>
      <c r="E39" s="22">
        <v>0</v>
      </c>
      <c r="F39" s="22">
        <f t="shared" ref="F39" si="19">D39*E39</f>
        <v>0</v>
      </c>
    </row>
    <row r="40" spans="1:6" s="1" customFormat="1" ht="18" customHeight="1">
      <c r="A40" s="14">
        <v>33</v>
      </c>
      <c r="B40" s="24" t="s">
        <v>155</v>
      </c>
      <c r="C40" s="14" t="s">
        <v>9</v>
      </c>
      <c r="D40" s="14">
        <v>1</v>
      </c>
      <c r="E40" s="22">
        <v>0</v>
      </c>
      <c r="F40" s="22">
        <f t="shared" ref="F40" si="20">D40*E40</f>
        <v>0</v>
      </c>
    </row>
    <row r="41" spans="1:6" s="1" customFormat="1" ht="18" customHeight="1">
      <c r="A41" s="14">
        <v>34</v>
      </c>
      <c r="B41" s="24" t="s">
        <v>156</v>
      </c>
      <c r="C41" s="14" t="s">
        <v>9</v>
      </c>
      <c r="D41" s="14">
        <v>1</v>
      </c>
      <c r="E41" s="22">
        <v>0</v>
      </c>
      <c r="F41" s="22">
        <f t="shared" ref="F41" si="21">D41*E41</f>
        <v>0</v>
      </c>
    </row>
    <row r="42" spans="1:6" s="1" customFormat="1" ht="18" customHeight="1">
      <c r="A42" s="14">
        <v>35</v>
      </c>
      <c r="B42" s="24" t="s">
        <v>157</v>
      </c>
      <c r="C42" s="14" t="s">
        <v>9</v>
      </c>
      <c r="D42" s="14">
        <v>1</v>
      </c>
      <c r="E42" s="22">
        <v>0</v>
      </c>
      <c r="F42" s="22">
        <f t="shared" ref="F42" si="22">D42*E42</f>
        <v>0</v>
      </c>
    </row>
    <row r="43" spans="1:6" s="1" customFormat="1" ht="18" customHeight="1">
      <c r="A43" s="14">
        <v>36</v>
      </c>
      <c r="B43" s="24" t="s">
        <v>158</v>
      </c>
      <c r="C43" s="14" t="s">
        <v>9</v>
      </c>
      <c r="D43" s="14">
        <v>1</v>
      </c>
      <c r="E43" s="22">
        <v>0</v>
      </c>
      <c r="F43" s="22">
        <f t="shared" ref="F43" si="23">D43*E43</f>
        <v>0</v>
      </c>
    </row>
    <row r="44" spans="1:6" s="1" customFormat="1" ht="18" customHeight="1">
      <c r="A44" s="14">
        <v>37</v>
      </c>
      <c r="B44" s="24" t="s">
        <v>183</v>
      </c>
      <c r="C44" s="14" t="s">
        <v>9</v>
      </c>
      <c r="D44" s="14">
        <v>7</v>
      </c>
      <c r="E44" s="22">
        <v>0</v>
      </c>
      <c r="F44" s="22">
        <f t="shared" ref="F44" si="24">D44*E44</f>
        <v>0</v>
      </c>
    </row>
    <row r="45" spans="1:6" s="1" customFormat="1" ht="18" customHeight="1">
      <c r="A45" s="14">
        <v>38</v>
      </c>
      <c r="B45" s="24" t="s">
        <v>184</v>
      </c>
      <c r="C45" s="14" t="s">
        <v>9</v>
      </c>
      <c r="D45" s="14">
        <v>1</v>
      </c>
      <c r="E45" s="22">
        <v>0</v>
      </c>
      <c r="F45" s="22">
        <f t="shared" ref="F45" si="25">D45*E45</f>
        <v>0</v>
      </c>
    </row>
    <row r="46" spans="1:6" s="1" customFormat="1" ht="18" customHeight="1">
      <c r="A46" s="14">
        <v>39</v>
      </c>
      <c r="B46" s="24" t="s">
        <v>185</v>
      </c>
      <c r="C46" s="14" t="s">
        <v>9</v>
      </c>
      <c r="D46" s="14">
        <v>1</v>
      </c>
      <c r="E46" s="22">
        <v>0</v>
      </c>
      <c r="F46" s="22">
        <f t="shared" ref="F46:F47" si="26">D46*E46</f>
        <v>0</v>
      </c>
    </row>
    <row r="47" spans="1:6">
      <c r="A47" s="14">
        <v>40</v>
      </c>
      <c r="B47" s="24" t="s">
        <v>186</v>
      </c>
      <c r="C47" s="14" t="s">
        <v>9</v>
      </c>
      <c r="D47" s="14">
        <v>1</v>
      </c>
      <c r="E47" s="22">
        <v>0</v>
      </c>
      <c r="F47" s="22">
        <f t="shared" si="26"/>
        <v>0</v>
      </c>
    </row>
    <row r="48" spans="1:6" s="1" customFormat="1" ht="18" customHeight="1">
      <c r="A48" s="14">
        <v>41</v>
      </c>
      <c r="B48" s="24" t="s">
        <v>51</v>
      </c>
      <c r="C48" s="14" t="s">
        <v>9</v>
      </c>
      <c r="D48" s="14">
        <v>1</v>
      </c>
      <c r="E48" s="22">
        <v>0</v>
      </c>
      <c r="F48" s="22">
        <f t="shared" ref="F48" si="27">D48*E48</f>
        <v>0</v>
      </c>
    </row>
    <row r="49" spans="1:6" s="1" customFormat="1" ht="18" customHeight="1">
      <c r="A49" s="14">
        <v>42</v>
      </c>
      <c r="B49" s="24" t="s">
        <v>187</v>
      </c>
      <c r="C49" s="14" t="s">
        <v>9</v>
      </c>
      <c r="D49" s="14">
        <v>1</v>
      </c>
      <c r="E49" s="22">
        <v>0</v>
      </c>
      <c r="F49" s="22">
        <f>D49*E49</f>
        <v>0</v>
      </c>
    </row>
    <row r="50" spans="1:6" s="1" customFormat="1" ht="18" customHeight="1">
      <c r="A50" s="14">
        <v>43</v>
      </c>
      <c r="B50" s="24" t="s">
        <v>189</v>
      </c>
      <c r="C50" s="14" t="s">
        <v>9</v>
      </c>
      <c r="D50" s="14">
        <v>1</v>
      </c>
      <c r="E50" s="22">
        <v>0</v>
      </c>
      <c r="F50" s="22">
        <f t="shared" si="6"/>
        <v>0</v>
      </c>
    </row>
    <row r="51" spans="1:6" s="1" customFormat="1" ht="18" customHeight="1">
      <c r="A51" s="14">
        <v>44</v>
      </c>
      <c r="B51" s="24" t="s">
        <v>52</v>
      </c>
      <c r="C51" s="14" t="s">
        <v>11</v>
      </c>
      <c r="D51" s="14">
        <v>3</v>
      </c>
      <c r="E51" s="22">
        <f>SUM(F26:F50)</f>
        <v>0</v>
      </c>
      <c r="F51" s="22">
        <f>E51/100*D51</f>
        <v>0</v>
      </c>
    </row>
    <row r="52" spans="1:6" s="1" customFormat="1" ht="18" customHeight="1">
      <c r="A52" s="44"/>
      <c r="B52" s="35"/>
      <c r="C52" s="35"/>
      <c r="D52" s="36"/>
      <c r="E52" s="37"/>
      <c r="F52" s="45"/>
    </row>
    <row r="53" spans="1:6" s="1" customFormat="1" ht="18" customHeight="1">
      <c r="A53" s="6"/>
      <c r="B53" s="19" t="s">
        <v>57</v>
      </c>
      <c r="C53" s="6"/>
      <c r="D53" s="6"/>
      <c r="E53" s="6"/>
      <c r="F53" s="20">
        <f>SUM(F54:F109)</f>
        <v>0</v>
      </c>
    </row>
    <row r="54" spans="1:6" s="1" customFormat="1" ht="18" customHeight="1">
      <c r="A54" s="6">
        <v>45</v>
      </c>
      <c r="B54" s="24" t="s">
        <v>104</v>
      </c>
      <c r="C54" s="14" t="s">
        <v>9</v>
      </c>
      <c r="D54" s="14">
        <v>1</v>
      </c>
      <c r="E54" s="22">
        <v>0</v>
      </c>
      <c r="F54" s="22">
        <f t="shared" ref="F54:F57" si="28">D54*E54</f>
        <v>0</v>
      </c>
    </row>
    <row r="55" spans="1:6" s="1" customFormat="1" ht="18" customHeight="1">
      <c r="A55" s="6">
        <v>46</v>
      </c>
      <c r="B55" s="24" t="s">
        <v>314</v>
      </c>
      <c r="C55" s="14" t="s">
        <v>9</v>
      </c>
      <c r="D55" s="14">
        <v>2</v>
      </c>
      <c r="E55" s="22">
        <v>0</v>
      </c>
      <c r="F55" s="22">
        <f t="shared" si="28"/>
        <v>0</v>
      </c>
    </row>
    <row r="56" spans="1:6" s="1" customFormat="1" ht="18" customHeight="1">
      <c r="A56" s="6">
        <v>47</v>
      </c>
      <c r="B56" s="24" t="s">
        <v>315</v>
      </c>
      <c r="C56" s="14" t="s">
        <v>9</v>
      </c>
      <c r="D56" s="14">
        <v>1</v>
      </c>
      <c r="E56" s="22">
        <v>0</v>
      </c>
      <c r="F56" s="22">
        <f t="shared" si="28"/>
        <v>0</v>
      </c>
    </row>
    <row r="57" spans="1:6" s="1" customFormat="1" ht="18" customHeight="1">
      <c r="A57" s="6">
        <v>48</v>
      </c>
      <c r="B57" s="24" t="s">
        <v>316</v>
      </c>
      <c r="C57" s="14" t="s">
        <v>9</v>
      </c>
      <c r="D57" s="14">
        <v>1</v>
      </c>
      <c r="E57" s="22">
        <v>0</v>
      </c>
      <c r="F57" s="22">
        <f t="shared" si="28"/>
        <v>0</v>
      </c>
    </row>
    <row r="58" spans="1:6" s="1" customFormat="1" ht="18" customHeight="1">
      <c r="A58" s="6">
        <v>49</v>
      </c>
      <c r="B58" s="24" t="s">
        <v>163</v>
      </c>
      <c r="C58" s="14" t="s">
        <v>9</v>
      </c>
      <c r="D58" s="14">
        <v>2</v>
      </c>
      <c r="E58" s="22">
        <v>0</v>
      </c>
      <c r="F58" s="22">
        <f t="shared" ref="F58:F59" si="29">D58*E58</f>
        <v>0</v>
      </c>
    </row>
    <row r="59" spans="1:6" s="1" customFormat="1" ht="18" customHeight="1">
      <c r="A59" s="6">
        <v>50</v>
      </c>
      <c r="B59" s="24" t="s">
        <v>164</v>
      </c>
      <c r="C59" s="14" t="s">
        <v>9</v>
      </c>
      <c r="D59" s="14">
        <v>1</v>
      </c>
      <c r="E59" s="22">
        <v>0</v>
      </c>
      <c r="F59" s="22">
        <f t="shared" si="29"/>
        <v>0</v>
      </c>
    </row>
    <row r="60" spans="1:6" s="1" customFormat="1" ht="18" customHeight="1">
      <c r="A60" s="6">
        <v>51</v>
      </c>
      <c r="B60" s="24" t="s">
        <v>311</v>
      </c>
      <c r="C60" s="14" t="s">
        <v>9</v>
      </c>
      <c r="D60" s="14">
        <v>2</v>
      </c>
      <c r="E60" s="22">
        <v>0</v>
      </c>
      <c r="F60" s="22">
        <f t="shared" ref="F60:F61" si="30">D60*E60</f>
        <v>0</v>
      </c>
    </row>
    <row r="61" spans="1:6" s="1" customFormat="1" ht="18" customHeight="1">
      <c r="A61" s="6">
        <v>52</v>
      </c>
      <c r="B61" s="24" t="s">
        <v>312</v>
      </c>
      <c r="C61" s="14" t="s">
        <v>9</v>
      </c>
      <c r="D61" s="14">
        <v>2</v>
      </c>
      <c r="E61" s="22">
        <v>0</v>
      </c>
      <c r="F61" s="22">
        <f t="shared" si="30"/>
        <v>0</v>
      </c>
    </row>
    <row r="62" spans="1:6" s="1" customFormat="1" ht="18" customHeight="1">
      <c r="A62" s="6">
        <v>53</v>
      </c>
      <c r="B62" s="24" t="s">
        <v>99</v>
      </c>
      <c r="C62" s="14" t="s">
        <v>9</v>
      </c>
      <c r="D62" s="14">
        <v>4</v>
      </c>
      <c r="E62" s="22">
        <v>0</v>
      </c>
      <c r="F62" s="22">
        <f t="shared" ref="F62:F67" si="31">D62*E62</f>
        <v>0</v>
      </c>
    </row>
    <row r="63" spans="1:6" s="1" customFormat="1" ht="18" customHeight="1">
      <c r="A63" s="6">
        <v>54</v>
      </c>
      <c r="B63" s="24" t="s">
        <v>313</v>
      </c>
      <c r="C63" s="14" t="s">
        <v>9</v>
      </c>
      <c r="D63" s="14">
        <v>2</v>
      </c>
      <c r="E63" s="22">
        <v>0</v>
      </c>
      <c r="F63" s="22">
        <f t="shared" ref="F63" si="32">D63*E63</f>
        <v>0</v>
      </c>
    </row>
    <row r="64" spans="1:6" s="1" customFormat="1" ht="18" customHeight="1">
      <c r="A64" s="6">
        <v>55</v>
      </c>
      <c r="B64" s="24" t="s">
        <v>100</v>
      </c>
      <c r="C64" s="14" t="s">
        <v>9</v>
      </c>
      <c r="D64" s="14">
        <v>6</v>
      </c>
      <c r="E64" s="22">
        <v>0</v>
      </c>
      <c r="F64" s="22">
        <f t="shared" si="31"/>
        <v>0</v>
      </c>
    </row>
    <row r="65" spans="1:6" s="1" customFormat="1" ht="18" customHeight="1">
      <c r="A65" s="6">
        <v>56</v>
      </c>
      <c r="B65" s="24" t="s">
        <v>103</v>
      </c>
      <c r="C65" s="14" t="s">
        <v>9</v>
      </c>
      <c r="D65" s="14">
        <v>4</v>
      </c>
      <c r="E65" s="22">
        <v>0</v>
      </c>
      <c r="F65" s="22">
        <f t="shared" si="31"/>
        <v>0</v>
      </c>
    </row>
    <row r="66" spans="1:6" s="1" customFormat="1" ht="18" customHeight="1">
      <c r="A66" s="6">
        <v>57</v>
      </c>
      <c r="B66" s="24" t="s">
        <v>123</v>
      </c>
      <c r="C66" s="14" t="s">
        <v>9</v>
      </c>
      <c r="D66" s="14">
        <v>5</v>
      </c>
      <c r="E66" s="22">
        <v>0</v>
      </c>
      <c r="F66" s="22">
        <f t="shared" si="31"/>
        <v>0</v>
      </c>
    </row>
    <row r="67" spans="1:6" s="1" customFormat="1" ht="18" customHeight="1">
      <c r="A67" s="6">
        <v>58</v>
      </c>
      <c r="B67" s="24" t="s">
        <v>124</v>
      </c>
      <c r="C67" s="14" t="s">
        <v>9</v>
      </c>
      <c r="D67" s="14">
        <v>5</v>
      </c>
      <c r="E67" s="22">
        <v>0</v>
      </c>
      <c r="F67" s="22">
        <f t="shared" si="31"/>
        <v>0</v>
      </c>
    </row>
    <row r="68" spans="1:6" s="1" customFormat="1" ht="18" customHeight="1">
      <c r="A68" s="6">
        <v>59</v>
      </c>
      <c r="B68" s="24" t="s">
        <v>101</v>
      </c>
      <c r="C68" s="14" t="s">
        <v>9</v>
      </c>
      <c r="D68" s="14">
        <v>4</v>
      </c>
      <c r="E68" s="22">
        <v>0</v>
      </c>
      <c r="F68" s="22">
        <f t="shared" ref="F68:F71" si="33">D68*E68</f>
        <v>0</v>
      </c>
    </row>
    <row r="69" spans="1:6" s="1" customFormat="1" ht="18" customHeight="1">
      <c r="A69" s="6">
        <v>60</v>
      </c>
      <c r="B69" s="24" t="s">
        <v>125</v>
      </c>
      <c r="C69" s="14" t="s">
        <v>9</v>
      </c>
      <c r="D69" s="14">
        <v>8</v>
      </c>
      <c r="E69" s="22">
        <v>0</v>
      </c>
      <c r="F69" s="22">
        <f t="shared" si="33"/>
        <v>0</v>
      </c>
    </row>
    <row r="70" spans="1:6" s="1" customFormat="1" ht="18" customHeight="1">
      <c r="A70" s="6">
        <v>61</v>
      </c>
      <c r="B70" s="24" t="s">
        <v>126</v>
      </c>
      <c r="C70" s="14" t="s">
        <v>9</v>
      </c>
      <c r="D70" s="14">
        <v>6</v>
      </c>
      <c r="E70" s="22">
        <v>0</v>
      </c>
      <c r="F70" s="22">
        <f t="shared" si="33"/>
        <v>0</v>
      </c>
    </row>
    <row r="71" spans="1:6" s="1" customFormat="1" ht="18" customHeight="1">
      <c r="A71" s="6">
        <v>62</v>
      </c>
      <c r="B71" s="24" t="s">
        <v>127</v>
      </c>
      <c r="C71" s="14" t="s">
        <v>9</v>
      </c>
      <c r="D71" s="14">
        <v>10</v>
      </c>
      <c r="E71" s="22">
        <v>0</v>
      </c>
      <c r="F71" s="22">
        <f t="shared" si="33"/>
        <v>0</v>
      </c>
    </row>
    <row r="72" spans="1:6" s="1" customFormat="1" ht="18" customHeight="1">
      <c r="A72" s="6">
        <v>63</v>
      </c>
      <c r="B72" s="24" t="s">
        <v>128</v>
      </c>
      <c r="C72" s="14" t="s">
        <v>9</v>
      </c>
      <c r="D72" s="14">
        <v>1</v>
      </c>
      <c r="E72" s="22">
        <v>0</v>
      </c>
      <c r="F72" s="22">
        <f t="shared" ref="F72:F73" si="34">D72*E72</f>
        <v>0</v>
      </c>
    </row>
    <row r="73" spans="1:6" s="1" customFormat="1" ht="18" customHeight="1">
      <c r="A73" s="6">
        <v>64</v>
      </c>
      <c r="B73" s="24" t="s">
        <v>129</v>
      </c>
      <c r="C73" s="14" t="s">
        <v>9</v>
      </c>
      <c r="D73" s="14">
        <v>1</v>
      </c>
      <c r="E73" s="22">
        <v>0</v>
      </c>
      <c r="F73" s="22">
        <f t="shared" si="34"/>
        <v>0</v>
      </c>
    </row>
    <row r="74" spans="1:6" s="1" customFormat="1" ht="18" customHeight="1">
      <c r="A74" s="6">
        <v>65</v>
      </c>
      <c r="B74" s="24" t="s">
        <v>106</v>
      </c>
      <c r="C74" s="14" t="s">
        <v>9</v>
      </c>
      <c r="D74" s="14">
        <v>13</v>
      </c>
      <c r="E74" s="22">
        <v>0</v>
      </c>
      <c r="F74" s="22">
        <f t="shared" ref="F74:F75" si="35">D74*E74</f>
        <v>0</v>
      </c>
    </row>
    <row r="75" spans="1:6" s="1" customFormat="1" ht="18" customHeight="1">
      <c r="A75" s="6">
        <v>66</v>
      </c>
      <c r="B75" s="24" t="s">
        <v>107</v>
      </c>
      <c r="C75" s="14" t="s">
        <v>9</v>
      </c>
      <c r="D75" s="14">
        <v>11</v>
      </c>
      <c r="E75" s="22">
        <v>0</v>
      </c>
      <c r="F75" s="22">
        <f t="shared" si="35"/>
        <v>0</v>
      </c>
    </row>
    <row r="76" spans="1:6" s="1" customFormat="1" ht="18" customHeight="1">
      <c r="A76" s="6">
        <v>67</v>
      </c>
      <c r="B76" s="24" t="s">
        <v>108</v>
      </c>
      <c r="C76" s="14" t="s">
        <v>9</v>
      </c>
      <c r="D76" s="14">
        <v>6</v>
      </c>
      <c r="E76" s="22">
        <v>0</v>
      </c>
      <c r="F76" s="22">
        <f t="shared" ref="F76:F81" si="36">D76*E76</f>
        <v>0</v>
      </c>
    </row>
    <row r="77" spans="1:6" s="1" customFormat="1" ht="18" customHeight="1">
      <c r="A77" s="6">
        <v>68</v>
      </c>
      <c r="B77" s="24" t="s">
        <v>111</v>
      </c>
      <c r="C77" s="14" t="s">
        <v>9</v>
      </c>
      <c r="D77" s="14">
        <v>2</v>
      </c>
      <c r="E77" s="22">
        <v>0</v>
      </c>
      <c r="F77" s="22">
        <f t="shared" si="36"/>
        <v>0</v>
      </c>
    </row>
    <row r="78" spans="1:6" s="1" customFormat="1" ht="18" customHeight="1">
      <c r="A78" s="6">
        <v>69</v>
      </c>
      <c r="B78" s="24" t="s">
        <v>110</v>
      </c>
      <c r="C78" s="14" t="s">
        <v>9</v>
      </c>
      <c r="D78" s="14">
        <v>3</v>
      </c>
      <c r="E78" s="22">
        <v>0</v>
      </c>
      <c r="F78" s="22">
        <f t="shared" si="36"/>
        <v>0</v>
      </c>
    </row>
    <row r="79" spans="1:6" s="1" customFormat="1" ht="18" customHeight="1">
      <c r="A79" s="6">
        <v>70</v>
      </c>
      <c r="B79" s="24" t="s">
        <v>112</v>
      </c>
      <c r="C79" s="14" t="s">
        <v>9</v>
      </c>
      <c r="D79" s="14">
        <v>2</v>
      </c>
      <c r="E79" s="22">
        <v>0</v>
      </c>
      <c r="F79" s="22">
        <f t="shared" si="36"/>
        <v>0</v>
      </c>
    </row>
    <row r="80" spans="1:6" s="1" customFormat="1" ht="18" customHeight="1">
      <c r="A80" s="6">
        <v>71</v>
      </c>
      <c r="B80" s="24" t="s">
        <v>130</v>
      </c>
      <c r="C80" s="14" t="s">
        <v>9</v>
      </c>
      <c r="D80" s="14">
        <v>1</v>
      </c>
      <c r="E80" s="22">
        <v>0</v>
      </c>
      <c r="F80" s="22">
        <f t="shared" si="36"/>
        <v>0</v>
      </c>
    </row>
    <row r="81" spans="1:6" s="1" customFormat="1" ht="18" customHeight="1">
      <c r="A81" s="6">
        <v>72</v>
      </c>
      <c r="B81" s="24" t="s">
        <v>131</v>
      </c>
      <c r="C81" s="14" t="s">
        <v>9</v>
      </c>
      <c r="D81" s="14">
        <v>1</v>
      </c>
      <c r="E81" s="22">
        <v>0</v>
      </c>
      <c r="F81" s="22">
        <f t="shared" si="36"/>
        <v>0</v>
      </c>
    </row>
    <row r="82" spans="1:6" s="1" customFormat="1" ht="18" customHeight="1">
      <c r="A82" s="6">
        <v>73</v>
      </c>
      <c r="B82" s="24" t="s">
        <v>114</v>
      </c>
      <c r="C82" s="14" t="s">
        <v>9</v>
      </c>
      <c r="D82" s="14">
        <v>2</v>
      </c>
      <c r="E82" s="22">
        <v>0</v>
      </c>
      <c r="F82" s="22">
        <f t="shared" ref="F82:F86" si="37">D82*E82</f>
        <v>0</v>
      </c>
    </row>
    <row r="83" spans="1:6" s="1" customFormat="1" ht="18" customHeight="1">
      <c r="A83" s="6">
        <v>74</v>
      </c>
      <c r="B83" s="24" t="s">
        <v>117</v>
      </c>
      <c r="C83" s="14" t="s">
        <v>9</v>
      </c>
      <c r="D83" s="14">
        <v>1</v>
      </c>
      <c r="E83" s="22">
        <v>0</v>
      </c>
      <c r="F83" s="22">
        <f t="shared" si="37"/>
        <v>0</v>
      </c>
    </row>
    <row r="84" spans="1:6" s="1" customFormat="1" ht="18" customHeight="1">
      <c r="A84" s="6">
        <v>75</v>
      </c>
      <c r="B84" s="24" t="s">
        <v>118</v>
      </c>
      <c r="C84" s="14" t="s">
        <v>9</v>
      </c>
      <c r="D84" s="14">
        <v>1</v>
      </c>
      <c r="E84" s="22">
        <v>0</v>
      </c>
      <c r="F84" s="22">
        <f t="shared" si="37"/>
        <v>0</v>
      </c>
    </row>
    <row r="85" spans="1:6" s="1" customFormat="1" ht="18" customHeight="1">
      <c r="A85" s="6">
        <v>76</v>
      </c>
      <c r="B85" s="24" t="s">
        <v>115</v>
      </c>
      <c r="C85" s="14" t="s">
        <v>9</v>
      </c>
      <c r="D85" s="14">
        <v>1</v>
      </c>
      <c r="E85" s="22">
        <v>0</v>
      </c>
      <c r="F85" s="22">
        <f t="shared" si="37"/>
        <v>0</v>
      </c>
    </row>
    <row r="86" spans="1:6" s="1" customFormat="1" ht="18" customHeight="1">
      <c r="A86" s="6">
        <v>77</v>
      </c>
      <c r="B86" s="24" t="s">
        <v>116</v>
      </c>
      <c r="C86" s="14" t="s">
        <v>9</v>
      </c>
      <c r="D86" s="14">
        <v>1</v>
      </c>
      <c r="E86" s="22">
        <v>0</v>
      </c>
      <c r="F86" s="22">
        <f t="shared" si="37"/>
        <v>0</v>
      </c>
    </row>
    <row r="87" spans="1:6" s="1" customFormat="1" ht="18" customHeight="1">
      <c r="A87" s="6">
        <v>78</v>
      </c>
      <c r="B87" s="24" t="s">
        <v>142</v>
      </c>
      <c r="C87" s="14" t="s">
        <v>9</v>
      </c>
      <c r="D87" s="14">
        <v>2</v>
      </c>
      <c r="E87" s="22">
        <v>0</v>
      </c>
      <c r="F87" s="22">
        <f t="shared" ref="F87:F91" si="38">D87*E87</f>
        <v>0</v>
      </c>
    </row>
    <row r="88" spans="1:6" s="1" customFormat="1" ht="18" customHeight="1">
      <c r="A88" s="6">
        <v>79</v>
      </c>
      <c r="B88" s="24" t="s">
        <v>119</v>
      </c>
      <c r="C88" s="14" t="s">
        <v>9</v>
      </c>
      <c r="D88" s="14">
        <v>3</v>
      </c>
      <c r="E88" s="22">
        <v>0</v>
      </c>
      <c r="F88" s="22">
        <f t="shared" si="38"/>
        <v>0</v>
      </c>
    </row>
    <row r="89" spans="1:6" s="1" customFormat="1" ht="18" customHeight="1">
      <c r="A89" s="6">
        <v>80</v>
      </c>
      <c r="B89" s="24" t="s">
        <v>120</v>
      </c>
      <c r="C89" s="14" t="s">
        <v>9</v>
      </c>
      <c r="D89" s="14">
        <v>1</v>
      </c>
      <c r="E89" s="22">
        <v>0</v>
      </c>
      <c r="F89" s="22">
        <f t="shared" si="38"/>
        <v>0</v>
      </c>
    </row>
    <row r="90" spans="1:6" s="1" customFormat="1" ht="18" customHeight="1">
      <c r="A90" s="6">
        <v>81</v>
      </c>
      <c r="B90" s="24" t="s">
        <v>121</v>
      </c>
      <c r="C90" s="14" t="s">
        <v>9</v>
      </c>
      <c r="D90" s="14">
        <v>1</v>
      </c>
      <c r="E90" s="22">
        <v>0</v>
      </c>
      <c r="F90" s="22">
        <f t="shared" si="38"/>
        <v>0</v>
      </c>
    </row>
    <row r="91" spans="1:6" s="1" customFormat="1" ht="18" customHeight="1">
      <c r="A91" s="6">
        <v>82</v>
      </c>
      <c r="B91" s="24" t="s">
        <v>122</v>
      </c>
      <c r="C91" s="14" t="s">
        <v>9</v>
      </c>
      <c r="D91" s="14">
        <v>1</v>
      </c>
      <c r="E91" s="22">
        <v>0</v>
      </c>
      <c r="F91" s="22">
        <f t="shared" si="38"/>
        <v>0</v>
      </c>
    </row>
    <row r="92" spans="1:6" s="1" customFormat="1" ht="18" customHeight="1">
      <c r="A92" s="6">
        <v>83</v>
      </c>
      <c r="B92" s="24" t="s">
        <v>102</v>
      </c>
      <c r="C92" s="14" t="s">
        <v>12</v>
      </c>
      <c r="D92" s="14">
        <v>1</v>
      </c>
      <c r="E92" s="22">
        <v>0</v>
      </c>
      <c r="F92" s="22">
        <f t="shared" ref="F92" si="39">D92*E92</f>
        <v>0</v>
      </c>
    </row>
    <row r="93" spans="1:6" s="1" customFormat="1" ht="18" customHeight="1">
      <c r="A93" s="6">
        <v>84</v>
      </c>
      <c r="B93" s="24" t="s">
        <v>132</v>
      </c>
      <c r="C93" s="14" t="s">
        <v>6</v>
      </c>
      <c r="D93" s="14">
        <v>18</v>
      </c>
      <c r="E93" s="22">
        <v>0</v>
      </c>
      <c r="F93" s="22">
        <f t="shared" ref="F93:F95" si="40">D93*E93</f>
        <v>0</v>
      </c>
    </row>
    <row r="94" spans="1:6" s="1" customFormat="1" ht="18" customHeight="1">
      <c r="A94" s="6">
        <v>85</v>
      </c>
      <c r="B94" s="24" t="s">
        <v>133</v>
      </c>
      <c r="C94" s="14" t="s">
        <v>6</v>
      </c>
      <c r="D94" s="14">
        <v>12</v>
      </c>
      <c r="E94" s="22">
        <v>0</v>
      </c>
      <c r="F94" s="22">
        <f t="shared" si="40"/>
        <v>0</v>
      </c>
    </row>
    <row r="95" spans="1:6" s="1" customFormat="1" ht="18" customHeight="1">
      <c r="A95" s="6">
        <v>86</v>
      </c>
      <c r="B95" s="24" t="s">
        <v>136</v>
      </c>
      <c r="C95" s="14" t="s">
        <v>6</v>
      </c>
      <c r="D95" s="14">
        <v>12</v>
      </c>
      <c r="E95" s="22">
        <v>0</v>
      </c>
      <c r="F95" s="22">
        <f t="shared" si="40"/>
        <v>0</v>
      </c>
    </row>
    <row r="96" spans="1:6" s="1" customFormat="1" ht="18" customHeight="1">
      <c r="A96" s="6">
        <v>87</v>
      </c>
      <c r="B96" s="24" t="s">
        <v>134</v>
      </c>
      <c r="C96" s="14" t="s">
        <v>6</v>
      </c>
      <c r="D96" s="14">
        <v>24</v>
      </c>
      <c r="E96" s="22">
        <v>0</v>
      </c>
      <c r="F96" s="22">
        <f t="shared" ref="F96:F98" si="41">D96*E96</f>
        <v>0</v>
      </c>
    </row>
    <row r="97" spans="1:6" s="1" customFormat="1" ht="18" customHeight="1">
      <c r="A97" s="6">
        <v>88</v>
      </c>
      <c r="B97" s="24" t="s">
        <v>139</v>
      </c>
      <c r="C97" s="14" t="s">
        <v>6</v>
      </c>
      <c r="D97" s="14">
        <v>6</v>
      </c>
      <c r="E97" s="22">
        <v>0</v>
      </c>
      <c r="F97" s="22">
        <f t="shared" si="41"/>
        <v>0</v>
      </c>
    </row>
    <row r="98" spans="1:6" s="1" customFormat="1" ht="18" customHeight="1">
      <c r="A98" s="6">
        <v>89</v>
      </c>
      <c r="B98" s="24" t="s">
        <v>135</v>
      </c>
      <c r="C98" s="14" t="s">
        <v>6</v>
      </c>
      <c r="D98" s="14">
        <v>12</v>
      </c>
      <c r="E98" s="22">
        <v>0</v>
      </c>
      <c r="F98" s="22">
        <f t="shared" si="41"/>
        <v>0</v>
      </c>
    </row>
    <row r="99" spans="1:6" s="1" customFormat="1" ht="18" customHeight="1">
      <c r="A99" s="6">
        <v>90</v>
      </c>
      <c r="B99" s="24" t="s">
        <v>59</v>
      </c>
      <c r="C99" s="14" t="s">
        <v>9</v>
      </c>
      <c r="D99" s="14">
        <v>1</v>
      </c>
      <c r="E99" s="22">
        <v>0</v>
      </c>
      <c r="F99" s="22">
        <f t="shared" ref="F99:F100" si="42">D99*E99</f>
        <v>0</v>
      </c>
    </row>
    <row r="100" spans="1:6" s="1" customFormat="1" ht="18" customHeight="1">
      <c r="A100" s="6">
        <v>91</v>
      </c>
      <c r="B100" s="25" t="s">
        <v>60</v>
      </c>
      <c r="C100" s="14" t="s">
        <v>9</v>
      </c>
      <c r="D100" s="14">
        <v>1</v>
      </c>
      <c r="E100" s="22">
        <v>0</v>
      </c>
      <c r="F100" s="22">
        <f t="shared" si="42"/>
        <v>0</v>
      </c>
    </row>
    <row r="101" spans="1:6" s="1" customFormat="1" ht="18" customHeight="1">
      <c r="A101" s="6">
        <v>92</v>
      </c>
      <c r="B101" s="24" t="s">
        <v>165</v>
      </c>
      <c r="C101" s="14" t="s">
        <v>9</v>
      </c>
      <c r="D101" s="14">
        <v>1</v>
      </c>
      <c r="E101" s="22">
        <v>0</v>
      </c>
      <c r="F101" s="22">
        <f t="shared" ref="F101:F103" si="43">D101*E101</f>
        <v>0</v>
      </c>
    </row>
    <row r="102" spans="1:6" s="1" customFormat="1" ht="18" customHeight="1">
      <c r="A102" s="6">
        <v>93</v>
      </c>
      <c r="B102" s="24" t="s">
        <v>166</v>
      </c>
      <c r="C102" s="14" t="s">
        <v>9</v>
      </c>
      <c r="D102" s="14">
        <v>1</v>
      </c>
      <c r="E102" s="22">
        <v>0</v>
      </c>
      <c r="F102" s="22">
        <f t="shared" si="43"/>
        <v>0</v>
      </c>
    </row>
    <row r="103" spans="1:6" s="1" customFormat="1" ht="18" customHeight="1">
      <c r="A103" s="6">
        <v>94</v>
      </c>
      <c r="B103" s="24" t="s">
        <v>167</v>
      </c>
      <c r="C103" s="14" t="s">
        <v>9</v>
      </c>
      <c r="D103" s="14">
        <v>4</v>
      </c>
      <c r="E103" s="22">
        <v>0</v>
      </c>
      <c r="F103" s="22">
        <f t="shared" si="43"/>
        <v>0</v>
      </c>
    </row>
    <row r="104" spans="1:6" s="1" customFormat="1" ht="18" customHeight="1">
      <c r="A104" s="6">
        <v>95</v>
      </c>
      <c r="B104" s="24" t="s">
        <v>55</v>
      </c>
      <c r="C104" s="14" t="s">
        <v>9</v>
      </c>
      <c r="D104" s="14">
        <v>2</v>
      </c>
      <c r="E104" s="22">
        <v>0</v>
      </c>
      <c r="F104" s="22">
        <f t="shared" ref="F104:F108" si="44">D104*E104</f>
        <v>0</v>
      </c>
    </row>
    <row r="105" spans="1:6" s="1" customFormat="1" ht="18" customHeight="1">
      <c r="A105" s="6">
        <v>96</v>
      </c>
      <c r="B105" s="24" t="s">
        <v>113</v>
      </c>
      <c r="C105" s="14" t="s">
        <v>9</v>
      </c>
      <c r="D105" s="14">
        <v>1</v>
      </c>
      <c r="E105" s="22">
        <v>0</v>
      </c>
      <c r="F105" s="22">
        <f t="shared" si="44"/>
        <v>0</v>
      </c>
    </row>
    <row r="106" spans="1:6" s="1" customFormat="1" ht="18" customHeight="1">
      <c r="A106" s="6">
        <v>97</v>
      </c>
      <c r="B106" s="24" t="s">
        <v>105</v>
      </c>
      <c r="C106" s="14" t="s">
        <v>9</v>
      </c>
      <c r="D106" s="14">
        <v>1</v>
      </c>
      <c r="E106" s="22">
        <v>0</v>
      </c>
      <c r="F106" s="22">
        <f t="shared" si="44"/>
        <v>0</v>
      </c>
    </row>
    <row r="107" spans="1:6" s="1" customFormat="1" ht="18" customHeight="1">
      <c r="A107" s="6">
        <v>98</v>
      </c>
      <c r="B107" s="24" t="s">
        <v>192</v>
      </c>
      <c r="C107" s="14" t="s">
        <v>65</v>
      </c>
      <c r="D107" s="14">
        <v>10</v>
      </c>
      <c r="E107" s="22">
        <v>0</v>
      </c>
      <c r="F107" s="22">
        <f t="shared" ref="F107" si="45">D107*E107</f>
        <v>0</v>
      </c>
    </row>
    <row r="108" spans="1:6" s="1" customFormat="1" ht="18" customHeight="1">
      <c r="A108" s="6">
        <v>99</v>
      </c>
      <c r="B108" s="24" t="s">
        <v>182</v>
      </c>
      <c r="C108" s="14" t="s">
        <v>65</v>
      </c>
      <c r="D108" s="14">
        <v>178</v>
      </c>
      <c r="E108" s="22">
        <v>0</v>
      </c>
      <c r="F108" s="22">
        <f t="shared" si="44"/>
        <v>0</v>
      </c>
    </row>
    <row r="109" spans="1:6" s="1" customFormat="1" ht="18" customHeight="1">
      <c r="A109" s="6">
        <v>100</v>
      </c>
      <c r="B109" s="24" t="s">
        <v>56</v>
      </c>
      <c r="C109" s="14" t="s">
        <v>11</v>
      </c>
      <c r="D109" s="14">
        <v>3</v>
      </c>
      <c r="E109" s="22">
        <f>SUM(F83:F108)</f>
        <v>0</v>
      </c>
      <c r="F109" s="22">
        <f>E109/100*D109</f>
        <v>0</v>
      </c>
    </row>
    <row r="110" spans="1:6" s="1" customFormat="1" ht="18" customHeight="1">
      <c r="A110" s="44"/>
      <c r="B110" s="38"/>
      <c r="C110" s="33"/>
      <c r="D110" s="33"/>
      <c r="E110" s="33"/>
      <c r="F110" s="45"/>
    </row>
    <row r="111" spans="1:6" s="1" customFormat="1" ht="18" customHeight="1">
      <c r="A111" s="14"/>
      <c r="B111" s="26" t="s">
        <v>80</v>
      </c>
      <c r="C111" s="14"/>
      <c r="D111" s="14"/>
      <c r="E111" s="14"/>
      <c r="F111" s="27">
        <f>SUM(F112:F130)</f>
        <v>0</v>
      </c>
    </row>
    <row r="112" spans="1:6" s="1" customFormat="1" ht="18" customHeight="1">
      <c r="A112" s="14">
        <v>101</v>
      </c>
      <c r="B112" s="12" t="s">
        <v>212</v>
      </c>
      <c r="C112" s="10" t="s">
        <v>9</v>
      </c>
      <c r="D112" s="10">
        <v>4</v>
      </c>
      <c r="E112" s="22">
        <v>0</v>
      </c>
      <c r="F112" s="16">
        <f t="shared" ref="F112:F114" si="46">D112*E112</f>
        <v>0</v>
      </c>
    </row>
    <row r="113" spans="1:6" s="1" customFormat="1" ht="18" customHeight="1">
      <c r="A113" s="14">
        <v>102</v>
      </c>
      <c r="B113" s="12" t="s">
        <v>213</v>
      </c>
      <c r="C113" s="10" t="s">
        <v>9</v>
      </c>
      <c r="D113" s="10">
        <v>2</v>
      </c>
      <c r="E113" s="22">
        <v>0</v>
      </c>
      <c r="F113" s="16">
        <f t="shared" si="46"/>
        <v>0</v>
      </c>
    </row>
    <row r="114" spans="1:6" s="1" customFormat="1" ht="18" customHeight="1">
      <c r="A114" s="14">
        <v>103</v>
      </c>
      <c r="B114" s="12" t="s">
        <v>214</v>
      </c>
      <c r="C114" s="10" t="s">
        <v>9</v>
      </c>
      <c r="D114" s="10">
        <v>1</v>
      </c>
      <c r="E114" s="22">
        <v>0</v>
      </c>
      <c r="F114" s="16">
        <f t="shared" si="46"/>
        <v>0</v>
      </c>
    </row>
    <row r="115" spans="1:6" s="1" customFormat="1" ht="18" customHeight="1">
      <c r="A115" s="14">
        <v>104</v>
      </c>
      <c r="B115" s="12" t="s">
        <v>205</v>
      </c>
      <c r="C115" s="10" t="s">
        <v>9</v>
      </c>
      <c r="D115" s="10">
        <v>3</v>
      </c>
      <c r="E115" s="22">
        <v>0</v>
      </c>
      <c r="F115" s="16">
        <f t="shared" ref="F115" si="47">D115*E115</f>
        <v>0</v>
      </c>
    </row>
    <row r="116" spans="1:6" s="1" customFormat="1" ht="18" customHeight="1">
      <c r="A116" s="14">
        <v>105</v>
      </c>
      <c r="B116" s="12" t="s">
        <v>206</v>
      </c>
      <c r="C116" s="10" t="s">
        <v>9</v>
      </c>
      <c r="D116" s="10">
        <v>2</v>
      </c>
      <c r="E116" s="22">
        <v>0</v>
      </c>
      <c r="F116" s="16">
        <f t="shared" ref="F116:F117" si="48">D116*E116</f>
        <v>0</v>
      </c>
    </row>
    <row r="117" spans="1:6" s="1" customFormat="1" ht="18" customHeight="1">
      <c r="A117" s="14">
        <v>106</v>
      </c>
      <c r="B117" s="12" t="s">
        <v>207</v>
      </c>
      <c r="C117" s="10" t="s">
        <v>9</v>
      </c>
      <c r="D117" s="10">
        <v>1</v>
      </c>
      <c r="E117" s="22">
        <v>0</v>
      </c>
      <c r="F117" s="16">
        <f t="shared" si="48"/>
        <v>0</v>
      </c>
    </row>
    <row r="118" spans="1:6" s="1" customFormat="1" ht="18" customHeight="1">
      <c r="A118" s="14">
        <v>107</v>
      </c>
      <c r="B118" s="12" t="s">
        <v>305</v>
      </c>
      <c r="C118" s="10" t="s">
        <v>85</v>
      </c>
      <c r="D118" s="10">
        <v>10</v>
      </c>
      <c r="E118" s="22">
        <v>0</v>
      </c>
      <c r="F118" s="16">
        <f t="shared" ref="F118" si="49">D118*E118</f>
        <v>0</v>
      </c>
    </row>
    <row r="119" spans="1:6" s="1" customFormat="1" ht="18" customHeight="1">
      <c r="A119" s="14">
        <v>108</v>
      </c>
      <c r="B119" s="12" t="s">
        <v>304</v>
      </c>
      <c r="C119" s="10" t="s">
        <v>85</v>
      </c>
      <c r="D119" s="10">
        <v>1</v>
      </c>
      <c r="E119" s="22">
        <v>0</v>
      </c>
      <c r="F119" s="16">
        <f t="shared" ref="F119" si="50">D119*E119</f>
        <v>0</v>
      </c>
    </row>
    <row r="120" spans="1:6" s="1" customFormat="1" ht="18" customHeight="1">
      <c r="A120" s="14">
        <v>109</v>
      </c>
      <c r="B120" s="12" t="s">
        <v>303</v>
      </c>
      <c r="C120" s="10" t="s">
        <v>85</v>
      </c>
      <c r="D120" s="10">
        <v>1</v>
      </c>
      <c r="E120" s="22">
        <v>0</v>
      </c>
      <c r="F120" s="16">
        <f t="shared" ref="F120" si="51">D120*E120</f>
        <v>0</v>
      </c>
    </row>
    <row r="121" spans="1:6" s="1" customFormat="1" ht="18" customHeight="1">
      <c r="A121" s="14">
        <v>110</v>
      </c>
      <c r="B121" s="12" t="s">
        <v>208</v>
      </c>
      <c r="C121" s="10" t="s">
        <v>85</v>
      </c>
      <c r="D121" s="10">
        <v>4</v>
      </c>
      <c r="E121" s="22">
        <v>0</v>
      </c>
      <c r="F121" s="16">
        <f t="shared" ref="F121" si="52">D121*E121</f>
        <v>0</v>
      </c>
    </row>
    <row r="122" spans="1:6" s="1" customFormat="1" ht="18" customHeight="1">
      <c r="A122" s="14">
        <v>111</v>
      </c>
      <c r="B122" s="12" t="s">
        <v>306</v>
      </c>
      <c r="C122" s="10" t="s">
        <v>85</v>
      </c>
      <c r="D122" s="10">
        <v>2</v>
      </c>
      <c r="E122" s="22">
        <v>0</v>
      </c>
      <c r="F122" s="16">
        <f t="shared" ref="F122" si="53">D122*E122</f>
        <v>0</v>
      </c>
    </row>
    <row r="123" spans="1:6" s="1" customFormat="1" ht="18" customHeight="1">
      <c r="A123" s="14">
        <v>112</v>
      </c>
      <c r="B123" s="12" t="s">
        <v>209</v>
      </c>
      <c r="C123" s="10" t="s">
        <v>9</v>
      </c>
      <c r="D123" s="10">
        <v>2</v>
      </c>
      <c r="E123" s="22">
        <v>0</v>
      </c>
      <c r="F123" s="16">
        <f t="shared" ref="F123" si="54">D123*E123</f>
        <v>0</v>
      </c>
    </row>
    <row r="124" spans="1:6" s="1" customFormat="1" ht="18" customHeight="1">
      <c r="A124" s="14">
        <v>113</v>
      </c>
      <c r="B124" s="12" t="s">
        <v>82</v>
      </c>
      <c r="C124" s="10" t="s">
        <v>9</v>
      </c>
      <c r="D124" s="10">
        <v>2</v>
      </c>
      <c r="E124" s="22">
        <v>0</v>
      </c>
      <c r="F124" s="16">
        <f t="shared" ref="F124:F126" si="55">D124*E124</f>
        <v>0</v>
      </c>
    </row>
    <row r="125" spans="1:6" s="1" customFormat="1" ht="18" customHeight="1">
      <c r="A125" s="14">
        <v>114</v>
      </c>
      <c r="B125" s="12" t="s">
        <v>83</v>
      </c>
      <c r="C125" s="10" t="s">
        <v>85</v>
      </c>
      <c r="D125" s="10">
        <v>10</v>
      </c>
      <c r="E125" s="22">
        <v>0</v>
      </c>
      <c r="F125" s="16">
        <f t="shared" si="55"/>
        <v>0</v>
      </c>
    </row>
    <row r="126" spans="1:6" s="1" customFormat="1" ht="18" customHeight="1">
      <c r="A126" s="14">
        <v>115</v>
      </c>
      <c r="B126" s="12" t="s">
        <v>84</v>
      </c>
      <c r="C126" s="10" t="s">
        <v>85</v>
      </c>
      <c r="D126" s="10">
        <v>10</v>
      </c>
      <c r="E126" s="22">
        <v>0</v>
      </c>
      <c r="F126" s="16">
        <f t="shared" si="55"/>
        <v>0</v>
      </c>
    </row>
    <row r="127" spans="1:6" s="1" customFormat="1" ht="18" customHeight="1">
      <c r="A127" s="14">
        <v>116</v>
      </c>
      <c r="B127" s="12" t="s">
        <v>210</v>
      </c>
      <c r="C127" s="10" t="s">
        <v>20</v>
      </c>
      <c r="D127" s="10">
        <v>24</v>
      </c>
      <c r="E127" s="22">
        <v>0</v>
      </c>
      <c r="F127" s="16">
        <f t="shared" ref="F127" si="56">D127*E127</f>
        <v>0</v>
      </c>
    </row>
    <row r="128" spans="1:6" s="1" customFormat="1" ht="18" customHeight="1">
      <c r="A128" s="14">
        <v>117</v>
      </c>
      <c r="B128" s="12" t="s">
        <v>211</v>
      </c>
      <c r="C128" s="10" t="s">
        <v>12</v>
      </c>
      <c r="D128" s="10">
        <v>1</v>
      </c>
      <c r="E128" s="22">
        <v>0</v>
      </c>
      <c r="F128" s="16">
        <f t="shared" ref="F128" si="57">D128*E128</f>
        <v>0</v>
      </c>
    </row>
    <row r="129" spans="1:6" s="1" customFormat="1" ht="18" customHeight="1">
      <c r="A129" s="14">
        <v>118</v>
      </c>
      <c r="B129" s="12" t="s">
        <v>81</v>
      </c>
      <c r="C129" s="10" t="s">
        <v>11</v>
      </c>
      <c r="D129" s="10">
        <v>3</v>
      </c>
      <c r="E129" s="11">
        <f>SUM(F112:F128)</f>
        <v>0</v>
      </c>
      <c r="F129" s="16">
        <f>E129/100*D129</f>
        <v>0</v>
      </c>
    </row>
    <row r="130" spans="1:6" s="1" customFormat="1" ht="18" customHeight="1">
      <c r="A130" s="6"/>
      <c r="B130" s="12"/>
      <c r="C130" s="10"/>
      <c r="D130" s="10"/>
      <c r="E130" s="11"/>
      <c r="F130" s="8"/>
    </row>
    <row r="131" spans="1:6" s="1" customFormat="1" ht="18" customHeight="1">
      <c r="A131" s="44"/>
      <c r="B131" s="39"/>
      <c r="C131" s="33"/>
      <c r="D131" s="33"/>
      <c r="E131" s="33"/>
      <c r="F131" s="45"/>
    </row>
    <row r="132" spans="1:6" s="1" customFormat="1" ht="18" customHeight="1">
      <c r="A132" s="6"/>
      <c r="B132" s="26" t="s">
        <v>61</v>
      </c>
      <c r="C132" s="6"/>
      <c r="D132" s="6"/>
      <c r="E132" s="6"/>
      <c r="F132" s="27">
        <f>SUM(F134:F215)</f>
        <v>0</v>
      </c>
    </row>
    <row r="133" spans="1:6" s="1" customFormat="1" ht="18" customHeight="1">
      <c r="A133" s="6"/>
      <c r="B133" s="26" t="s">
        <v>221</v>
      </c>
      <c r="C133" s="54"/>
      <c r="D133" s="54"/>
      <c r="E133" s="54"/>
      <c r="F133" s="62"/>
    </row>
    <row r="134" spans="1:6" s="1" customFormat="1" ht="18" customHeight="1">
      <c r="A134" s="14">
        <v>119</v>
      </c>
      <c r="B134" s="12" t="s">
        <v>222</v>
      </c>
      <c r="C134" s="10" t="s">
        <v>9</v>
      </c>
      <c r="D134" s="10">
        <v>1</v>
      </c>
      <c r="E134" s="22">
        <v>0</v>
      </c>
      <c r="F134" s="16">
        <f t="shared" ref="F134:F172" si="58">D134*E134</f>
        <v>0</v>
      </c>
    </row>
    <row r="135" spans="1:6" s="1" customFormat="1" ht="18" customHeight="1">
      <c r="A135" s="14">
        <v>120</v>
      </c>
      <c r="B135" s="12" t="s">
        <v>223</v>
      </c>
      <c r="C135" s="10" t="s">
        <v>6</v>
      </c>
      <c r="D135" s="10">
        <v>4</v>
      </c>
      <c r="E135" s="22">
        <v>0</v>
      </c>
      <c r="F135" s="16">
        <f t="shared" si="58"/>
        <v>0</v>
      </c>
    </row>
    <row r="136" spans="1:6" s="1" customFormat="1" ht="18" customHeight="1">
      <c r="A136" s="14">
        <v>121</v>
      </c>
      <c r="B136" s="12" t="s">
        <v>224</v>
      </c>
      <c r="C136" s="10" t="s">
        <v>6</v>
      </c>
      <c r="D136" s="10">
        <v>4</v>
      </c>
      <c r="E136" s="22">
        <v>0</v>
      </c>
      <c r="F136" s="16">
        <f t="shared" si="58"/>
        <v>0</v>
      </c>
    </row>
    <row r="137" spans="1:6" s="1" customFormat="1" ht="18" customHeight="1">
      <c r="A137" s="14">
        <v>122</v>
      </c>
      <c r="B137" s="12" t="s">
        <v>225</v>
      </c>
      <c r="C137" s="10" t="s">
        <v>6</v>
      </c>
      <c r="D137" s="10">
        <v>4</v>
      </c>
      <c r="E137" s="22">
        <v>0</v>
      </c>
      <c r="F137" s="16">
        <f t="shared" si="58"/>
        <v>0</v>
      </c>
    </row>
    <row r="138" spans="1:6" s="1" customFormat="1" ht="18" customHeight="1">
      <c r="A138" s="14">
        <v>123</v>
      </c>
      <c r="B138" s="12" t="s">
        <v>226</v>
      </c>
      <c r="C138" s="10" t="s">
        <v>9</v>
      </c>
      <c r="D138" s="10">
        <v>1</v>
      </c>
      <c r="E138" s="22">
        <v>0</v>
      </c>
      <c r="F138" s="16">
        <f t="shared" si="58"/>
        <v>0</v>
      </c>
    </row>
    <row r="139" spans="1:6" s="1" customFormat="1" ht="18" customHeight="1">
      <c r="A139" s="14">
        <v>124</v>
      </c>
      <c r="B139" s="12" t="s">
        <v>227</v>
      </c>
      <c r="C139" s="10" t="s">
        <v>9</v>
      </c>
      <c r="D139" s="10">
        <v>2</v>
      </c>
      <c r="E139" s="22">
        <v>0</v>
      </c>
      <c r="F139" s="16">
        <f t="shared" si="58"/>
        <v>0</v>
      </c>
    </row>
    <row r="140" spans="1:6" s="1" customFormat="1" ht="18" customHeight="1">
      <c r="A140" s="14">
        <v>125</v>
      </c>
      <c r="B140" s="12" t="s">
        <v>228</v>
      </c>
      <c r="C140" s="10" t="s">
        <v>9</v>
      </c>
      <c r="D140" s="10">
        <v>1</v>
      </c>
      <c r="E140" s="22">
        <v>0</v>
      </c>
      <c r="F140" s="16">
        <f t="shared" si="58"/>
        <v>0</v>
      </c>
    </row>
    <row r="141" spans="1:6" s="1" customFormat="1" ht="18" customHeight="1">
      <c r="A141" s="14">
        <v>126</v>
      </c>
      <c r="B141" s="12" t="s">
        <v>229</v>
      </c>
      <c r="C141" s="10" t="s">
        <v>9</v>
      </c>
      <c r="D141" s="10">
        <v>30</v>
      </c>
      <c r="E141" s="22">
        <v>0</v>
      </c>
      <c r="F141" s="16">
        <f t="shared" si="58"/>
        <v>0</v>
      </c>
    </row>
    <row r="142" spans="1:6" s="1" customFormat="1" ht="18" customHeight="1">
      <c r="A142" s="14">
        <v>127</v>
      </c>
      <c r="B142" s="12" t="s">
        <v>230</v>
      </c>
      <c r="C142" s="10" t="s">
        <v>9</v>
      </c>
      <c r="D142" s="10">
        <v>10</v>
      </c>
      <c r="E142" s="22">
        <v>0</v>
      </c>
      <c r="F142" s="16">
        <f t="shared" si="58"/>
        <v>0</v>
      </c>
    </row>
    <row r="143" spans="1:6" s="1" customFormat="1" ht="18" customHeight="1">
      <c r="A143" s="14">
        <v>128</v>
      </c>
      <c r="B143" s="12" t="s">
        <v>231</v>
      </c>
      <c r="C143" s="10" t="s">
        <v>6</v>
      </c>
      <c r="D143" s="10">
        <v>1</v>
      </c>
      <c r="E143" s="22">
        <v>0</v>
      </c>
      <c r="F143" s="16">
        <f t="shared" si="58"/>
        <v>0</v>
      </c>
    </row>
    <row r="144" spans="1:6" s="1" customFormat="1" ht="18" customHeight="1">
      <c r="A144" s="14">
        <v>129</v>
      </c>
      <c r="B144" s="12" t="s">
        <v>232</v>
      </c>
      <c r="C144" s="10" t="s">
        <v>9</v>
      </c>
      <c r="D144" s="10">
        <v>5</v>
      </c>
      <c r="E144" s="22">
        <v>0</v>
      </c>
      <c r="F144" s="16">
        <f t="shared" si="58"/>
        <v>0</v>
      </c>
    </row>
    <row r="145" spans="1:6" s="1" customFormat="1" ht="18" customHeight="1">
      <c r="A145" s="14">
        <v>130</v>
      </c>
      <c r="B145" s="12" t="s">
        <v>233</v>
      </c>
      <c r="C145" s="10" t="s">
        <v>9</v>
      </c>
      <c r="D145" s="10">
        <v>5</v>
      </c>
      <c r="E145" s="22">
        <v>0</v>
      </c>
      <c r="F145" s="16">
        <f t="shared" si="58"/>
        <v>0</v>
      </c>
    </row>
    <row r="146" spans="1:6" s="1" customFormat="1" ht="18" customHeight="1">
      <c r="A146" s="14">
        <v>131</v>
      </c>
      <c r="B146" s="12" t="s">
        <v>234</v>
      </c>
      <c r="C146" s="10" t="s">
        <v>9</v>
      </c>
      <c r="D146" s="10">
        <v>1</v>
      </c>
      <c r="E146" s="22">
        <v>0</v>
      </c>
      <c r="F146" s="16">
        <f t="shared" si="58"/>
        <v>0</v>
      </c>
    </row>
    <row r="147" spans="1:6" s="1" customFormat="1" ht="18" customHeight="1">
      <c r="A147" s="14">
        <v>132</v>
      </c>
      <c r="B147" s="12" t="s">
        <v>235</v>
      </c>
      <c r="C147" s="10" t="s">
        <v>9</v>
      </c>
      <c r="D147" s="10">
        <v>0</v>
      </c>
      <c r="E147" s="22">
        <v>0</v>
      </c>
      <c r="F147" s="16">
        <f t="shared" si="58"/>
        <v>0</v>
      </c>
    </row>
    <row r="148" spans="1:6" s="1" customFormat="1" ht="18" customHeight="1">
      <c r="A148" s="14">
        <v>133</v>
      </c>
      <c r="B148" s="12" t="s">
        <v>236</v>
      </c>
      <c r="C148" s="10" t="s">
        <v>9</v>
      </c>
      <c r="D148" s="10">
        <v>7</v>
      </c>
      <c r="E148" s="22">
        <v>0</v>
      </c>
      <c r="F148" s="16">
        <f t="shared" si="58"/>
        <v>0</v>
      </c>
    </row>
    <row r="149" spans="1:6" s="1" customFormat="1" ht="18" customHeight="1">
      <c r="A149" s="14">
        <v>134</v>
      </c>
      <c r="B149" s="12" t="s">
        <v>237</v>
      </c>
      <c r="C149" s="10" t="s">
        <v>9</v>
      </c>
      <c r="D149" s="10">
        <v>1</v>
      </c>
      <c r="E149" s="22">
        <v>0</v>
      </c>
      <c r="F149" s="16">
        <f t="shared" si="58"/>
        <v>0</v>
      </c>
    </row>
    <row r="150" spans="1:6" s="1" customFormat="1" ht="18" customHeight="1">
      <c r="A150" s="14">
        <v>135</v>
      </c>
      <c r="B150" s="12" t="s">
        <v>238</v>
      </c>
      <c r="C150" s="10" t="s">
        <v>9</v>
      </c>
      <c r="D150" s="10">
        <v>0</v>
      </c>
      <c r="E150" s="22">
        <v>0</v>
      </c>
      <c r="F150" s="16">
        <f t="shared" si="58"/>
        <v>0</v>
      </c>
    </row>
    <row r="151" spans="1:6" s="1" customFormat="1" ht="18" customHeight="1">
      <c r="A151" s="14">
        <v>136</v>
      </c>
      <c r="B151" s="12" t="s">
        <v>239</v>
      </c>
      <c r="C151" s="10" t="s">
        <v>9</v>
      </c>
      <c r="D151" s="10">
        <v>1</v>
      </c>
      <c r="E151" s="22">
        <v>0</v>
      </c>
      <c r="F151" s="16">
        <f t="shared" si="58"/>
        <v>0</v>
      </c>
    </row>
    <row r="152" spans="1:6" s="1" customFormat="1" ht="18" customHeight="1">
      <c r="A152" s="14">
        <v>137</v>
      </c>
      <c r="B152" s="12" t="s">
        <v>240</v>
      </c>
      <c r="C152" s="10" t="s">
        <v>9</v>
      </c>
      <c r="D152" s="10">
        <v>1</v>
      </c>
      <c r="E152" s="22">
        <v>0</v>
      </c>
      <c r="F152" s="16">
        <f t="shared" si="58"/>
        <v>0</v>
      </c>
    </row>
    <row r="153" spans="1:6" s="1" customFormat="1" ht="18" customHeight="1">
      <c r="A153" s="14">
        <v>138</v>
      </c>
      <c r="B153" s="12" t="s">
        <v>241</v>
      </c>
      <c r="C153" s="10" t="s">
        <v>9</v>
      </c>
      <c r="D153" s="10">
        <v>1</v>
      </c>
      <c r="E153" s="22">
        <v>0</v>
      </c>
      <c r="F153" s="16">
        <f t="shared" si="58"/>
        <v>0</v>
      </c>
    </row>
    <row r="154" spans="1:6" s="1" customFormat="1" ht="18" customHeight="1">
      <c r="A154" s="14">
        <v>139</v>
      </c>
      <c r="B154" s="12" t="s">
        <v>242</v>
      </c>
      <c r="C154" s="10" t="s">
        <v>9</v>
      </c>
      <c r="D154" s="10">
        <v>6</v>
      </c>
      <c r="E154" s="22">
        <v>0</v>
      </c>
      <c r="F154" s="16">
        <f t="shared" si="58"/>
        <v>0</v>
      </c>
    </row>
    <row r="155" spans="1:6" s="1" customFormat="1" ht="18" customHeight="1">
      <c r="A155" s="14">
        <v>140</v>
      </c>
      <c r="B155" s="12" t="s">
        <v>243</v>
      </c>
      <c r="C155" s="10" t="s">
        <v>9</v>
      </c>
      <c r="D155" s="10">
        <v>1</v>
      </c>
      <c r="E155" s="22">
        <v>0</v>
      </c>
      <c r="F155" s="16">
        <f t="shared" si="58"/>
        <v>0</v>
      </c>
    </row>
    <row r="156" spans="1:6" s="1" customFormat="1" ht="18" customHeight="1">
      <c r="A156" s="14">
        <v>141</v>
      </c>
      <c r="B156" s="12" t="s">
        <v>244</v>
      </c>
      <c r="C156" s="10" t="s">
        <v>9</v>
      </c>
      <c r="D156" s="10">
        <v>0</v>
      </c>
      <c r="E156" s="22">
        <v>0</v>
      </c>
      <c r="F156" s="16">
        <f t="shared" si="58"/>
        <v>0</v>
      </c>
    </row>
    <row r="157" spans="1:6" s="1" customFormat="1" ht="18" customHeight="1">
      <c r="A157" s="14">
        <v>142</v>
      </c>
      <c r="B157" s="12" t="s">
        <v>245</v>
      </c>
      <c r="C157" s="10" t="s">
        <v>9</v>
      </c>
      <c r="D157" s="10">
        <v>0</v>
      </c>
      <c r="E157" s="22">
        <v>0</v>
      </c>
      <c r="F157" s="16">
        <f t="shared" si="58"/>
        <v>0</v>
      </c>
    </row>
    <row r="158" spans="1:6" s="1" customFormat="1" ht="18" customHeight="1">
      <c r="A158" s="14">
        <v>143</v>
      </c>
      <c r="B158" s="12" t="s">
        <v>246</v>
      </c>
      <c r="C158" s="10" t="s">
        <v>9</v>
      </c>
      <c r="D158" s="10">
        <v>2</v>
      </c>
      <c r="E158" s="22">
        <v>0</v>
      </c>
      <c r="F158" s="16">
        <f t="shared" si="58"/>
        <v>0</v>
      </c>
    </row>
    <row r="159" spans="1:6" s="1" customFormat="1" ht="18" customHeight="1">
      <c r="A159" s="14">
        <v>144</v>
      </c>
      <c r="B159" s="12" t="s">
        <v>247</v>
      </c>
      <c r="C159" s="10" t="s">
        <v>9</v>
      </c>
      <c r="D159" s="10">
        <v>1</v>
      </c>
      <c r="E159" s="22">
        <v>0</v>
      </c>
      <c r="F159" s="16">
        <f t="shared" si="58"/>
        <v>0</v>
      </c>
    </row>
    <row r="160" spans="1:6" s="1" customFormat="1" ht="18" customHeight="1">
      <c r="A160" s="14">
        <v>145</v>
      </c>
      <c r="B160" s="12" t="s">
        <v>248</v>
      </c>
      <c r="C160" s="10" t="s">
        <v>9</v>
      </c>
      <c r="D160" s="10">
        <v>4</v>
      </c>
      <c r="E160" s="22">
        <v>0</v>
      </c>
      <c r="F160" s="16">
        <f t="shared" si="58"/>
        <v>0</v>
      </c>
    </row>
    <row r="161" spans="1:6" s="1" customFormat="1" ht="18" customHeight="1">
      <c r="A161" s="14">
        <v>146</v>
      </c>
      <c r="B161" s="12" t="s">
        <v>249</v>
      </c>
      <c r="C161" s="10" t="s">
        <v>9</v>
      </c>
      <c r="D161" s="10">
        <v>4</v>
      </c>
      <c r="E161" s="22">
        <v>0</v>
      </c>
      <c r="F161" s="16">
        <f t="shared" si="58"/>
        <v>0</v>
      </c>
    </row>
    <row r="162" spans="1:6" s="1" customFormat="1" ht="18" customHeight="1">
      <c r="A162" s="14">
        <v>147</v>
      </c>
      <c r="B162" s="12" t="s">
        <v>250</v>
      </c>
      <c r="C162" s="10" t="s">
        <v>9</v>
      </c>
      <c r="D162" s="10">
        <v>4</v>
      </c>
      <c r="E162" s="22">
        <v>0</v>
      </c>
      <c r="F162" s="16">
        <f t="shared" si="58"/>
        <v>0</v>
      </c>
    </row>
    <row r="163" spans="1:6" s="1" customFormat="1" ht="18" customHeight="1">
      <c r="A163" s="14">
        <v>148</v>
      </c>
      <c r="B163" s="12" t="s">
        <v>251</v>
      </c>
      <c r="C163" s="10" t="s">
        <v>9</v>
      </c>
      <c r="D163" s="10">
        <v>1</v>
      </c>
      <c r="E163" s="22">
        <v>0</v>
      </c>
      <c r="F163" s="16">
        <f t="shared" si="58"/>
        <v>0</v>
      </c>
    </row>
    <row r="164" spans="1:6" s="1" customFormat="1" ht="18" customHeight="1">
      <c r="A164" s="14">
        <v>149</v>
      </c>
      <c r="B164" s="12" t="s">
        <v>252</v>
      </c>
      <c r="C164" s="10" t="s">
        <v>9</v>
      </c>
      <c r="D164" s="10">
        <v>5</v>
      </c>
      <c r="E164" s="22">
        <v>0</v>
      </c>
      <c r="F164" s="16">
        <f t="shared" si="58"/>
        <v>0</v>
      </c>
    </row>
    <row r="165" spans="1:6" s="1" customFormat="1" ht="18" customHeight="1">
      <c r="A165" s="14">
        <v>150</v>
      </c>
      <c r="B165" s="12" t="s">
        <v>253</v>
      </c>
      <c r="C165" s="10" t="s">
        <v>9</v>
      </c>
      <c r="D165" s="10">
        <v>5</v>
      </c>
      <c r="E165" s="22">
        <v>0</v>
      </c>
      <c r="F165" s="16">
        <f t="shared" si="58"/>
        <v>0</v>
      </c>
    </row>
    <row r="166" spans="1:6" s="1" customFormat="1" ht="18" customHeight="1">
      <c r="A166" s="14">
        <v>151</v>
      </c>
      <c r="B166" s="12" t="s">
        <v>254</v>
      </c>
      <c r="C166" s="10" t="s">
        <v>9</v>
      </c>
      <c r="D166" s="10">
        <v>0</v>
      </c>
      <c r="E166" s="22">
        <v>0</v>
      </c>
      <c r="F166" s="16">
        <f t="shared" si="58"/>
        <v>0</v>
      </c>
    </row>
    <row r="167" spans="1:6" s="1" customFormat="1" ht="18" customHeight="1">
      <c r="A167" s="14">
        <v>152</v>
      </c>
      <c r="B167" s="12" t="s">
        <v>255</v>
      </c>
      <c r="C167" s="10" t="s">
        <v>9</v>
      </c>
      <c r="D167" s="10">
        <v>1</v>
      </c>
      <c r="E167" s="22">
        <v>0</v>
      </c>
      <c r="F167" s="16">
        <f t="shared" si="58"/>
        <v>0</v>
      </c>
    </row>
    <row r="168" spans="1:6" s="1" customFormat="1" ht="18" customHeight="1">
      <c r="A168" s="14">
        <v>153</v>
      </c>
      <c r="B168" s="12" t="s">
        <v>256</v>
      </c>
      <c r="C168" s="10" t="s">
        <v>9</v>
      </c>
      <c r="D168" s="10">
        <v>1</v>
      </c>
      <c r="E168" s="22">
        <v>0</v>
      </c>
      <c r="F168" s="16">
        <f t="shared" si="58"/>
        <v>0</v>
      </c>
    </row>
    <row r="169" spans="1:6" s="1" customFormat="1" ht="18" customHeight="1">
      <c r="A169" s="14">
        <v>154</v>
      </c>
      <c r="B169" s="12" t="s">
        <v>257</v>
      </c>
      <c r="C169" s="10" t="s">
        <v>258</v>
      </c>
      <c r="D169" s="10">
        <v>0.1</v>
      </c>
      <c r="E169" s="22">
        <v>0</v>
      </c>
      <c r="F169" s="16">
        <f t="shared" si="58"/>
        <v>0</v>
      </c>
    </row>
    <row r="170" spans="1:6" s="1" customFormat="1" ht="18" customHeight="1">
      <c r="A170" s="14">
        <v>155</v>
      </c>
      <c r="B170" s="12" t="s">
        <v>259</v>
      </c>
      <c r="C170" s="10" t="s">
        <v>260</v>
      </c>
      <c r="D170" s="10">
        <v>8</v>
      </c>
      <c r="E170" s="22">
        <v>0</v>
      </c>
      <c r="F170" s="16">
        <f t="shared" si="58"/>
        <v>0</v>
      </c>
    </row>
    <row r="171" spans="1:6" s="1" customFormat="1" ht="18" customHeight="1">
      <c r="A171" s="14">
        <v>156</v>
      </c>
      <c r="B171" s="12" t="s">
        <v>261</v>
      </c>
      <c r="C171" s="10" t="s">
        <v>260</v>
      </c>
      <c r="D171" s="10">
        <v>4</v>
      </c>
      <c r="E171" s="22">
        <v>0</v>
      </c>
      <c r="F171" s="16">
        <f t="shared" si="58"/>
        <v>0</v>
      </c>
    </row>
    <row r="172" spans="1:6" s="1" customFormat="1" ht="18" customHeight="1">
      <c r="A172" s="14">
        <v>157</v>
      </c>
      <c r="B172" s="12" t="s">
        <v>262</v>
      </c>
      <c r="C172" s="10" t="s">
        <v>204</v>
      </c>
      <c r="D172" s="10">
        <v>16</v>
      </c>
      <c r="E172" s="22">
        <v>0</v>
      </c>
      <c r="F172" s="16">
        <f t="shared" si="58"/>
        <v>0</v>
      </c>
    </row>
    <row r="173" spans="1:6" s="1" customFormat="1" ht="18" customHeight="1">
      <c r="A173" s="6"/>
      <c r="B173" s="58" t="s">
        <v>299</v>
      </c>
      <c r="C173" s="56"/>
      <c r="D173" s="59"/>
      <c r="E173" s="54"/>
      <c r="F173" s="60"/>
    </row>
    <row r="174" spans="1:6" s="1" customFormat="1" ht="18" customHeight="1">
      <c r="A174" s="14">
        <v>158</v>
      </c>
      <c r="B174" s="12" t="s">
        <v>264</v>
      </c>
      <c r="C174" s="10" t="s">
        <v>6</v>
      </c>
      <c r="D174" s="10">
        <v>24</v>
      </c>
      <c r="E174" s="22">
        <v>0</v>
      </c>
      <c r="F174" s="16">
        <f t="shared" ref="F174:F204" si="59">D174*E174</f>
        <v>0</v>
      </c>
    </row>
    <row r="175" spans="1:6" s="1" customFormat="1" ht="18" customHeight="1">
      <c r="A175" s="14">
        <v>159</v>
      </c>
      <c r="B175" s="12" t="s">
        <v>265</v>
      </c>
      <c r="C175" s="10" t="s">
        <v>6</v>
      </c>
      <c r="D175" s="10">
        <v>2</v>
      </c>
      <c r="E175" s="22">
        <v>0</v>
      </c>
      <c r="F175" s="16">
        <f t="shared" si="59"/>
        <v>0</v>
      </c>
    </row>
    <row r="176" spans="1:6" s="1" customFormat="1" ht="18" customHeight="1">
      <c r="A176" s="14">
        <v>160</v>
      </c>
      <c r="B176" s="12" t="s">
        <v>266</v>
      </c>
      <c r="C176" s="10" t="s">
        <v>9</v>
      </c>
      <c r="D176" s="10">
        <v>12</v>
      </c>
      <c r="E176" s="22">
        <v>0</v>
      </c>
      <c r="F176" s="16">
        <f t="shared" si="59"/>
        <v>0</v>
      </c>
    </row>
    <row r="177" spans="1:6" s="1" customFormat="1" ht="18" customHeight="1">
      <c r="A177" s="14">
        <v>161</v>
      </c>
      <c r="B177" s="12" t="s">
        <v>267</v>
      </c>
      <c r="C177" s="10" t="s">
        <v>6</v>
      </c>
      <c r="D177" s="10">
        <v>4</v>
      </c>
      <c r="E177" s="22">
        <v>0</v>
      </c>
      <c r="F177" s="16">
        <f t="shared" si="59"/>
        <v>0</v>
      </c>
    </row>
    <row r="178" spans="1:6" s="1" customFormat="1" ht="18" customHeight="1">
      <c r="A178" s="14">
        <v>162</v>
      </c>
      <c r="B178" s="12" t="s">
        <v>268</v>
      </c>
      <c r="C178" s="10" t="s">
        <v>269</v>
      </c>
      <c r="D178" s="10">
        <v>10</v>
      </c>
      <c r="E178" s="22">
        <v>0</v>
      </c>
      <c r="F178" s="16">
        <f t="shared" si="59"/>
        <v>0</v>
      </c>
    </row>
    <row r="179" spans="1:6" s="1" customFormat="1" ht="18" customHeight="1">
      <c r="A179" s="14">
        <v>163</v>
      </c>
      <c r="B179" s="12" t="s">
        <v>270</v>
      </c>
      <c r="C179" s="10" t="s">
        <v>9</v>
      </c>
      <c r="D179" s="10">
        <v>10</v>
      </c>
      <c r="E179" s="22">
        <v>0</v>
      </c>
      <c r="F179" s="16">
        <f t="shared" si="59"/>
        <v>0</v>
      </c>
    </row>
    <row r="180" spans="1:6" s="1" customFormat="1" ht="18" customHeight="1">
      <c r="A180" s="14">
        <v>164</v>
      </c>
      <c r="B180" s="12" t="s">
        <v>271</v>
      </c>
      <c r="C180" s="10" t="s">
        <v>9</v>
      </c>
      <c r="D180" s="10">
        <v>1</v>
      </c>
      <c r="E180" s="22">
        <v>0</v>
      </c>
      <c r="F180" s="16">
        <f t="shared" si="59"/>
        <v>0</v>
      </c>
    </row>
    <row r="181" spans="1:6" s="1" customFormat="1" ht="18" customHeight="1">
      <c r="A181" s="14">
        <v>165</v>
      </c>
      <c r="B181" s="12" t="s">
        <v>272</v>
      </c>
      <c r="C181" s="10" t="s">
        <v>6</v>
      </c>
      <c r="D181" s="10">
        <v>20</v>
      </c>
      <c r="E181" s="22">
        <v>0</v>
      </c>
      <c r="F181" s="16">
        <f t="shared" si="59"/>
        <v>0</v>
      </c>
    </row>
    <row r="182" spans="1:6" s="1" customFormat="1" ht="18" customHeight="1">
      <c r="A182" s="14">
        <v>166</v>
      </c>
      <c r="B182" s="12" t="s">
        <v>273</v>
      </c>
      <c r="C182" s="10" t="s">
        <v>6</v>
      </c>
      <c r="D182" s="10">
        <v>4</v>
      </c>
      <c r="E182" s="22">
        <v>0</v>
      </c>
      <c r="F182" s="16">
        <f t="shared" si="59"/>
        <v>0</v>
      </c>
    </row>
    <row r="183" spans="1:6" s="1" customFormat="1" ht="18" customHeight="1">
      <c r="A183" s="14">
        <v>167</v>
      </c>
      <c r="B183" s="12" t="s">
        <v>274</v>
      </c>
      <c r="C183" s="10" t="s">
        <v>9</v>
      </c>
      <c r="D183" s="10">
        <v>4</v>
      </c>
      <c r="E183" s="22">
        <v>0</v>
      </c>
      <c r="F183" s="16">
        <f t="shared" si="59"/>
        <v>0</v>
      </c>
    </row>
    <row r="184" spans="1:6" s="1" customFormat="1" ht="18" customHeight="1">
      <c r="A184" s="14">
        <v>168</v>
      </c>
      <c r="B184" s="12" t="s">
        <v>275</v>
      </c>
      <c r="C184" s="10" t="s">
        <v>9</v>
      </c>
      <c r="D184" s="10">
        <v>6</v>
      </c>
      <c r="E184" s="22">
        <v>0</v>
      </c>
      <c r="F184" s="16">
        <f t="shared" si="59"/>
        <v>0</v>
      </c>
    </row>
    <row r="185" spans="1:6" s="1" customFormat="1" ht="18" customHeight="1">
      <c r="A185" s="14">
        <v>169</v>
      </c>
      <c r="B185" s="12" t="s">
        <v>276</v>
      </c>
      <c r="C185" s="10" t="s">
        <v>6</v>
      </c>
      <c r="D185" s="10">
        <v>10</v>
      </c>
      <c r="E185" s="22">
        <v>0</v>
      </c>
      <c r="F185" s="16">
        <f t="shared" si="59"/>
        <v>0</v>
      </c>
    </row>
    <row r="186" spans="1:6" s="1" customFormat="1" ht="18" customHeight="1">
      <c r="A186" s="14">
        <v>170</v>
      </c>
      <c r="B186" s="12" t="s">
        <v>277</v>
      </c>
      <c r="C186" s="10" t="s">
        <v>6</v>
      </c>
      <c r="D186" s="10">
        <v>30</v>
      </c>
      <c r="E186" s="22">
        <v>0</v>
      </c>
      <c r="F186" s="16">
        <f t="shared" si="59"/>
        <v>0</v>
      </c>
    </row>
    <row r="187" spans="1:6" s="1" customFormat="1" ht="18" customHeight="1">
      <c r="A187" s="14">
        <v>171</v>
      </c>
      <c r="B187" s="12" t="s">
        <v>278</v>
      </c>
      <c r="C187" s="10" t="s">
        <v>6</v>
      </c>
      <c r="D187" s="10">
        <v>60</v>
      </c>
      <c r="E187" s="22">
        <v>0</v>
      </c>
      <c r="F187" s="16">
        <f t="shared" si="59"/>
        <v>0</v>
      </c>
    </row>
    <row r="188" spans="1:6" s="1" customFormat="1" ht="18" customHeight="1">
      <c r="A188" s="14">
        <v>172</v>
      </c>
      <c r="B188" s="12" t="s">
        <v>279</v>
      </c>
      <c r="C188" s="10" t="s">
        <v>6</v>
      </c>
      <c r="D188" s="10">
        <v>50</v>
      </c>
      <c r="E188" s="22">
        <v>0</v>
      </c>
      <c r="F188" s="16">
        <f t="shared" si="59"/>
        <v>0</v>
      </c>
    </row>
    <row r="189" spans="1:6" s="1" customFormat="1" ht="18" customHeight="1">
      <c r="A189" s="14">
        <v>173</v>
      </c>
      <c r="B189" s="12" t="s">
        <v>280</v>
      </c>
      <c r="C189" s="10" t="s">
        <v>6</v>
      </c>
      <c r="D189" s="10">
        <v>20</v>
      </c>
      <c r="E189" s="22">
        <v>0</v>
      </c>
      <c r="F189" s="16">
        <f t="shared" si="59"/>
        <v>0</v>
      </c>
    </row>
    <row r="190" spans="1:6" s="1" customFormat="1" ht="18" customHeight="1">
      <c r="A190" s="14">
        <v>174</v>
      </c>
      <c r="B190" s="12" t="s">
        <v>281</v>
      </c>
      <c r="C190" s="10" t="s">
        <v>6</v>
      </c>
      <c r="D190" s="10">
        <v>20</v>
      </c>
      <c r="E190" s="22">
        <v>0</v>
      </c>
      <c r="F190" s="16">
        <f t="shared" si="59"/>
        <v>0</v>
      </c>
    </row>
    <row r="191" spans="1:6" s="1" customFormat="1" ht="18" customHeight="1">
      <c r="A191" s="14">
        <v>175</v>
      </c>
      <c r="B191" s="12" t="s">
        <v>282</v>
      </c>
      <c r="C191" s="10" t="s">
        <v>6</v>
      </c>
      <c r="D191" s="10">
        <v>20</v>
      </c>
      <c r="E191" s="22">
        <v>0</v>
      </c>
      <c r="F191" s="16">
        <f t="shared" si="59"/>
        <v>0</v>
      </c>
    </row>
    <row r="192" spans="1:6" s="1" customFormat="1" ht="18" customHeight="1">
      <c r="A192" s="14">
        <v>176</v>
      </c>
      <c r="B192" s="12" t="s">
        <v>283</v>
      </c>
      <c r="C192" s="10" t="s">
        <v>9</v>
      </c>
      <c r="D192" s="10">
        <v>1</v>
      </c>
      <c r="E192" s="22">
        <v>0</v>
      </c>
      <c r="F192" s="16">
        <f t="shared" si="59"/>
        <v>0</v>
      </c>
    </row>
    <row r="193" spans="1:6" s="1" customFormat="1" ht="18" customHeight="1">
      <c r="A193" s="14">
        <v>177</v>
      </c>
      <c r="B193" s="12" t="s">
        <v>284</v>
      </c>
      <c r="C193" s="10" t="s">
        <v>9</v>
      </c>
      <c r="D193" s="10">
        <v>1</v>
      </c>
      <c r="E193" s="22">
        <v>0</v>
      </c>
      <c r="F193" s="16">
        <f t="shared" si="59"/>
        <v>0</v>
      </c>
    </row>
    <row r="194" spans="1:6" s="1" customFormat="1" ht="18" customHeight="1">
      <c r="A194" s="14">
        <v>178</v>
      </c>
      <c r="B194" s="12" t="s">
        <v>285</v>
      </c>
      <c r="C194" s="10" t="s">
        <v>9</v>
      </c>
      <c r="D194" s="10">
        <v>5</v>
      </c>
      <c r="E194" s="22">
        <v>0</v>
      </c>
      <c r="F194" s="16">
        <f t="shared" si="59"/>
        <v>0</v>
      </c>
    </row>
    <row r="195" spans="1:6" s="1" customFormat="1" ht="18" customHeight="1">
      <c r="A195" s="14">
        <v>179</v>
      </c>
      <c r="B195" s="12" t="s">
        <v>301</v>
      </c>
      <c r="C195" s="10" t="s">
        <v>9</v>
      </c>
      <c r="D195" s="10">
        <v>2</v>
      </c>
      <c r="E195" s="22">
        <v>0</v>
      </c>
      <c r="F195" s="16">
        <f t="shared" si="59"/>
        <v>0</v>
      </c>
    </row>
    <row r="196" spans="1:6" s="1" customFormat="1" ht="18" customHeight="1">
      <c r="A196" s="14">
        <v>180</v>
      </c>
      <c r="B196" s="12" t="s">
        <v>302</v>
      </c>
      <c r="C196" s="10" t="s">
        <v>9</v>
      </c>
      <c r="D196" s="10">
        <v>1</v>
      </c>
      <c r="E196" s="22">
        <v>0</v>
      </c>
      <c r="F196" s="16">
        <f t="shared" si="59"/>
        <v>0</v>
      </c>
    </row>
    <row r="197" spans="1:6" s="1" customFormat="1" ht="18" customHeight="1">
      <c r="A197" s="14">
        <v>181</v>
      </c>
      <c r="B197" s="12" t="s">
        <v>286</v>
      </c>
      <c r="C197" s="10" t="s">
        <v>9</v>
      </c>
      <c r="D197" s="10">
        <v>0</v>
      </c>
      <c r="E197" s="22">
        <v>0</v>
      </c>
      <c r="F197" s="16">
        <f t="shared" si="59"/>
        <v>0</v>
      </c>
    </row>
    <row r="198" spans="1:6" s="1" customFormat="1" ht="18" customHeight="1">
      <c r="A198" s="14">
        <v>182</v>
      </c>
      <c r="B198" s="12" t="s">
        <v>287</v>
      </c>
      <c r="C198" s="10" t="s">
        <v>9</v>
      </c>
      <c r="D198" s="10">
        <v>4</v>
      </c>
      <c r="E198" s="22">
        <v>0</v>
      </c>
      <c r="F198" s="16">
        <f t="shared" si="59"/>
        <v>0</v>
      </c>
    </row>
    <row r="199" spans="1:6" s="1" customFormat="1" ht="18" customHeight="1">
      <c r="A199" s="14">
        <v>183</v>
      </c>
      <c r="B199" s="12" t="s">
        <v>288</v>
      </c>
      <c r="C199" s="10" t="s">
        <v>9</v>
      </c>
      <c r="D199" s="10">
        <v>5</v>
      </c>
      <c r="E199" s="22">
        <v>0</v>
      </c>
      <c r="F199" s="16">
        <f t="shared" si="59"/>
        <v>0</v>
      </c>
    </row>
    <row r="200" spans="1:6" s="1" customFormat="1" ht="18" customHeight="1">
      <c r="A200" s="14">
        <v>184</v>
      </c>
      <c r="B200" s="12" t="s">
        <v>289</v>
      </c>
      <c r="C200" s="10" t="s">
        <v>9</v>
      </c>
      <c r="D200" s="10">
        <v>10</v>
      </c>
      <c r="E200" s="22">
        <v>0</v>
      </c>
      <c r="F200" s="16">
        <f t="shared" si="59"/>
        <v>0</v>
      </c>
    </row>
    <row r="201" spans="1:6" s="1" customFormat="1" ht="18" customHeight="1">
      <c r="A201" s="14">
        <v>185</v>
      </c>
      <c r="B201" s="12" t="s">
        <v>290</v>
      </c>
      <c r="C201" s="10" t="s">
        <v>9</v>
      </c>
      <c r="D201" s="10">
        <v>10</v>
      </c>
      <c r="E201" s="22">
        <v>0</v>
      </c>
      <c r="F201" s="16">
        <f t="shared" si="59"/>
        <v>0</v>
      </c>
    </row>
    <row r="202" spans="1:6" s="1" customFormat="1" ht="18" customHeight="1">
      <c r="A202" s="14">
        <v>186</v>
      </c>
      <c r="B202" s="12" t="s">
        <v>291</v>
      </c>
      <c r="C202" s="10" t="s">
        <v>9</v>
      </c>
      <c r="D202" s="10">
        <v>2</v>
      </c>
      <c r="E202" s="22">
        <v>0</v>
      </c>
      <c r="F202" s="16">
        <f t="shared" si="59"/>
        <v>0</v>
      </c>
    </row>
    <row r="203" spans="1:6" s="1" customFormat="1" ht="18" customHeight="1">
      <c r="A203" s="14">
        <v>187</v>
      </c>
      <c r="B203" s="12" t="s">
        <v>257</v>
      </c>
      <c r="C203" s="10" t="s">
        <v>258</v>
      </c>
      <c r="D203" s="10">
        <v>0.1</v>
      </c>
      <c r="E203" s="22">
        <v>0</v>
      </c>
      <c r="F203" s="16">
        <f t="shared" si="59"/>
        <v>0</v>
      </c>
    </row>
    <row r="204" spans="1:6" s="1" customFormat="1" ht="18" customHeight="1">
      <c r="A204" s="14">
        <v>188</v>
      </c>
      <c r="B204" s="12" t="s">
        <v>263</v>
      </c>
      <c r="C204" s="10" t="s">
        <v>204</v>
      </c>
      <c r="D204" s="10">
        <v>95</v>
      </c>
      <c r="E204" s="22">
        <v>0</v>
      </c>
      <c r="F204" s="16">
        <f t="shared" si="59"/>
        <v>0</v>
      </c>
    </row>
    <row r="205" spans="1:6" s="1" customFormat="1" ht="18" customHeight="1">
      <c r="A205" s="6"/>
      <c r="B205" s="61" t="s">
        <v>300</v>
      </c>
      <c r="C205" s="56"/>
      <c r="D205" s="55"/>
      <c r="E205" s="57"/>
      <c r="F205" s="57"/>
    </row>
    <row r="206" spans="1:6" s="1" customFormat="1" ht="18" customHeight="1">
      <c r="A206" s="14">
        <v>189</v>
      </c>
      <c r="B206" s="12" t="s">
        <v>216</v>
      </c>
      <c r="C206" s="10">
        <v>1</v>
      </c>
      <c r="D206" s="10">
        <v>1</v>
      </c>
      <c r="E206" s="22">
        <v>0</v>
      </c>
      <c r="F206" s="16">
        <f t="shared" ref="F206:F209" si="60">C206*E206</f>
        <v>0</v>
      </c>
    </row>
    <row r="207" spans="1:6" s="1" customFormat="1" ht="18" customHeight="1">
      <c r="A207" s="14">
        <v>190</v>
      </c>
      <c r="B207" s="12" t="s">
        <v>217</v>
      </c>
      <c r="C207" s="10">
        <v>2</v>
      </c>
      <c r="D207" s="10">
        <v>2</v>
      </c>
      <c r="E207" s="22">
        <v>0</v>
      </c>
      <c r="F207" s="16">
        <f t="shared" si="60"/>
        <v>0</v>
      </c>
    </row>
    <row r="208" spans="1:6" s="1" customFormat="1" ht="18" customHeight="1">
      <c r="A208" s="14">
        <v>191</v>
      </c>
      <c r="B208" s="12" t="s">
        <v>218</v>
      </c>
      <c r="C208" s="10">
        <v>1</v>
      </c>
      <c r="D208" s="10">
        <v>1</v>
      </c>
      <c r="E208" s="22">
        <v>0</v>
      </c>
      <c r="F208" s="16">
        <f t="shared" si="60"/>
        <v>0</v>
      </c>
    </row>
    <row r="209" spans="1:6" s="1" customFormat="1" ht="18" customHeight="1">
      <c r="A209" s="14">
        <v>192</v>
      </c>
      <c r="B209" s="12" t="s">
        <v>219</v>
      </c>
      <c r="C209" s="10">
        <v>1</v>
      </c>
      <c r="D209" s="10">
        <v>1</v>
      </c>
      <c r="E209" s="22">
        <v>0</v>
      </c>
      <c r="F209" s="16">
        <f t="shared" si="60"/>
        <v>0</v>
      </c>
    </row>
    <row r="210" spans="1:6" s="1" customFormat="1" ht="18" customHeight="1">
      <c r="A210" s="14">
        <v>193</v>
      </c>
      <c r="B210" s="12" t="s">
        <v>292</v>
      </c>
      <c r="C210" s="10" t="s">
        <v>204</v>
      </c>
      <c r="D210" s="10">
        <v>40</v>
      </c>
      <c r="E210" s="22">
        <v>0</v>
      </c>
      <c r="F210" s="16">
        <f t="shared" ref="F210:F215" si="61">D210*E210</f>
        <v>0</v>
      </c>
    </row>
    <row r="211" spans="1:6" s="1" customFormat="1" ht="18" customHeight="1">
      <c r="A211" s="6"/>
      <c r="B211" s="63" t="s">
        <v>293</v>
      </c>
      <c r="C211" s="63"/>
      <c r="D211" s="63"/>
      <c r="E211" s="54"/>
      <c r="F211" s="60"/>
    </row>
    <row r="212" spans="1:6" s="1" customFormat="1" ht="18" customHeight="1">
      <c r="A212" s="14">
        <v>194</v>
      </c>
      <c r="B212" s="12" t="s">
        <v>294</v>
      </c>
      <c r="C212" s="10" t="s">
        <v>204</v>
      </c>
      <c r="D212" s="10">
        <v>5</v>
      </c>
      <c r="E212" s="22">
        <v>0</v>
      </c>
      <c r="F212" s="16">
        <f t="shared" si="61"/>
        <v>0</v>
      </c>
    </row>
    <row r="213" spans="1:6" s="1" customFormat="1" ht="18" customHeight="1">
      <c r="A213" s="14">
        <v>195</v>
      </c>
      <c r="B213" s="12" t="s">
        <v>295</v>
      </c>
      <c r="C213" s="10" t="s">
        <v>296</v>
      </c>
      <c r="D213" s="10">
        <v>100</v>
      </c>
      <c r="E213" s="22">
        <v>0</v>
      </c>
      <c r="F213" s="16">
        <f t="shared" si="61"/>
        <v>0</v>
      </c>
    </row>
    <row r="214" spans="1:6" s="1" customFormat="1" ht="18" customHeight="1">
      <c r="A214" s="14">
        <v>196</v>
      </c>
      <c r="B214" s="12" t="s">
        <v>297</v>
      </c>
      <c r="C214" s="10" t="s">
        <v>20</v>
      </c>
      <c r="D214" s="10">
        <v>10</v>
      </c>
      <c r="E214" s="22">
        <v>0</v>
      </c>
      <c r="F214" s="16">
        <f t="shared" si="61"/>
        <v>0</v>
      </c>
    </row>
    <row r="215" spans="1:6" s="1" customFormat="1" ht="18" customHeight="1">
      <c r="A215" s="14">
        <v>197</v>
      </c>
      <c r="B215" s="12" t="s">
        <v>298</v>
      </c>
      <c r="C215" s="10" t="s">
        <v>258</v>
      </c>
      <c r="D215" s="10">
        <v>1</v>
      </c>
      <c r="E215" s="22">
        <v>0</v>
      </c>
      <c r="F215" s="16">
        <f t="shared" si="61"/>
        <v>0</v>
      </c>
    </row>
    <row r="216" spans="1:6" s="1" customFormat="1" ht="18" customHeight="1">
      <c r="A216" s="44"/>
      <c r="B216" s="38"/>
      <c r="C216" s="33"/>
      <c r="D216" s="33"/>
      <c r="E216" s="33"/>
      <c r="F216" s="45"/>
    </row>
    <row r="217" spans="1:6" s="1" customFormat="1" ht="18" customHeight="1">
      <c r="A217" s="17"/>
      <c r="B217" s="26" t="s">
        <v>58</v>
      </c>
      <c r="C217" s="28"/>
      <c r="D217" s="14"/>
      <c r="E217" s="28"/>
      <c r="F217" s="27">
        <f>SUM(F218:F229)</f>
        <v>0</v>
      </c>
    </row>
    <row r="218" spans="1:6" s="1" customFormat="1" ht="18" customHeight="1">
      <c r="A218" s="14">
        <v>198</v>
      </c>
      <c r="B218" s="15" t="s">
        <v>44</v>
      </c>
      <c r="C218" s="14" t="s">
        <v>6</v>
      </c>
      <c r="D218" s="14">
        <v>198</v>
      </c>
      <c r="E218" s="22">
        <v>0</v>
      </c>
      <c r="F218" s="22">
        <f t="shared" ref="F218:F222" si="62">D218*E218</f>
        <v>0</v>
      </c>
    </row>
    <row r="219" spans="1:6" s="1" customFormat="1" ht="18" customHeight="1">
      <c r="A219" s="14">
        <v>199</v>
      </c>
      <c r="B219" s="15" t="s">
        <v>45</v>
      </c>
      <c r="C219" s="14" t="s">
        <v>6</v>
      </c>
      <c r="D219" s="14">
        <v>122</v>
      </c>
      <c r="E219" s="22">
        <v>0</v>
      </c>
      <c r="F219" s="22">
        <f t="shared" si="62"/>
        <v>0</v>
      </c>
    </row>
    <row r="220" spans="1:6" s="1" customFormat="1" ht="18" customHeight="1">
      <c r="A220" s="14">
        <v>200</v>
      </c>
      <c r="B220" s="15" t="s">
        <v>46</v>
      </c>
      <c r="C220" s="14" t="s">
        <v>6</v>
      </c>
      <c r="D220" s="14">
        <v>86</v>
      </c>
      <c r="E220" s="22">
        <v>0</v>
      </c>
      <c r="F220" s="22">
        <f t="shared" si="62"/>
        <v>0</v>
      </c>
    </row>
    <row r="221" spans="1:6" s="1" customFormat="1" ht="18" customHeight="1">
      <c r="A221" s="14">
        <v>201</v>
      </c>
      <c r="B221" s="15" t="s">
        <v>47</v>
      </c>
      <c r="C221" s="14" t="s">
        <v>6</v>
      </c>
      <c r="D221" s="14">
        <v>16</v>
      </c>
      <c r="E221" s="22">
        <v>0</v>
      </c>
      <c r="F221" s="22">
        <f t="shared" si="62"/>
        <v>0</v>
      </c>
    </row>
    <row r="222" spans="1:6" s="1" customFormat="1" ht="18" customHeight="1">
      <c r="A222" s="14">
        <v>202</v>
      </c>
      <c r="B222" s="15" t="s">
        <v>48</v>
      </c>
      <c r="C222" s="14" t="s">
        <v>6</v>
      </c>
      <c r="D222" s="14">
        <v>54</v>
      </c>
      <c r="E222" s="22">
        <v>0</v>
      </c>
      <c r="F222" s="22">
        <f t="shared" si="62"/>
        <v>0</v>
      </c>
    </row>
    <row r="223" spans="1:6" s="1" customFormat="1" ht="18" customHeight="1">
      <c r="A223" s="14">
        <v>203</v>
      </c>
      <c r="B223" s="15" t="s">
        <v>49</v>
      </c>
      <c r="C223" s="14" t="s">
        <v>12</v>
      </c>
      <c r="D223" s="14">
        <v>1</v>
      </c>
      <c r="E223" s="22">
        <v>0</v>
      </c>
      <c r="F223" s="22">
        <f t="shared" ref="F223:F227" si="63">D223*E223</f>
        <v>0</v>
      </c>
    </row>
    <row r="224" spans="1:6" s="1" customFormat="1" ht="18" customHeight="1">
      <c r="A224" s="14">
        <v>204</v>
      </c>
      <c r="B224" s="15" t="s">
        <v>50</v>
      </c>
      <c r="C224" s="14" t="s">
        <v>6</v>
      </c>
      <c r="D224" s="14">
        <v>476</v>
      </c>
      <c r="E224" s="22">
        <v>0</v>
      </c>
      <c r="F224" s="22">
        <f t="shared" si="63"/>
        <v>0</v>
      </c>
    </row>
    <row r="225" spans="1:11" s="1" customFormat="1" ht="18" customHeight="1">
      <c r="A225" s="14">
        <v>205</v>
      </c>
      <c r="B225" s="15" t="s">
        <v>180</v>
      </c>
      <c r="C225" s="14" t="s">
        <v>12</v>
      </c>
      <c r="D225" s="14">
        <v>1</v>
      </c>
      <c r="E225" s="22">
        <v>0</v>
      </c>
      <c r="F225" s="22">
        <f>D225*E225</f>
        <v>0</v>
      </c>
    </row>
    <row r="226" spans="1:11" s="1" customFormat="1" ht="18" customHeight="1">
      <c r="A226" s="14">
        <v>206</v>
      </c>
      <c r="B226" s="15" t="s">
        <v>27</v>
      </c>
      <c r="C226" s="14" t="s">
        <v>14</v>
      </c>
      <c r="D226" s="14">
        <v>1</v>
      </c>
      <c r="E226" s="22">
        <v>0</v>
      </c>
      <c r="F226" s="22">
        <f t="shared" si="63"/>
        <v>0</v>
      </c>
    </row>
    <row r="227" spans="1:11" s="1" customFormat="1" ht="18" customHeight="1">
      <c r="A227" s="14">
        <v>207</v>
      </c>
      <c r="B227" s="15" t="s">
        <v>181</v>
      </c>
      <c r="C227" s="14" t="s">
        <v>65</v>
      </c>
      <c r="D227" s="14">
        <v>168</v>
      </c>
      <c r="E227" s="22">
        <v>0</v>
      </c>
      <c r="F227" s="22">
        <f t="shared" si="63"/>
        <v>0</v>
      </c>
    </row>
    <row r="228" spans="1:11" s="1" customFormat="1" ht="18" customHeight="1">
      <c r="A228" s="14">
        <v>208</v>
      </c>
      <c r="B228" s="15" t="s">
        <v>179</v>
      </c>
      <c r="C228" s="14" t="s">
        <v>11</v>
      </c>
      <c r="D228" s="14">
        <v>3</v>
      </c>
      <c r="E228" s="22">
        <f>SUM(F219:F223)</f>
        <v>0</v>
      </c>
      <c r="F228" s="22">
        <f>E228/100*D228</f>
        <v>0</v>
      </c>
    </row>
    <row r="229" spans="1:11" s="1" customFormat="1" ht="18" customHeight="1">
      <c r="A229" s="14">
        <v>209</v>
      </c>
      <c r="B229" s="15" t="s">
        <v>13</v>
      </c>
      <c r="C229" s="14" t="s">
        <v>11</v>
      </c>
      <c r="D229" s="14">
        <v>1</v>
      </c>
      <c r="E229" s="22">
        <f>SUM(F219:F223)</f>
        <v>0</v>
      </c>
      <c r="F229" s="22">
        <f>E229/100*D229</f>
        <v>0</v>
      </c>
    </row>
    <row r="230" spans="1:11" ht="18" customHeight="1">
      <c r="A230" s="44"/>
      <c r="B230" s="38"/>
      <c r="C230" s="33"/>
      <c r="D230" s="33"/>
      <c r="E230" s="33"/>
      <c r="F230" s="45"/>
      <c r="G230" s="1"/>
      <c r="H230" s="1"/>
      <c r="I230" s="1"/>
      <c r="J230" s="1"/>
      <c r="K230" s="1"/>
    </row>
    <row r="231" spans="1:11" s="1" customFormat="1" ht="18" customHeight="1">
      <c r="A231" s="18"/>
      <c r="B231" s="19" t="s">
        <v>29</v>
      </c>
      <c r="C231" s="4"/>
      <c r="D231" s="3"/>
      <c r="E231" s="4"/>
      <c r="F231" s="20">
        <f>SUM(F232:F249)</f>
        <v>0</v>
      </c>
    </row>
    <row r="232" spans="1:11" s="1" customFormat="1" ht="18" customHeight="1">
      <c r="A232" s="14">
        <v>210</v>
      </c>
      <c r="B232" s="15" t="s">
        <v>74</v>
      </c>
      <c r="C232" s="14" t="s">
        <v>14</v>
      </c>
      <c r="D232" s="14">
        <v>1</v>
      </c>
      <c r="E232" s="22">
        <v>0</v>
      </c>
      <c r="F232" s="22">
        <f t="shared" ref="F232:F244" si="64">D232*E232</f>
        <v>0</v>
      </c>
    </row>
    <row r="233" spans="1:11" s="1" customFormat="1" ht="18" customHeight="1">
      <c r="A233" s="14">
        <v>211</v>
      </c>
      <c r="B233" s="15" t="s">
        <v>75</v>
      </c>
      <c r="C233" s="14" t="s">
        <v>14</v>
      </c>
      <c r="D233" s="14">
        <v>15</v>
      </c>
      <c r="E233" s="22">
        <v>0</v>
      </c>
      <c r="F233" s="22">
        <f t="shared" si="64"/>
        <v>0</v>
      </c>
    </row>
    <row r="234" spans="1:11" s="1" customFormat="1" ht="18" customHeight="1">
      <c r="A234" s="14">
        <v>212</v>
      </c>
      <c r="B234" s="15" t="s">
        <v>76</v>
      </c>
      <c r="C234" s="14" t="s">
        <v>14</v>
      </c>
      <c r="D234" s="14">
        <v>1</v>
      </c>
      <c r="E234" s="22">
        <v>0</v>
      </c>
      <c r="F234" s="22">
        <f t="shared" si="64"/>
        <v>0</v>
      </c>
    </row>
    <row r="235" spans="1:11" s="1" customFormat="1" ht="18" customHeight="1">
      <c r="A235" s="14">
        <v>213</v>
      </c>
      <c r="B235" s="15" t="s">
        <v>73</v>
      </c>
      <c r="C235" s="14" t="s">
        <v>14</v>
      </c>
      <c r="D235" s="14">
        <v>6</v>
      </c>
      <c r="E235" s="22">
        <v>0</v>
      </c>
      <c r="F235" s="22">
        <f t="shared" si="64"/>
        <v>0</v>
      </c>
    </row>
    <row r="236" spans="1:11" s="1" customFormat="1" ht="18" customHeight="1">
      <c r="A236" s="14">
        <v>214</v>
      </c>
      <c r="B236" s="15" t="s">
        <v>72</v>
      </c>
      <c r="C236" s="14" t="s">
        <v>14</v>
      </c>
      <c r="D236" s="14">
        <v>26</v>
      </c>
      <c r="E236" s="22">
        <v>0</v>
      </c>
      <c r="F236" s="22">
        <f t="shared" si="64"/>
        <v>0</v>
      </c>
    </row>
    <row r="237" spans="1:11" s="1" customFormat="1" ht="18" customHeight="1">
      <c r="A237" s="14">
        <v>215</v>
      </c>
      <c r="B237" s="15" t="s">
        <v>71</v>
      </c>
      <c r="C237" s="14" t="s">
        <v>14</v>
      </c>
      <c r="D237" s="14">
        <v>5</v>
      </c>
      <c r="E237" s="22">
        <v>0</v>
      </c>
      <c r="F237" s="22">
        <f t="shared" si="64"/>
        <v>0</v>
      </c>
    </row>
    <row r="238" spans="1:11" s="1" customFormat="1" ht="18" customHeight="1">
      <c r="A238" s="14">
        <v>216</v>
      </c>
      <c r="B238" s="15" t="s">
        <v>70</v>
      </c>
      <c r="C238" s="14" t="s">
        <v>14</v>
      </c>
      <c r="D238" s="14">
        <v>1</v>
      </c>
      <c r="E238" s="22">
        <v>0</v>
      </c>
      <c r="F238" s="22">
        <f t="shared" si="64"/>
        <v>0</v>
      </c>
    </row>
    <row r="239" spans="1:11" s="1" customFormat="1" ht="18" customHeight="1">
      <c r="A239" s="14">
        <v>217</v>
      </c>
      <c r="B239" s="15" t="s">
        <v>137</v>
      </c>
      <c r="C239" s="14" t="s">
        <v>14</v>
      </c>
      <c r="D239" s="14">
        <v>55</v>
      </c>
      <c r="E239" s="22">
        <v>0</v>
      </c>
      <c r="F239" s="22">
        <f t="shared" ref="F239" si="65">D239*E239</f>
        <v>0</v>
      </c>
    </row>
    <row r="240" spans="1:11" s="1" customFormat="1" ht="18" customHeight="1">
      <c r="A240" s="14">
        <v>218</v>
      </c>
      <c r="B240" s="15" t="s">
        <v>77</v>
      </c>
      <c r="C240" s="14" t="s">
        <v>14</v>
      </c>
      <c r="D240" s="14">
        <v>55</v>
      </c>
      <c r="E240" s="22">
        <v>0</v>
      </c>
      <c r="F240" s="22">
        <f t="shared" ref="F240" si="66">D240*E240</f>
        <v>0</v>
      </c>
    </row>
    <row r="241" spans="1:6" s="1" customFormat="1" ht="18" customHeight="1">
      <c r="A241" s="14">
        <v>219</v>
      </c>
      <c r="B241" s="15" t="s">
        <v>138</v>
      </c>
      <c r="C241" s="14" t="s">
        <v>14</v>
      </c>
      <c r="D241" s="14">
        <v>55</v>
      </c>
      <c r="E241" s="22">
        <v>0</v>
      </c>
      <c r="F241" s="22">
        <f t="shared" ref="F241:F242" si="67">D241*E241</f>
        <v>0</v>
      </c>
    </row>
    <row r="242" spans="1:6" s="1" customFormat="1" ht="18" customHeight="1">
      <c r="A242" s="14">
        <v>220</v>
      </c>
      <c r="B242" s="15" t="s">
        <v>69</v>
      </c>
      <c r="C242" s="14" t="s">
        <v>14</v>
      </c>
      <c r="D242" s="14">
        <v>55</v>
      </c>
      <c r="E242" s="22">
        <v>0</v>
      </c>
      <c r="F242" s="22">
        <f t="shared" si="67"/>
        <v>0</v>
      </c>
    </row>
    <row r="243" spans="1:6" s="1" customFormat="1" ht="18" customHeight="1">
      <c r="A243" s="14">
        <v>221</v>
      </c>
      <c r="B243" s="15" t="s">
        <v>15</v>
      </c>
      <c r="C243" s="14" t="s">
        <v>9</v>
      </c>
      <c r="D243" s="14">
        <v>55</v>
      </c>
      <c r="E243" s="22">
        <v>0</v>
      </c>
      <c r="F243" s="22">
        <f t="shared" si="64"/>
        <v>0</v>
      </c>
    </row>
    <row r="244" spans="1:6" s="1" customFormat="1" ht="18" customHeight="1">
      <c r="A244" s="14">
        <v>222</v>
      </c>
      <c r="B244" s="15" t="s">
        <v>30</v>
      </c>
      <c r="C244" s="14" t="s">
        <v>9</v>
      </c>
      <c r="D244" s="14">
        <v>55</v>
      </c>
      <c r="E244" s="22">
        <v>0</v>
      </c>
      <c r="F244" s="22">
        <f t="shared" si="64"/>
        <v>0</v>
      </c>
    </row>
    <row r="245" spans="1:6" s="1" customFormat="1" ht="18" customHeight="1">
      <c r="A245" s="14">
        <v>223</v>
      </c>
      <c r="B245" s="15" t="s">
        <v>66</v>
      </c>
      <c r="C245" s="14" t="s">
        <v>9</v>
      </c>
      <c r="D245" s="14">
        <v>55</v>
      </c>
      <c r="E245" s="22">
        <v>0</v>
      </c>
      <c r="F245" s="22">
        <f t="shared" ref="F245" si="68">D245*E245</f>
        <v>0</v>
      </c>
    </row>
    <row r="246" spans="1:6" s="1" customFormat="1" ht="18" customHeight="1">
      <c r="A246" s="14">
        <v>224</v>
      </c>
      <c r="B246" s="15" t="s">
        <v>67</v>
      </c>
      <c r="C246" s="14" t="s">
        <v>9</v>
      </c>
      <c r="D246" s="14">
        <v>55</v>
      </c>
      <c r="E246" s="22">
        <v>0</v>
      </c>
      <c r="F246" s="22">
        <f t="shared" ref="F246" si="69">D246*E246</f>
        <v>0</v>
      </c>
    </row>
    <row r="247" spans="1:6" s="1" customFormat="1" ht="18" customHeight="1">
      <c r="A247" s="14">
        <v>225</v>
      </c>
      <c r="B247" s="15" t="s">
        <v>68</v>
      </c>
      <c r="C247" s="14" t="s">
        <v>9</v>
      </c>
      <c r="D247" s="14">
        <v>55</v>
      </c>
      <c r="E247" s="22">
        <v>0</v>
      </c>
      <c r="F247" s="22">
        <f t="shared" ref="F247" si="70">D247*E247</f>
        <v>0</v>
      </c>
    </row>
    <row r="248" spans="1:6" s="1" customFormat="1" ht="18" customHeight="1">
      <c r="A248" s="14">
        <v>226</v>
      </c>
      <c r="B248" s="17" t="s">
        <v>16</v>
      </c>
      <c r="C248" s="14" t="s">
        <v>11</v>
      </c>
      <c r="D248" s="14">
        <v>3</v>
      </c>
      <c r="E248" s="22">
        <f>SUM(F232:F242)</f>
        <v>0</v>
      </c>
      <c r="F248" s="22">
        <f>E248/100*D248</f>
        <v>0</v>
      </c>
    </row>
    <row r="249" spans="1:6" s="1" customFormat="1" ht="18" customHeight="1">
      <c r="A249" s="14">
        <v>227</v>
      </c>
      <c r="B249" s="15" t="s">
        <v>78</v>
      </c>
      <c r="C249" s="14" t="s">
        <v>11</v>
      </c>
      <c r="D249" s="14">
        <v>1</v>
      </c>
      <c r="E249" s="22">
        <f>SUM(F232:F242)</f>
        <v>0</v>
      </c>
      <c r="F249" s="22">
        <f>E249/100*D249</f>
        <v>0</v>
      </c>
    </row>
    <row r="250" spans="1:6" s="1" customFormat="1" ht="18" customHeight="1">
      <c r="A250" s="46"/>
      <c r="B250" s="47"/>
      <c r="C250" s="47"/>
      <c r="D250" s="47"/>
      <c r="E250" s="47"/>
      <c r="F250" s="48"/>
    </row>
    <row r="251" spans="1:6" s="1" customFormat="1" ht="18" customHeight="1">
      <c r="A251" s="18"/>
      <c r="B251" s="19" t="s">
        <v>32</v>
      </c>
      <c r="C251" s="4"/>
      <c r="D251" s="3"/>
      <c r="E251" s="4"/>
      <c r="F251" s="20">
        <f>SUM(F252:F265)</f>
        <v>0</v>
      </c>
    </row>
    <row r="252" spans="1:6" s="1" customFormat="1" ht="31">
      <c r="A252" s="6">
        <v>228</v>
      </c>
      <c r="B252" s="7" t="s">
        <v>34</v>
      </c>
      <c r="C252" s="14" t="s">
        <v>14</v>
      </c>
      <c r="D252" s="14">
        <v>6</v>
      </c>
      <c r="E252" s="22">
        <v>0</v>
      </c>
      <c r="F252" s="22">
        <f t="shared" ref="F252:F262" si="71">D252*E252</f>
        <v>0</v>
      </c>
    </row>
    <row r="253" spans="1:6" s="1" customFormat="1" ht="31">
      <c r="A253" s="6">
        <v>229</v>
      </c>
      <c r="B253" s="7" t="s">
        <v>35</v>
      </c>
      <c r="C253" s="14" t="s">
        <v>14</v>
      </c>
      <c r="D253" s="14">
        <v>5</v>
      </c>
      <c r="E253" s="22">
        <v>0</v>
      </c>
      <c r="F253" s="22">
        <f t="shared" si="71"/>
        <v>0</v>
      </c>
    </row>
    <row r="254" spans="1:6" s="1" customFormat="1" ht="31">
      <c r="A254" s="6">
        <v>230</v>
      </c>
      <c r="B254" s="7" t="s">
        <v>36</v>
      </c>
      <c r="C254" s="14" t="s">
        <v>14</v>
      </c>
      <c r="D254" s="14">
        <v>18</v>
      </c>
      <c r="E254" s="22">
        <v>0</v>
      </c>
      <c r="F254" s="22">
        <f t="shared" si="71"/>
        <v>0</v>
      </c>
    </row>
    <row r="255" spans="1:6" s="1" customFormat="1" ht="31">
      <c r="A255" s="6">
        <v>231</v>
      </c>
      <c r="B255" s="7" t="s">
        <v>37</v>
      </c>
      <c r="C255" s="14" t="s">
        <v>14</v>
      </c>
      <c r="D255" s="14">
        <v>13</v>
      </c>
      <c r="E255" s="22">
        <v>0</v>
      </c>
      <c r="F255" s="22">
        <f t="shared" si="71"/>
        <v>0</v>
      </c>
    </row>
    <row r="256" spans="1:6" s="1" customFormat="1" ht="31">
      <c r="A256" s="6">
        <v>232</v>
      </c>
      <c r="B256" s="7" t="s">
        <v>38</v>
      </c>
      <c r="C256" s="14" t="s">
        <v>14</v>
      </c>
      <c r="D256" s="14">
        <v>1</v>
      </c>
      <c r="E256" s="22">
        <v>0</v>
      </c>
      <c r="F256" s="22">
        <f t="shared" si="71"/>
        <v>0</v>
      </c>
    </row>
    <row r="257" spans="1:6" s="1" customFormat="1" ht="31">
      <c r="A257" s="6">
        <v>233</v>
      </c>
      <c r="B257" s="7" t="s">
        <v>39</v>
      </c>
      <c r="C257" s="14" t="s">
        <v>14</v>
      </c>
      <c r="D257" s="14">
        <v>6</v>
      </c>
      <c r="E257" s="22">
        <v>0</v>
      </c>
      <c r="F257" s="22">
        <f t="shared" si="71"/>
        <v>0</v>
      </c>
    </row>
    <row r="258" spans="1:6" s="1" customFormat="1" ht="31">
      <c r="A258" s="6">
        <v>234</v>
      </c>
      <c r="B258" s="7" t="s">
        <v>40</v>
      </c>
      <c r="C258" s="14" t="s">
        <v>14</v>
      </c>
      <c r="D258" s="14">
        <v>1</v>
      </c>
      <c r="E258" s="22">
        <v>0</v>
      </c>
      <c r="F258" s="22">
        <f t="shared" si="71"/>
        <v>0</v>
      </c>
    </row>
    <row r="259" spans="1:6" s="1" customFormat="1" ht="31">
      <c r="A259" s="6">
        <v>235</v>
      </c>
      <c r="B259" s="7" t="s">
        <v>41</v>
      </c>
      <c r="C259" s="14" t="s">
        <v>14</v>
      </c>
      <c r="D259" s="14">
        <v>4</v>
      </c>
      <c r="E259" s="22">
        <v>0</v>
      </c>
      <c r="F259" s="22">
        <f t="shared" si="71"/>
        <v>0</v>
      </c>
    </row>
    <row r="260" spans="1:6" s="1" customFormat="1" ht="31">
      <c r="A260" s="6">
        <v>236</v>
      </c>
      <c r="B260" s="7" t="s">
        <v>42</v>
      </c>
      <c r="C260" s="14" t="s">
        <v>14</v>
      </c>
      <c r="D260" s="14">
        <v>1</v>
      </c>
      <c r="E260" s="22">
        <v>0</v>
      </c>
      <c r="F260" s="22">
        <f t="shared" si="71"/>
        <v>0</v>
      </c>
    </row>
    <row r="261" spans="1:6" s="1" customFormat="1" ht="18" customHeight="1">
      <c r="A261" s="6">
        <v>237</v>
      </c>
      <c r="B261" s="15" t="s">
        <v>43</v>
      </c>
      <c r="C261" s="14" t="s">
        <v>12</v>
      </c>
      <c r="D261" s="14">
        <v>1</v>
      </c>
      <c r="E261" s="22">
        <v>0</v>
      </c>
      <c r="F261" s="22">
        <f t="shared" si="71"/>
        <v>0</v>
      </c>
    </row>
    <row r="262" spans="1:6" s="1" customFormat="1" ht="18" customHeight="1">
      <c r="A262" s="6">
        <v>238</v>
      </c>
      <c r="B262" s="15" t="s">
        <v>33</v>
      </c>
      <c r="C262" s="14" t="s">
        <v>20</v>
      </c>
      <c r="D262" s="14">
        <v>80</v>
      </c>
      <c r="E262" s="22">
        <v>0</v>
      </c>
      <c r="F262" s="22">
        <f t="shared" si="71"/>
        <v>0</v>
      </c>
    </row>
    <row r="263" spans="1:6" s="1" customFormat="1" ht="18" customHeight="1">
      <c r="A263" s="6">
        <v>239</v>
      </c>
      <c r="B263" s="15" t="s">
        <v>168</v>
      </c>
      <c r="C263" s="14" t="s">
        <v>12</v>
      </c>
      <c r="D263" s="14">
        <v>1</v>
      </c>
      <c r="E263" s="22">
        <v>0</v>
      </c>
      <c r="F263" s="22">
        <f t="shared" ref="F263" si="72">D263*E263</f>
        <v>0</v>
      </c>
    </row>
    <row r="264" spans="1:6" s="1" customFormat="1" ht="18" customHeight="1">
      <c r="A264" s="6">
        <v>240</v>
      </c>
      <c r="B264" s="15" t="s">
        <v>16</v>
      </c>
      <c r="C264" s="14" t="s">
        <v>11</v>
      </c>
      <c r="D264" s="14">
        <v>4</v>
      </c>
      <c r="E264" s="22">
        <f>SUM(F252:F263)</f>
        <v>0</v>
      </c>
      <c r="F264" s="22">
        <f>E264/100*D264</f>
        <v>0</v>
      </c>
    </row>
    <row r="265" spans="1:6" s="1" customFormat="1" ht="18" customHeight="1">
      <c r="A265" s="6">
        <v>241</v>
      </c>
      <c r="B265" s="15" t="s">
        <v>190</v>
      </c>
      <c r="C265" s="14" t="s">
        <v>11</v>
      </c>
      <c r="D265" s="14">
        <v>2</v>
      </c>
      <c r="E265" s="22">
        <f>SUM(F253:F263)</f>
        <v>0</v>
      </c>
      <c r="F265" s="22">
        <f>E265/100*D265</f>
        <v>0</v>
      </c>
    </row>
    <row r="266" spans="1:6" s="1" customFormat="1" ht="18" customHeight="1">
      <c r="A266" s="44"/>
      <c r="B266" s="47"/>
      <c r="C266" s="47"/>
      <c r="D266" s="47"/>
      <c r="E266" s="47"/>
      <c r="F266" s="48"/>
    </row>
    <row r="267" spans="1:6" s="1" customFormat="1" ht="18" customHeight="1">
      <c r="A267" s="18"/>
      <c r="B267" s="19" t="s">
        <v>17</v>
      </c>
      <c r="C267" s="4"/>
      <c r="D267" s="3"/>
      <c r="E267" s="4"/>
      <c r="F267" s="20">
        <f>SUM(F268:F268)</f>
        <v>0</v>
      </c>
    </row>
    <row r="268" spans="1:6" s="1" customFormat="1" ht="18" customHeight="1">
      <c r="A268" s="6">
        <v>242</v>
      </c>
      <c r="B268" s="7" t="s">
        <v>18</v>
      </c>
      <c r="C268" s="14" t="s">
        <v>6</v>
      </c>
      <c r="D268" s="14">
        <v>510</v>
      </c>
      <c r="E268" s="22">
        <v>0</v>
      </c>
      <c r="F268" s="22">
        <f>D268*E268</f>
        <v>0</v>
      </c>
    </row>
    <row r="269" spans="1:6" s="1" customFormat="1" ht="18" customHeight="1">
      <c r="A269" s="44"/>
      <c r="B269" s="38"/>
      <c r="C269" s="33"/>
      <c r="D269" s="33"/>
      <c r="E269" s="33"/>
      <c r="F269" s="45"/>
    </row>
    <row r="270" spans="1:6" s="1" customFormat="1" ht="18" customHeight="1">
      <c r="A270" s="6"/>
      <c r="B270" s="19" t="s">
        <v>193</v>
      </c>
      <c r="C270" s="6"/>
      <c r="D270" s="6"/>
      <c r="E270" s="6"/>
      <c r="F270" s="20">
        <f>SUM(F271:F280)</f>
        <v>0</v>
      </c>
    </row>
    <row r="271" spans="1:6" s="1" customFormat="1" ht="18" customHeight="1">
      <c r="A271" s="14">
        <v>243</v>
      </c>
      <c r="B271" s="15" t="s">
        <v>194</v>
      </c>
      <c r="C271" s="14" t="s">
        <v>203</v>
      </c>
      <c r="D271" s="14">
        <v>48</v>
      </c>
      <c r="E271" s="22">
        <v>0</v>
      </c>
      <c r="F271" s="22">
        <f t="shared" ref="F271:F279" si="73">D271*E271</f>
        <v>0</v>
      </c>
    </row>
    <row r="272" spans="1:6" s="1" customFormat="1" ht="18" customHeight="1">
      <c r="A272" s="14">
        <v>244</v>
      </c>
      <c r="B272" s="15" t="s">
        <v>195</v>
      </c>
      <c r="C272" s="14" t="s">
        <v>203</v>
      </c>
      <c r="D272" s="14">
        <v>48</v>
      </c>
      <c r="E272" s="22">
        <v>0</v>
      </c>
      <c r="F272" s="22">
        <f t="shared" si="73"/>
        <v>0</v>
      </c>
    </row>
    <row r="273" spans="1:6" s="1" customFormat="1" ht="18" customHeight="1">
      <c r="A273" s="14">
        <v>245</v>
      </c>
      <c r="B273" s="15" t="s">
        <v>196</v>
      </c>
      <c r="C273" s="14" t="s">
        <v>203</v>
      </c>
      <c r="D273" s="14">
        <v>19.5</v>
      </c>
      <c r="E273" s="22">
        <v>0</v>
      </c>
      <c r="F273" s="22">
        <f t="shared" si="73"/>
        <v>0</v>
      </c>
    </row>
    <row r="274" spans="1:6" s="1" customFormat="1" ht="18" customHeight="1">
      <c r="A274" s="14">
        <v>246</v>
      </c>
      <c r="B274" s="15" t="s">
        <v>197</v>
      </c>
      <c r="C274" s="14" t="s">
        <v>203</v>
      </c>
      <c r="D274" s="14">
        <v>19.5</v>
      </c>
      <c r="E274" s="22">
        <v>0</v>
      </c>
      <c r="F274" s="22">
        <f t="shared" si="73"/>
        <v>0</v>
      </c>
    </row>
    <row r="275" spans="1:6" s="1" customFormat="1" ht="18" customHeight="1">
      <c r="A275" s="14">
        <v>247</v>
      </c>
      <c r="B275" s="15" t="s">
        <v>198</v>
      </c>
      <c r="C275" s="14" t="s">
        <v>203</v>
      </c>
      <c r="D275" s="14">
        <v>19.5</v>
      </c>
      <c r="E275" s="22">
        <v>0</v>
      </c>
      <c r="F275" s="22">
        <f t="shared" si="73"/>
        <v>0</v>
      </c>
    </row>
    <row r="276" spans="1:6" s="1" customFormat="1" ht="18" customHeight="1">
      <c r="A276" s="14">
        <v>248</v>
      </c>
      <c r="B276" s="15" t="s">
        <v>199</v>
      </c>
      <c r="C276" s="14" t="s">
        <v>203</v>
      </c>
      <c r="D276" s="14">
        <v>96</v>
      </c>
      <c r="E276" s="22">
        <v>0</v>
      </c>
      <c r="F276" s="22">
        <f t="shared" si="73"/>
        <v>0</v>
      </c>
    </row>
    <row r="277" spans="1:6" s="1" customFormat="1" ht="18" customHeight="1">
      <c r="A277" s="14">
        <v>249</v>
      </c>
      <c r="B277" s="15" t="s">
        <v>200</v>
      </c>
      <c r="C277" s="14" t="s">
        <v>20</v>
      </c>
      <c r="D277" s="14">
        <v>24</v>
      </c>
      <c r="E277" s="22">
        <v>0</v>
      </c>
      <c r="F277" s="22">
        <f t="shared" si="73"/>
        <v>0</v>
      </c>
    </row>
    <row r="278" spans="1:6" s="1" customFormat="1" ht="18" customHeight="1">
      <c r="A278" s="14">
        <v>250</v>
      </c>
      <c r="B278" s="15" t="s">
        <v>201</v>
      </c>
      <c r="C278" s="14" t="s">
        <v>20</v>
      </c>
      <c r="D278" s="14">
        <v>130</v>
      </c>
      <c r="E278" s="22">
        <v>0</v>
      </c>
      <c r="F278" s="22">
        <f t="shared" si="73"/>
        <v>0</v>
      </c>
    </row>
    <row r="279" spans="1:6" s="1" customFormat="1" ht="18" customHeight="1">
      <c r="A279" s="14">
        <v>251</v>
      </c>
      <c r="B279" s="15" t="s">
        <v>202</v>
      </c>
      <c r="C279" s="14" t="s">
        <v>204</v>
      </c>
      <c r="D279" s="14">
        <v>24</v>
      </c>
      <c r="E279" s="22">
        <v>0</v>
      </c>
      <c r="F279" s="22">
        <f t="shared" si="73"/>
        <v>0</v>
      </c>
    </row>
    <row r="280" spans="1:6" s="1" customFormat="1" ht="18" customHeight="1">
      <c r="A280" s="14">
        <v>252</v>
      </c>
      <c r="B280" s="15" t="s">
        <v>78</v>
      </c>
      <c r="C280" s="14" t="s">
        <v>11</v>
      </c>
      <c r="D280" s="14">
        <v>4</v>
      </c>
      <c r="E280" s="22">
        <f>SUM(F271:F278)</f>
        <v>0</v>
      </c>
      <c r="F280" s="22">
        <f>E280/100*D280</f>
        <v>0</v>
      </c>
    </row>
    <row r="281" spans="1:6" s="1" customFormat="1" ht="18" customHeight="1">
      <c r="A281" s="46"/>
      <c r="B281" s="47"/>
      <c r="C281" s="47"/>
      <c r="D281" s="47"/>
      <c r="E281" s="47"/>
      <c r="F281" s="48"/>
    </row>
    <row r="282" spans="1:6" s="1" customFormat="1" ht="18" customHeight="1">
      <c r="A282" s="18"/>
      <c r="B282" s="19" t="s">
        <v>62</v>
      </c>
      <c r="C282" s="4"/>
      <c r="D282" s="3"/>
      <c r="E282" s="4"/>
      <c r="F282" s="20">
        <f>SUM(F283:F312)</f>
        <v>0</v>
      </c>
    </row>
    <row r="283" spans="1:6" s="1" customFormat="1" ht="18" customHeight="1">
      <c r="A283" s="6">
        <v>253</v>
      </c>
      <c r="B283" s="7" t="s">
        <v>19</v>
      </c>
      <c r="C283" s="14" t="s">
        <v>20</v>
      </c>
      <c r="D283" s="14">
        <v>72</v>
      </c>
      <c r="E283" s="22">
        <v>0</v>
      </c>
      <c r="F283" s="22">
        <f t="shared" ref="F283:F312" si="74">D283*E283</f>
        <v>0</v>
      </c>
    </row>
    <row r="284" spans="1:6" s="1" customFormat="1" ht="18" customHeight="1">
      <c r="A284" s="6">
        <v>254</v>
      </c>
      <c r="B284" s="7" t="s">
        <v>21</v>
      </c>
      <c r="C284" s="14" t="s">
        <v>12</v>
      </c>
      <c r="D284" s="14">
        <v>1</v>
      </c>
      <c r="E284" s="22">
        <v>0</v>
      </c>
      <c r="F284" s="22">
        <f t="shared" si="74"/>
        <v>0</v>
      </c>
    </row>
    <row r="285" spans="1:6" s="1" customFormat="1" ht="18" customHeight="1">
      <c r="A285" s="6">
        <v>255</v>
      </c>
      <c r="B285" s="7" t="s">
        <v>79</v>
      </c>
      <c r="C285" s="14" t="s">
        <v>20</v>
      </c>
      <c r="D285" s="14">
        <v>20</v>
      </c>
      <c r="E285" s="22">
        <v>0</v>
      </c>
      <c r="F285" s="22">
        <f t="shared" si="74"/>
        <v>0</v>
      </c>
    </row>
    <row r="286" spans="1:6" s="1" customFormat="1" ht="18" customHeight="1">
      <c r="A286" s="6">
        <v>256</v>
      </c>
      <c r="B286" s="7" t="s">
        <v>22</v>
      </c>
      <c r="C286" s="14" t="s">
        <v>12</v>
      </c>
      <c r="D286" s="14">
        <v>1</v>
      </c>
      <c r="E286" s="22">
        <v>0</v>
      </c>
      <c r="F286" s="22">
        <f t="shared" si="74"/>
        <v>0</v>
      </c>
    </row>
    <row r="287" spans="1:6" s="1" customFormat="1" ht="18" customHeight="1">
      <c r="A287" s="6">
        <v>257</v>
      </c>
      <c r="B287" s="7" t="s">
        <v>87</v>
      </c>
      <c r="C287" s="14" t="s">
        <v>12</v>
      </c>
      <c r="D287" s="14">
        <v>1</v>
      </c>
      <c r="E287" s="22">
        <v>0</v>
      </c>
      <c r="F287" s="22">
        <f t="shared" si="74"/>
        <v>0</v>
      </c>
    </row>
    <row r="288" spans="1:6" s="1" customFormat="1" ht="18" customHeight="1">
      <c r="A288" s="6">
        <v>258</v>
      </c>
      <c r="B288" s="7" t="s">
        <v>86</v>
      </c>
      <c r="C288" s="14" t="s">
        <v>12</v>
      </c>
      <c r="D288" s="14">
        <v>1</v>
      </c>
      <c r="E288" s="22">
        <v>0</v>
      </c>
      <c r="F288" s="22">
        <f t="shared" si="74"/>
        <v>0</v>
      </c>
    </row>
    <row r="289" spans="1:6" s="1" customFormat="1" ht="18" customHeight="1">
      <c r="A289" s="6">
        <v>259</v>
      </c>
      <c r="B289" s="7" t="s">
        <v>88</v>
      </c>
      <c r="C289" s="14" t="s">
        <v>12</v>
      </c>
      <c r="D289" s="14">
        <v>1</v>
      </c>
      <c r="E289" s="22">
        <v>0</v>
      </c>
      <c r="F289" s="22">
        <f t="shared" si="74"/>
        <v>0</v>
      </c>
    </row>
    <row r="290" spans="1:6" s="1" customFormat="1" ht="18" customHeight="1">
      <c r="A290" s="6">
        <v>260</v>
      </c>
      <c r="B290" s="7" t="s">
        <v>89</v>
      </c>
      <c r="C290" s="14" t="s">
        <v>12</v>
      </c>
      <c r="D290" s="14">
        <v>1</v>
      </c>
      <c r="E290" s="22">
        <v>0</v>
      </c>
      <c r="F290" s="22">
        <f t="shared" si="74"/>
        <v>0</v>
      </c>
    </row>
    <row r="291" spans="1:6" s="1" customFormat="1" ht="18" customHeight="1">
      <c r="A291" s="6">
        <v>261</v>
      </c>
      <c r="B291" s="7" t="s">
        <v>90</v>
      </c>
      <c r="C291" s="14" t="s">
        <v>12</v>
      </c>
      <c r="D291" s="14">
        <v>2</v>
      </c>
      <c r="E291" s="22">
        <v>0</v>
      </c>
      <c r="F291" s="22">
        <f t="shared" si="74"/>
        <v>0</v>
      </c>
    </row>
    <row r="292" spans="1:6" s="1" customFormat="1" ht="18" customHeight="1">
      <c r="A292" s="6">
        <v>262</v>
      </c>
      <c r="B292" s="7" t="s">
        <v>91</v>
      </c>
      <c r="C292" s="14" t="s">
        <v>12</v>
      </c>
      <c r="D292" s="14">
        <v>1</v>
      </c>
      <c r="E292" s="22">
        <v>0</v>
      </c>
      <c r="F292" s="22">
        <f t="shared" si="74"/>
        <v>0</v>
      </c>
    </row>
    <row r="293" spans="1:6" s="1" customFormat="1" ht="18" customHeight="1">
      <c r="A293" s="6">
        <v>263</v>
      </c>
      <c r="B293" s="7" t="s">
        <v>92</v>
      </c>
      <c r="C293" s="14" t="s">
        <v>12</v>
      </c>
      <c r="D293" s="14">
        <v>1</v>
      </c>
      <c r="E293" s="22">
        <v>0</v>
      </c>
      <c r="F293" s="22">
        <f t="shared" si="74"/>
        <v>0</v>
      </c>
    </row>
    <row r="294" spans="1:6" s="1" customFormat="1" ht="18" customHeight="1">
      <c r="A294" s="6">
        <v>264</v>
      </c>
      <c r="B294" s="7" t="s">
        <v>93</v>
      </c>
      <c r="C294" s="14" t="s">
        <v>12</v>
      </c>
      <c r="D294" s="14">
        <v>2</v>
      </c>
      <c r="E294" s="22">
        <v>0</v>
      </c>
      <c r="F294" s="22">
        <f t="shared" si="74"/>
        <v>0</v>
      </c>
    </row>
    <row r="295" spans="1:6" s="1" customFormat="1" ht="18" customHeight="1">
      <c r="A295" s="6">
        <v>265</v>
      </c>
      <c r="B295" s="7" t="s">
        <v>94</v>
      </c>
      <c r="C295" s="14" t="s">
        <v>12</v>
      </c>
      <c r="D295" s="14">
        <v>1</v>
      </c>
      <c r="E295" s="22">
        <v>0</v>
      </c>
      <c r="F295" s="22">
        <f t="shared" si="74"/>
        <v>0</v>
      </c>
    </row>
    <row r="296" spans="1:6" s="1" customFormat="1" ht="18" customHeight="1">
      <c r="A296" s="6">
        <v>266</v>
      </c>
      <c r="B296" s="7" t="s">
        <v>95</v>
      </c>
      <c r="C296" s="14" t="s">
        <v>12</v>
      </c>
      <c r="D296" s="14">
        <v>1</v>
      </c>
      <c r="E296" s="22">
        <v>0</v>
      </c>
      <c r="F296" s="22">
        <f t="shared" si="74"/>
        <v>0</v>
      </c>
    </row>
    <row r="297" spans="1:6" s="1" customFormat="1" ht="18" customHeight="1">
      <c r="A297" s="6">
        <v>267</v>
      </c>
      <c r="B297" s="7" t="s">
        <v>96</v>
      </c>
      <c r="C297" s="14" t="s">
        <v>12</v>
      </c>
      <c r="D297" s="14">
        <v>1</v>
      </c>
      <c r="E297" s="22">
        <v>0</v>
      </c>
      <c r="F297" s="22">
        <f t="shared" si="74"/>
        <v>0</v>
      </c>
    </row>
    <row r="298" spans="1:6" s="1" customFormat="1" ht="18" customHeight="1">
      <c r="A298" s="6">
        <v>268</v>
      </c>
      <c r="B298" s="7" t="s">
        <v>97</v>
      </c>
      <c r="C298" s="14" t="s">
        <v>12</v>
      </c>
      <c r="D298" s="14">
        <v>1</v>
      </c>
      <c r="E298" s="22">
        <v>0</v>
      </c>
      <c r="F298" s="22">
        <f t="shared" si="74"/>
        <v>0</v>
      </c>
    </row>
    <row r="299" spans="1:6" s="1" customFormat="1" ht="18" customHeight="1">
      <c r="A299" s="6">
        <v>269</v>
      </c>
      <c r="B299" s="7" t="s">
        <v>98</v>
      </c>
      <c r="C299" s="14" t="s">
        <v>12</v>
      </c>
      <c r="D299" s="14">
        <v>1</v>
      </c>
      <c r="E299" s="22">
        <v>0</v>
      </c>
      <c r="F299" s="22">
        <f t="shared" si="74"/>
        <v>0</v>
      </c>
    </row>
    <row r="300" spans="1:6" s="1" customFormat="1" ht="18" customHeight="1">
      <c r="A300" s="6">
        <v>270</v>
      </c>
      <c r="B300" s="7" t="s">
        <v>215</v>
      </c>
      <c r="C300" s="14" t="s">
        <v>12</v>
      </c>
      <c r="D300" s="14">
        <v>1</v>
      </c>
      <c r="E300" s="22">
        <v>0</v>
      </c>
      <c r="F300" s="22">
        <f t="shared" si="74"/>
        <v>0</v>
      </c>
    </row>
    <row r="301" spans="1:6" s="1" customFormat="1" ht="18" customHeight="1">
      <c r="A301" s="6">
        <v>271</v>
      </c>
      <c r="B301" s="7" t="s">
        <v>63</v>
      </c>
      <c r="C301" s="14" t="s">
        <v>12</v>
      </c>
      <c r="D301" s="14">
        <v>1</v>
      </c>
      <c r="E301" s="22">
        <v>0</v>
      </c>
      <c r="F301" s="22">
        <f t="shared" ref="F301" si="75">D301*E301</f>
        <v>0</v>
      </c>
    </row>
    <row r="302" spans="1:6" s="1" customFormat="1" ht="18" customHeight="1">
      <c r="A302" s="6">
        <v>272</v>
      </c>
      <c r="B302" s="13" t="s">
        <v>64</v>
      </c>
      <c r="C302" s="14" t="s">
        <v>54</v>
      </c>
      <c r="D302" s="14">
        <v>1</v>
      </c>
      <c r="E302" s="22">
        <v>0</v>
      </c>
      <c r="F302" s="22">
        <f t="shared" si="74"/>
        <v>0</v>
      </c>
    </row>
    <row r="303" spans="1:6" s="1" customFormat="1" ht="18" customHeight="1">
      <c r="A303" s="6">
        <v>273</v>
      </c>
      <c r="B303" s="7" t="s">
        <v>169</v>
      </c>
      <c r="C303" s="14" t="s">
        <v>20</v>
      </c>
      <c r="D303" s="14">
        <v>72</v>
      </c>
      <c r="E303" s="22">
        <v>0</v>
      </c>
      <c r="F303" s="22">
        <f t="shared" ref="F303" si="76">D303*E303</f>
        <v>0</v>
      </c>
    </row>
    <row r="304" spans="1:6" s="1" customFormat="1" ht="18" customHeight="1">
      <c r="A304" s="6">
        <v>274</v>
      </c>
      <c r="B304" s="7" t="s">
        <v>173</v>
      </c>
      <c r="C304" s="14" t="s">
        <v>14</v>
      </c>
      <c r="D304" s="14">
        <v>1</v>
      </c>
      <c r="E304" s="22">
        <v>0</v>
      </c>
      <c r="F304" s="22">
        <f t="shared" ref="F304:F306" si="77">E304*D304</f>
        <v>0</v>
      </c>
    </row>
    <row r="305" spans="1:11" s="1" customFormat="1" ht="18" customHeight="1">
      <c r="A305" s="6">
        <v>275</v>
      </c>
      <c r="B305" s="7" t="s">
        <v>174</v>
      </c>
      <c r="C305" s="14" t="s">
        <v>14</v>
      </c>
      <c r="D305" s="14">
        <v>1</v>
      </c>
      <c r="E305" s="22">
        <v>0</v>
      </c>
      <c r="F305" s="22">
        <f t="shared" si="77"/>
        <v>0</v>
      </c>
    </row>
    <row r="306" spans="1:11" s="1" customFormat="1" ht="18" customHeight="1">
      <c r="A306" s="6">
        <v>276</v>
      </c>
      <c r="B306" s="7" t="s">
        <v>175</v>
      </c>
      <c r="C306" s="14" t="s">
        <v>14</v>
      </c>
      <c r="D306" s="14">
        <v>1</v>
      </c>
      <c r="E306" s="22">
        <v>0</v>
      </c>
      <c r="F306" s="22">
        <f t="shared" si="77"/>
        <v>0</v>
      </c>
    </row>
    <row r="307" spans="1:11" s="1" customFormat="1" ht="18" customHeight="1">
      <c r="A307" s="6">
        <v>277</v>
      </c>
      <c r="B307" s="7" t="s">
        <v>176</v>
      </c>
      <c r="C307" s="14" t="s">
        <v>14</v>
      </c>
      <c r="D307" s="14">
        <v>1</v>
      </c>
      <c r="E307" s="22">
        <v>0</v>
      </c>
      <c r="F307" s="22">
        <f>E307*D307</f>
        <v>0</v>
      </c>
    </row>
    <row r="308" spans="1:11" s="1" customFormat="1" ht="18" customHeight="1">
      <c r="A308" s="6">
        <v>278</v>
      </c>
      <c r="B308" s="7" t="s">
        <v>191</v>
      </c>
      <c r="C308" s="14" t="s">
        <v>14</v>
      </c>
      <c r="D308" s="14">
        <v>1</v>
      </c>
      <c r="E308" s="22">
        <v>0</v>
      </c>
      <c r="F308" s="22">
        <f>E308*D308</f>
        <v>0</v>
      </c>
    </row>
    <row r="309" spans="1:11" s="1" customFormat="1" ht="18" customHeight="1">
      <c r="A309" s="6">
        <v>279</v>
      </c>
      <c r="B309" s="7" t="s">
        <v>177</v>
      </c>
      <c r="C309" s="14" t="s">
        <v>14</v>
      </c>
      <c r="D309" s="14">
        <v>1</v>
      </c>
      <c r="E309" s="22">
        <v>0</v>
      </c>
      <c r="F309" s="22">
        <f t="shared" ref="F309:F310" si="78">E309*D309</f>
        <v>0</v>
      </c>
    </row>
    <row r="310" spans="1:11" s="1" customFormat="1" ht="18" customHeight="1">
      <c r="A310" s="6">
        <v>280</v>
      </c>
      <c r="B310" s="7" t="s">
        <v>178</v>
      </c>
      <c r="C310" s="14" t="s">
        <v>14</v>
      </c>
      <c r="D310" s="14">
        <v>1</v>
      </c>
      <c r="E310" s="22">
        <v>0</v>
      </c>
      <c r="F310" s="22">
        <f t="shared" si="78"/>
        <v>0</v>
      </c>
    </row>
    <row r="311" spans="1:11" s="1" customFormat="1" ht="18" customHeight="1">
      <c r="A311" s="6">
        <v>281</v>
      </c>
      <c r="B311" s="7" t="s">
        <v>23</v>
      </c>
      <c r="C311" s="14" t="s">
        <v>20</v>
      </c>
      <c r="D311" s="14">
        <v>36</v>
      </c>
      <c r="E311" s="22">
        <v>0</v>
      </c>
      <c r="F311" s="22">
        <f t="shared" si="74"/>
        <v>0</v>
      </c>
    </row>
    <row r="312" spans="1:11" s="1" customFormat="1" ht="18" customHeight="1" thickBot="1">
      <c r="A312" s="6">
        <v>282</v>
      </c>
      <c r="B312" s="49" t="s">
        <v>24</v>
      </c>
      <c r="C312" s="14" t="s">
        <v>12</v>
      </c>
      <c r="D312" s="14">
        <v>1</v>
      </c>
      <c r="E312" s="22">
        <v>0</v>
      </c>
      <c r="F312" s="22">
        <f t="shared" si="74"/>
        <v>0</v>
      </c>
    </row>
    <row r="313" spans="1:11" s="1" customFormat="1" ht="17" thickBot="1">
      <c r="A313" s="50"/>
      <c r="B313" s="51" t="s">
        <v>31</v>
      </c>
      <c r="C313" s="52"/>
      <c r="D313" s="52"/>
      <c r="E313" s="52"/>
      <c r="F313" s="53">
        <f>F3+F12+F25+F53+F111+F132+F217+F231+F251+F267+F270+F282</f>
        <v>0</v>
      </c>
    </row>
    <row r="314" spans="1:11" s="1" customFormat="1">
      <c r="A314" s="9"/>
      <c r="B314" s="9"/>
      <c r="C314" s="9"/>
      <c r="D314" s="9"/>
      <c r="E314" s="9"/>
      <c r="F314" s="9"/>
    </row>
    <row r="315" spans="1:11" s="1" customFormat="1" ht="36" customHeight="1">
      <c r="A315" s="64" t="s">
        <v>220</v>
      </c>
      <c r="B315" s="64"/>
      <c r="C315" s="64"/>
      <c r="D315" s="64"/>
      <c r="E315" s="64"/>
      <c r="F315" s="64"/>
    </row>
    <row r="316" spans="1:11" s="1" customFormat="1">
      <c r="A316" s="9" t="s">
        <v>28</v>
      </c>
      <c r="B316" s="9"/>
      <c r="C316" s="9"/>
      <c r="D316" s="9"/>
      <c r="E316" s="9"/>
      <c r="F316" s="9"/>
    </row>
    <row r="317" spans="1:11" s="1" customFormat="1">
      <c r="A317" s="9"/>
      <c r="B317" s="9"/>
      <c r="C317" s="9"/>
      <c r="D317" s="9"/>
      <c r="E317" s="9"/>
      <c r="F317" s="9"/>
    </row>
    <row r="318" spans="1:11" s="1" customFormat="1">
      <c r="A318" s="9"/>
      <c r="B318" s="9"/>
      <c r="C318" s="9"/>
      <c r="D318" s="9"/>
      <c r="E318" s="9"/>
      <c r="F318" s="9"/>
    </row>
    <row r="319" spans="1:11">
      <c r="A319" s="9"/>
      <c r="B319" s="9"/>
      <c r="C319" s="9"/>
      <c r="D319" s="9"/>
      <c r="E319" s="9"/>
      <c r="F319" s="9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</sheetData>
  <mergeCells count="1">
    <mergeCell ref="A315:F315"/>
  </mergeCells>
  <phoneticPr fontId="2" type="noConversion"/>
  <pageMargins left="0.39370078740157483" right="0.15748031496062992" top="0.74803149606299213" bottom="0.74803149606299213" header="0.31496062992125984" footer="0.31496062992125984"/>
  <pageSetup paperSize="9" scale="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2020-09-09T20:08:40Z</cp:lastPrinted>
  <dcterms:created xsi:type="dcterms:W3CDTF">2014-08-04T08:55:27Z</dcterms:created>
  <dcterms:modified xsi:type="dcterms:W3CDTF">2021-03-04T12:53:35Z</dcterms:modified>
  <cp:category/>
</cp:coreProperties>
</file>