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sova\Desktop\Ondavská kanalizácia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9" i="1"/>
  <c r="F8" i="1" s="1"/>
  <c r="F7" i="1" s="1"/>
  <c r="F5" i="1" s="1"/>
  <c r="F17" i="1"/>
  <c r="F19" i="1"/>
  <c r="F18" i="1"/>
  <c r="F21" i="1"/>
  <c r="F23" i="1"/>
  <c r="F22" i="1"/>
  <c r="F25" i="1"/>
  <c r="F27" i="1"/>
  <c r="F26" i="1"/>
  <c r="F29" i="1"/>
  <c r="F31" i="1"/>
  <c r="F32" i="1"/>
  <c r="F33" i="1"/>
  <c r="F34" i="1"/>
  <c r="F35" i="1"/>
  <c r="F36" i="1"/>
  <c r="F37" i="1"/>
  <c r="F38" i="1"/>
  <c r="F30" i="1"/>
  <c r="F40" i="1"/>
  <c r="F42" i="1"/>
  <c r="F43" i="1"/>
  <c r="F44" i="1"/>
  <c r="F45" i="1"/>
  <c r="F46" i="1"/>
  <c r="F47" i="1"/>
  <c r="F48" i="1"/>
  <c r="F41" i="1"/>
  <c r="F50" i="1"/>
  <c r="F51" i="1"/>
  <c r="F53" i="1"/>
  <c r="F55" i="1"/>
  <c r="F54" i="1"/>
</calcChain>
</file>

<file path=xl/sharedStrings.xml><?xml version="1.0" encoding="utf-8"?>
<sst xmlns="http://schemas.openxmlformats.org/spreadsheetml/2006/main" count="116" uniqueCount="70">
  <si>
    <t>Výkaz výmer: Oprava kanalizácie - Ondavská 3, Bratislava</t>
  </si>
  <si>
    <t>MJ</t>
  </si>
  <si>
    <t>Podklad alebo kryt z kameniva hrubého drveného veľ. 16-32 mm s rozprestretím a zhutnením hr. 100 mm</t>
  </si>
  <si>
    <t>Kryt cementobetónový cestných komunikácií skupiny CB I pre TDZ I a II. hr. 150 mm</t>
  </si>
  <si>
    <t>HSV - Práce a dodávky HSV</t>
  </si>
  <si>
    <t>1- Zemné práce</t>
  </si>
  <si>
    <t>2 - Zakladanie</t>
  </si>
  <si>
    <t>5 - Komunikácie</t>
  </si>
  <si>
    <t>8 -Rúrové vedenie</t>
  </si>
  <si>
    <t>9 - Ostatné konštrukcie a práce-búranie</t>
  </si>
  <si>
    <t>99 - Presun hmôt HSV</t>
  </si>
  <si>
    <t>Náklady z rozpočtu</t>
  </si>
  <si>
    <t>m</t>
  </si>
  <si>
    <t>m2</t>
  </si>
  <si>
    <t>Odstránenie krytu ploche nad 200 m2 z betónu prostého, hr. vrstvy 150 do 300 mm - 0,50000t</t>
  </si>
  <si>
    <t>Výkop ryhy šírky 600-2000 mm horn. 3 od 100 do 1000 m3</t>
  </si>
  <si>
    <t>m3</t>
  </si>
  <si>
    <t>30,000</t>
  </si>
  <si>
    <t>150,000</t>
  </si>
  <si>
    <t>Príplatok k cenám za lepivosť pri hlbení rýh š. nad 600 do 2 000 mm zapaž. i nezapažených, s urovnaním dna v hornine 3</t>
  </si>
  <si>
    <t>Paženie a rozopretie stien rýh pre podzemné vedenie, príložné do 4 m</t>
  </si>
  <si>
    <t>120,000</t>
  </si>
  <si>
    <t>Odstránenie paženia rýh pre podzemné vedenie, záťažné hĺbky do 4 m</t>
  </si>
  <si>
    <t>Zásyp sypaninou so zhutnením jám, šachiet, rýh, zárezov alebo okolo objektov do 100 m3</t>
  </si>
  <si>
    <t>140,000</t>
  </si>
  <si>
    <t>2,000</t>
  </si>
  <si>
    <t>Obsyp potrubia sypaninou z vhodných hornín 1 až 4 s prehodením sypaniny</t>
  </si>
  <si>
    <t>10,000</t>
  </si>
  <si>
    <t>Debnenie stien základových pásov, odstránenie-dielce</t>
  </si>
  <si>
    <t>Debnenie stien základových pásov, zhotovenie-dielce</t>
  </si>
  <si>
    <t>Lôžko pod potrubie, stoky a drobné objekty, v otvorenom výkope z kameniva drobného ťaženého 0-4 mm</t>
  </si>
  <si>
    <t>6,000</t>
  </si>
  <si>
    <t>Výstuž podkladových dosiek, blokov, podvalov v otvorenom výkope, z KARI SIEŤ</t>
  </si>
  <si>
    <t>t</t>
  </si>
  <si>
    <t>0,250</t>
  </si>
  <si>
    <t>4 - Vodorovné konštrukcie</t>
  </si>
  <si>
    <t>Demontáž kanalizačného potrubia z kameninových rúr od DN 300 do DN 500 mm - 0,230 t</t>
  </si>
  <si>
    <t>15,000</t>
  </si>
  <si>
    <t>Montáž kanalizačného PP potrubia korugovaného DN 300</t>
  </si>
  <si>
    <t>Rúra s hrdlom vrátane tesnenia SN 10, DN 300 dĺ. 6 m korugovaná pre gravitačnú kanalizáciu</t>
  </si>
  <si>
    <t>ks</t>
  </si>
  <si>
    <t>3,000</t>
  </si>
  <si>
    <t>Montáž kanalizačného PP prechodu korugovaného DN 300</t>
  </si>
  <si>
    <t>Prechodka, DN 300/315 korugovaná pre gravitačnú kanalizáciu</t>
  </si>
  <si>
    <t>Montáž kanalizačnej PP spojky korugovanej DN 300</t>
  </si>
  <si>
    <t>Spojka dvojhrdlová PP, DN 300 korugovaná pre gravitačnú kanalizáciu</t>
  </si>
  <si>
    <t>Šachtový prechod ID PRAGMA PP DN 300, 
korugovaný kanalizačný systém, PIPELIFE</t>
  </si>
  <si>
    <t>Označenie kanalizačného potrubia hnedou výstražnou fóliou</t>
  </si>
  <si>
    <t>Rezanie betónových mazanín existujúcich nevystužených hĺbky nad 100 do 150 mm</t>
  </si>
  <si>
    <t>90,000</t>
  </si>
  <si>
    <t>18,000</t>
  </si>
  <si>
    <t>Zvislá doprava sutiny a vybúraných hmôt na výšku do 4 m</t>
  </si>
  <si>
    <t>Odvoz sutiny a vybúraných hmôt na skládku do 1 km</t>
  </si>
  <si>
    <t>Odvoz sutiny a vybúraných hmôt na skládku za každý ďalší 1 km</t>
  </si>
  <si>
    <t>Vnútrostavenisková doprava sutiny a vybúraných hmôt do 10 m</t>
  </si>
  <si>
    <t>Poplatok za skladovanie - betón, tehly, dlaždice (17 01)
ostatné</t>
  </si>
  <si>
    <t>Prenájom kontajneru 7 m3</t>
  </si>
  <si>
    <t>Uloženie sutiny na skládku s hrubým urovnaním bez zhutnenia</t>
  </si>
  <si>
    <t>Presun hmôt pre rúrové vedenie hlbené z rúr z plast., hmôt alebo sklolamin. v otvorenom výkope</t>
  </si>
  <si>
    <t>29,022</t>
  </si>
  <si>
    <t>VRN - Vedľajšie rozpočtové náklady</t>
  </si>
  <si>
    <t>Zariadenie staveniska - prevádzkové oplotenie staveniska</t>
  </si>
  <si>
    <t>Geodetické práce - vykonávané pred výstavbou 
určenie vytyčovacej siete, vytýčenie staveniska,</t>
  </si>
  <si>
    <t>eur</t>
  </si>
  <si>
    <t>1,000</t>
  </si>
  <si>
    <t>PČ</t>
  </si>
  <si>
    <t>Popis</t>
  </si>
  <si>
    <t>Množstvo</t>
  </si>
  <si>
    <t>J. cena [EUR]</t>
  </si>
  <si>
    <t>Cena celkom bez DPH [EUR]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</si>
</sst>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zoomScale="120" zoomScaleNormal="120" workbookViewId="0">
      <selection activeCell="K7" sqref="K7"/>
    </sheetView>
  </sheetViews>
  <sheetFormatPr defaultRowHeight="15" x14ac:dyDescent="0.25"/>
  <cols>
    <col min="1" max="1" width="4.140625" style="1" bestFit="1" customWidth="1"/>
    <col min="2" max="2" width="48.28515625" style="3" customWidth="1"/>
    <col min="3" max="3" width="6" style="1" customWidth="1"/>
    <col min="4" max="4" width="11" style="4" customWidth="1"/>
    <col min="5" max="5" width="12.7109375" style="1" bestFit="1" customWidth="1"/>
    <col min="6" max="6" width="13.85546875" style="8" customWidth="1"/>
    <col min="7" max="16384" width="9.140625" style="1"/>
  </cols>
  <sheetData>
    <row r="1" spans="1:6" x14ac:dyDescent="0.25">
      <c r="A1" s="2" t="s">
        <v>0</v>
      </c>
    </row>
    <row r="4" spans="1:6" ht="30" x14ac:dyDescent="0.25">
      <c r="A4" s="27" t="s">
        <v>65</v>
      </c>
      <c r="B4" s="28" t="s">
        <v>66</v>
      </c>
      <c r="C4" s="29" t="s">
        <v>1</v>
      </c>
      <c r="D4" s="30" t="s">
        <v>67</v>
      </c>
      <c r="E4" s="29" t="s">
        <v>68</v>
      </c>
      <c r="F4" s="31" t="s">
        <v>69</v>
      </c>
    </row>
    <row r="5" spans="1:6" s="23" customFormat="1" ht="25.5" customHeight="1" x14ac:dyDescent="0.25">
      <c r="A5" s="26" t="s">
        <v>11</v>
      </c>
      <c r="B5" s="26"/>
      <c r="D5" s="24"/>
      <c r="F5" s="25">
        <f>F7+F53</f>
        <v>0</v>
      </c>
    </row>
    <row r="6" spans="1:6" s="23" customFormat="1" ht="15" customHeight="1" x14ac:dyDescent="0.25">
      <c r="A6" s="21"/>
      <c r="B6" s="21"/>
      <c r="D6" s="24"/>
      <c r="F6" s="25"/>
    </row>
    <row r="7" spans="1:6" s="18" customFormat="1" ht="21.75" customHeight="1" x14ac:dyDescent="0.25">
      <c r="B7" s="19" t="s">
        <v>4</v>
      </c>
      <c r="D7" s="20"/>
      <c r="F7" s="22">
        <f>F8+F17+F21+F25+F29+F40+F50</f>
        <v>0</v>
      </c>
    </row>
    <row r="8" spans="1:6" s="10" customFormat="1" ht="15.75" x14ac:dyDescent="0.25">
      <c r="B8" s="17" t="s">
        <v>5</v>
      </c>
      <c r="D8" s="11"/>
      <c r="F8" s="12">
        <f>F9+F10+F11+F12+F13+F14+F15</f>
        <v>0</v>
      </c>
    </row>
    <row r="9" spans="1:6" ht="45" x14ac:dyDescent="0.25">
      <c r="A9" s="5">
        <v>1</v>
      </c>
      <c r="B9" s="6" t="s">
        <v>14</v>
      </c>
      <c r="C9" s="5" t="s">
        <v>13</v>
      </c>
      <c r="D9" s="7" t="s">
        <v>17</v>
      </c>
      <c r="E9" s="5"/>
      <c r="F9" s="9">
        <f>D9*E9</f>
        <v>0</v>
      </c>
    </row>
    <row r="10" spans="1:6" ht="30" x14ac:dyDescent="0.25">
      <c r="A10" s="5">
        <v>2</v>
      </c>
      <c r="B10" s="6" t="s">
        <v>15</v>
      </c>
      <c r="C10" s="5" t="s">
        <v>16</v>
      </c>
      <c r="D10" s="7" t="s">
        <v>18</v>
      </c>
      <c r="E10" s="5"/>
      <c r="F10" s="9">
        <f t="shared" ref="F10:F15" si="0">D10*E10</f>
        <v>0</v>
      </c>
    </row>
    <row r="11" spans="1:6" ht="45" x14ac:dyDescent="0.25">
      <c r="A11" s="5">
        <v>3</v>
      </c>
      <c r="B11" s="6" t="s">
        <v>19</v>
      </c>
      <c r="C11" s="5" t="s">
        <v>16</v>
      </c>
      <c r="D11" s="7" t="s">
        <v>18</v>
      </c>
      <c r="E11" s="5"/>
      <c r="F11" s="9">
        <f t="shared" si="0"/>
        <v>0</v>
      </c>
    </row>
    <row r="12" spans="1:6" ht="30" x14ac:dyDescent="0.25">
      <c r="A12" s="5">
        <v>4</v>
      </c>
      <c r="B12" s="6" t="s">
        <v>20</v>
      </c>
      <c r="C12" s="5" t="s">
        <v>13</v>
      </c>
      <c r="D12" s="7" t="s">
        <v>21</v>
      </c>
      <c r="E12" s="5"/>
      <c r="F12" s="9">
        <f t="shared" si="0"/>
        <v>0</v>
      </c>
    </row>
    <row r="13" spans="1:6" ht="30" x14ac:dyDescent="0.25">
      <c r="A13" s="5">
        <v>5</v>
      </c>
      <c r="B13" s="6" t="s">
        <v>22</v>
      </c>
      <c r="C13" s="5" t="s">
        <v>13</v>
      </c>
      <c r="D13" s="7" t="s">
        <v>21</v>
      </c>
      <c r="E13" s="5"/>
      <c r="F13" s="9">
        <f t="shared" si="0"/>
        <v>0</v>
      </c>
    </row>
    <row r="14" spans="1:6" ht="30" x14ac:dyDescent="0.25">
      <c r="A14" s="5">
        <v>6</v>
      </c>
      <c r="B14" s="6" t="s">
        <v>23</v>
      </c>
      <c r="C14" s="5" t="s">
        <v>16</v>
      </c>
      <c r="D14" s="7" t="s">
        <v>24</v>
      </c>
      <c r="E14" s="5"/>
      <c r="F14" s="9">
        <f t="shared" si="0"/>
        <v>0</v>
      </c>
    </row>
    <row r="15" spans="1:6" ht="30" x14ac:dyDescent="0.25">
      <c r="A15" s="5">
        <v>7</v>
      </c>
      <c r="B15" s="6" t="s">
        <v>26</v>
      </c>
      <c r="C15" s="5" t="s">
        <v>16</v>
      </c>
      <c r="D15" s="7" t="s">
        <v>25</v>
      </c>
      <c r="E15" s="5"/>
      <c r="F15" s="9">
        <f t="shared" si="0"/>
        <v>0</v>
      </c>
    </row>
    <row r="16" spans="1:6" ht="21.75" customHeight="1" x14ac:dyDescent="0.25"/>
    <row r="17" spans="1:6" s="10" customFormat="1" ht="15.75" x14ac:dyDescent="0.25">
      <c r="B17" s="17" t="s">
        <v>6</v>
      </c>
      <c r="D17" s="11"/>
      <c r="F17" s="12">
        <f>F18+F19</f>
        <v>0</v>
      </c>
    </row>
    <row r="18" spans="1:6" ht="21.75" customHeight="1" x14ac:dyDescent="0.25">
      <c r="A18" s="5">
        <v>8</v>
      </c>
      <c r="B18" s="6" t="s">
        <v>29</v>
      </c>
      <c r="C18" s="5" t="s">
        <v>13</v>
      </c>
      <c r="D18" s="7" t="s">
        <v>27</v>
      </c>
      <c r="E18" s="5"/>
      <c r="F18" s="9">
        <f>D18*E18</f>
        <v>0</v>
      </c>
    </row>
    <row r="19" spans="1:6" ht="21.75" customHeight="1" x14ac:dyDescent="0.25">
      <c r="A19" s="5">
        <v>9</v>
      </c>
      <c r="B19" s="6" t="s">
        <v>28</v>
      </c>
      <c r="C19" s="5" t="s">
        <v>13</v>
      </c>
      <c r="D19" s="7" t="s">
        <v>27</v>
      </c>
      <c r="E19" s="5"/>
      <c r="F19" s="9">
        <f>D19*E19</f>
        <v>0</v>
      </c>
    </row>
    <row r="20" spans="1:6" ht="21.75" customHeight="1" x14ac:dyDescent="0.25"/>
    <row r="21" spans="1:6" s="10" customFormat="1" ht="15.75" x14ac:dyDescent="0.25">
      <c r="B21" s="17" t="s">
        <v>35</v>
      </c>
      <c r="D21" s="11"/>
      <c r="F21" s="12">
        <f>F22+F23</f>
        <v>0</v>
      </c>
    </row>
    <row r="22" spans="1:6" ht="45" x14ac:dyDescent="0.25">
      <c r="A22" s="5">
        <v>10</v>
      </c>
      <c r="B22" s="6" t="s">
        <v>30</v>
      </c>
      <c r="C22" s="5" t="s">
        <v>16</v>
      </c>
      <c r="D22" s="7" t="s">
        <v>31</v>
      </c>
      <c r="E22" s="5"/>
      <c r="F22" s="9">
        <f>D22*E22</f>
        <v>0</v>
      </c>
    </row>
    <row r="23" spans="1:6" ht="30" x14ac:dyDescent="0.25">
      <c r="A23" s="5">
        <v>11</v>
      </c>
      <c r="B23" s="6" t="s">
        <v>32</v>
      </c>
      <c r="C23" s="5" t="s">
        <v>33</v>
      </c>
      <c r="D23" s="7" t="s">
        <v>34</v>
      </c>
      <c r="E23" s="5"/>
      <c r="F23" s="9">
        <f>D23*E23</f>
        <v>0</v>
      </c>
    </row>
    <row r="24" spans="1:6" ht="21.75" customHeight="1" x14ac:dyDescent="0.25"/>
    <row r="25" spans="1:6" s="10" customFormat="1" ht="15.75" x14ac:dyDescent="0.25">
      <c r="B25" s="17" t="s">
        <v>7</v>
      </c>
      <c r="D25" s="11"/>
      <c r="F25" s="12">
        <f>F26+F27</f>
        <v>0</v>
      </c>
    </row>
    <row r="26" spans="1:6" ht="45" x14ac:dyDescent="0.25">
      <c r="A26" s="5">
        <v>12</v>
      </c>
      <c r="B26" s="6" t="s">
        <v>2</v>
      </c>
      <c r="C26" s="5" t="s">
        <v>13</v>
      </c>
      <c r="D26" s="7" t="s">
        <v>17</v>
      </c>
      <c r="E26" s="5"/>
      <c r="F26" s="9">
        <f>D26*E26</f>
        <v>0</v>
      </c>
    </row>
    <row r="27" spans="1:6" ht="45" x14ac:dyDescent="0.25">
      <c r="A27" s="5">
        <v>13</v>
      </c>
      <c r="B27" s="6" t="s">
        <v>3</v>
      </c>
      <c r="C27" s="5" t="s">
        <v>13</v>
      </c>
      <c r="D27" s="7" t="s">
        <v>17</v>
      </c>
      <c r="E27" s="5"/>
      <c r="F27" s="9">
        <f>D27*E27</f>
        <v>0</v>
      </c>
    </row>
    <row r="28" spans="1:6" ht="21.75" customHeight="1" x14ac:dyDescent="0.25"/>
    <row r="29" spans="1:6" s="10" customFormat="1" ht="15.75" x14ac:dyDescent="0.25">
      <c r="B29" s="17" t="s">
        <v>8</v>
      </c>
      <c r="D29" s="11"/>
      <c r="F29" s="12">
        <f>F30+F31+F32+F33+F34+F35+F36+F37+F38</f>
        <v>0</v>
      </c>
    </row>
    <row r="30" spans="1:6" ht="30" x14ac:dyDescent="0.25">
      <c r="A30" s="5">
        <v>14</v>
      </c>
      <c r="B30" s="6" t="s">
        <v>36</v>
      </c>
      <c r="C30" s="5" t="s">
        <v>12</v>
      </c>
      <c r="D30" s="7" t="s">
        <v>37</v>
      </c>
      <c r="E30" s="5"/>
      <c r="F30" s="9">
        <f>D30*E30</f>
        <v>0</v>
      </c>
    </row>
    <row r="31" spans="1:6" ht="30" x14ac:dyDescent="0.25">
      <c r="A31" s="5">
        <v>15</v>
      </c>
      <c r="B31" s="6" t="s">
        <v>38</v>
      </c>
      <c r="C31" s="5" t="s">
        <v>12</v>
      </c>
      <c r="D31" s="7" t="s">
        <v>37</v>
      </c>
      <c r="E31" s="5"/>
      <c r="F31" s="9">
        <f t="shared" ref="F31:F38" si="1">D31*E31</f>
        <v>0</v>
      </c>
    </row>
    <row r="32" spans="1:6" ht="30" x14ac:dyDescent="0.25">
      <c r="A32" s="5">
        <v>16</v>
      </c>
      <c r="B32" s="6" t="s">
        <v>39</v>
      </c>
      <c r="C32" s="5" t="s">
        <v>40</v>
      </c>
      <c r="D32" s="7" t="s">
        <v>41</v>
      </c>
      <c r="E32" s="5"/>
      <c r="F32" s="9">
        <f t="shared" si="1"/>
        <v>0</v>
      </c>
    </row>
    <row r="33" spans="1:6" ht="30" x14ac:dyDescent="0.25">
      <c r="A33" s="5">
        <v>17</v>
      </c>
      <c r="B33" s="6" t="s">
        <v>42</v>
      </c>
      <c r="C33" s="5" t="s">
        <v>40</v>
      </c>
      <c r="D33" s="7" t="s">
        <v>25</v>
      </c>
      <c r="E33" s="5"/>
      <c r="F33" s="9">
        <f t="shared" si="1"/>
        <v>0</v>
      </c>
    </row>
    <row r="34" spans="1:6" ht="30" x14ac:dyDescent="0.25">
      <c r="A34" s="5">
        <v>18</v>
      </c>
      <c r="B34" s="6" t="s">
        <v>43</v>
      </c>
      <c r="C34" s="5" t="s">
        <v>40</v>
      </c>
      <c r="D34" s="7" t="s">
        <v>25</v>
      </c>
      <c r="E34" s="5"/>
      <c r="F34" s="9">
        <f t="shared" si="1"/>
        <v>0</v>
      </c>
    </row>
    <row r="35" spans="1:6" x14ac:dyDescent="0.25">
      <c r="A35" s="5">
        <v>19</v>
      </c>
      <c r="B35" s="6" t="s">
        <v>44</v>
      </c>
      <c r="C35" s="5" t="s">
        <v>40</v>
      </c>
      <c r="D35" s="7" t="s">
        <v>25</v>
      </c>
      <c r="E35" s="5"/>
      <c r="F35" s="9">
        <f t="shared" si="1"/>
        <v>0</v>
      </c>
    </row>
    <row r="36" spans="1:6" ht="30" x14ac:dyDescent="0.25">
      <c r="A36" s="5">
        <v>20</v>
      </c>
      <c r="B36" s="6" t="s">
        <v>45</v>
      </c>
      <c r="C36" s="5" t="s">
        <v>40</v>
      </c>
      <c r="D36" s="7" t="s">
        <v>25</v>
      </c>
      <c r="E36" s="5"/>
      <c r="F36" s="9">
        <f t="shared" si="1"/>
        <v>0</v>
      </c>
    </row>
    <row r="37" spans="1:6" ht="30" x14ac:dyDescent="0.25">
      <c r="A37" s="5">
        <v>21</v>
      </c>
      <c r="B37" s="6" t="s">
        <v>46</v>
      </c>
      <c r="C37" s="5" t="s">
        <v>40</v>
      </c>
      <c r="D37" s="7" t="s">
        <v>25</v>
      </c>
      <c r="E37" s="5"/>
      <c r="F37" s="9">
        <f t="shared" si="1"/>
        <v>0</v>
      </c>
    </row>
    <row r="38" spans="1:6" ht="30" x14ac:dyDescent="0.25">
      <c r="A38" s="5">
        <v>22</v>
      </c>
      <c r="B38" s="6" t="s">
        <v>47</v>
      </c>
      <c r="C38" s="5" t="s">
        <v>12</v>
      </c>
      <c r="D38" s="7" t="s">
        <v>37</v>
      </c>
      <c r="E38" s="5"/>
      <c r="F38" s="9">
        <f t="shared" si="1"/>
        <v>0</v>
      </c>
    </row>
    <row r="39" spans="1:6" ht="21.75" customHeight="1" x14ac:dyDescent="0.25"/>
    <row r="40" spans="1:6" s="10" customFormat="1" ht="15.75" x14ac:dyDescent="0.25">
      <c r="B40" s="17" t="s">
        <v>9</v>
      </c>
      <c r="D40" s="11"/>
      <c r="F40" s="12">
        <f>F41+F42+F43+F44+F45+F46+F47+F48</f>
        <v>0</v>
      </c>
    </row>
    <row r="41" spans="1:6" ht="30" x14ac:dyDescent="0.25">
      <c r="A41" s="5">
        <v>23</v>
      </c>
      <c r="B41" s="6" t="s">
        <v>48</v>
      </c>
      <c r="C41" s="5" t="s">
        <v>12</v>
      </c>
      <c r="D41" s="7" t="s">
        <v>17</v>
      </c>
      <c r="E41" s="5"/>
      <c r="F41" s="9">
        <f>D41*E41</f>
        <v>0</v>
      </c>
    </row>
    <row r="42" spans="1:6" ht="30" x14ac:dyDescent="0.25">
      <c r="A42" s="5">
        <v>24</v>
      </c>
      <c r="B42" s="6" t="s">
        <v>51</v>
      </c>
      <c r="C42" s="5" t="s">
        <v>33</v>
      </c>
      <c r="D42" s="7" t="s">
        <v>49</v>
      </c>
      <c r="E42" s="5"/>
      <c r="F42" s="9">
        <f t="shared" ref="F42:F48" si="2">D42*E42</f>
        <v>0</v>
      </c>
    </row>
    <row r="43" spans="1:6" x14ac:dyDescent="0.25">
      <c r="A43" s="5">
        <v>25</v>
      </c>
      <c r="B43" s="6" t="s">
        <v>52</v>
      </c>
      <c r="C43" s="5" t="s">
        <v>33</v>
      </c>
      <c r="D43" s="7" t="s">
        <v>50</v>
      </c>
      <c r="E43" s="5"/>
      <c r="F43" s="9">
        <f t="shared" si="2"/>
        <v>0</v>
      </c>
    </row>
    <row r="44" spans="1:6" ht="30" x14ac:dyDescent="0.25">
      <c r="A44" s="5">
        <v>26</v>
      </c>
      <c r="B44" s="6" t="s">
        <v>53</v>
      </c>
      <c r="C44" s="5" t="s">
        <v>33</v>
      </c>
      <c r="D44" s="7" t="s">
        <v>50</v>
      </c>
      <c r="E44" s="5"/>
      <c r="F44" s="9">
        <f t="shared" si="2"/>
        <v>0</v>
      </c>
    </row>
    <row r="45" spans="1:6" ht="30" x14ac:dyDescent="0.25">
      <c r="A45" s="5">
        <v>27</v>
      </c>
      <c r="B45" s="6" t="s">
        <v>54</v>
      </c>
      <c r="C45" s="5" t="s">
        <v>33</v>
      </c>
      <c r="D45" s="7" t="s">
        <v>50</v>
      </c>
      <c r="E45" s="5"/>
      <c r="F45" s="9">
        <f t="shared" si="2"/>
        <v>0</v>
      </c>
    </row>
    <row r="46" spans="1:6" ht="45" x14ac:dyDescent="0.25">
      <c r="A46" s="5">
        <v>28</v>
      </c>
      <c r="B46" s="6" t="s">
        <v>55</v>
      </c>
      <c r="C46" s="5" t="s">
        <v>33</v>
      </c>
      <c r="D46" s="7" t="s">
        <v>50</v>
      </c>
      <c r="E46" s="5"/>
      <c r="F46" s="9">
        <f t="shared" si="2"/>
        <v>0</v>
      </c>
    </row>
    <row r="47" spans="1:6" x14ac:dyDescent="0.25">
      <c r="A47" s="5">
        <v>29</v>
      </c>
      <c r="B47" s="6" t="s">
        <v>56</v>
      </c>
      <c r="C47" s="5" t="s">
        <v>40</v>
      </c>
      <c r="D47" s="7" t="s">
        <v>25</v>
      </c>
      <c r="E47" s="5"/>
      <c r="F47" s="9">
        <f t="shared" si="2"/>
        <v>0</v>
      </c>
    </row>
    <row r="48" spans="1:6" ht="30" x14ac:dyDescent="0.25">
      <c r="A48" s="5">
        <v>30</v>
      </c>
      <c r="B48" s="6" t="s">
        <v>57</v>
      </c>
      <c r="C48" s="5" t="s">
        <v>33</v>
      </c>
      <c r="D48" s="7" t="s">
        <v>50</v>
      </c>
      <c r="E48" s="5"/>
      <c r="F48" s="9">
        <f t="shared" si="2"/>
        <v>0</v>
      </c>
    </row>
    <row r="49" spans="1:6" ht="21.75" customHeight="1" x14ac:dyDescent="0.25"/>
    <row r="50" spans="1:6" s="10" customFormat="1" ht="15.75" x14ac:dyDescent="0.25">
      <c r="B50" s="17" t="s">
        <v>10</v>
      </c>
      <c r="D50" s="11"/>
      <c r="F50" s="12">
        <f>F51</f>
        <v>0</v>
      </c>
    </row>
    <row r="51" spans="1:6" ht="30" x14ac:dyDescent="0.25">
      <c r="A51" s="5">
        <v>31</v>
      </c>
      <c r="B51" s="6" t="s">
        <v>58</v>
      </c>
      <c r="C51" s="5" t="s">
        <v>33</v>
      </c>
      <c r="D51" s="7" t="s">
        <v>59</v>
      </c>
      <c r="E51" s="5"/>
      <c r="F51" s="9">
        <f>D51*E51</f>
        <v>0</v>
      </c>
    </row>
    <row r="52" spans="1:6" ht="21.75" customHeight="1" x14ac:dyDescent="0.25"/>
    <row r="53" spans="1:6" s="13" customFormat="1" ht="18.75" x14ac:dyDescent="0.25">
      <c r="B53" s="14" t="s">
        <v>60</v>
      </c>
      <c r="D53" s="15"/>
      <c r="F53" s="16">
        <f>F54+F55</f>
        <v>0</v>
      </c>
    </row>
    <row r="54" spans="1:6" ht="27" customHeight="1" x14ac:dyDescent="0.25">
      <c r="A54" s="5">
        <v>32</v>
      </c>
      <c r="B54" s="6" t="s">
        <v>62</v>
      </c>
      <c r="C54" s="5" t="s">
        <v>63</v>
      </c>
      <c r="D54" s="7" t="s">
        <v>64</v>
      </c>
      <c r="E54" s="5"/>
      <c r="F54" s="9">
        <f>E54*D54</f>
        <v>0</v>
      </c>
    </row>
    <row r="55" spans="1:6" ht="30" x14ac:dyDescent="0.25">
      <c r="A55" s="5">
        <v>33</v>
      </c>
      <c r="B55" s="6" t="s">
        <v>61</v>
      </c>
      <c r="C55" s="5" t="s">
        <v>63</v>
      </c>
      <c r="D55" s="7" t="s">
        <v>64</v>
      </c>
      <c r="E55" s="5"/>
      <c r="F55" s="9">
        <f>E55*D55</f>
        <v>0</v>
      </c>
    </row>
  </sheetData>
  <mergeCells count="1">
    <mergeCell ref="A5:B5"/>
  </mergeCells>
  <pageMargins left="0.7" right="0.7" top="0.75" bottom="0.75" header="0.3" footer="0.3"/>
  <pageSetup paperSize="9" scale="59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Paulisová Simona, Mgr.</dc:creator>
  <cp:lastModifiedBy>Paulisová Simona, Mgr.</cp:lastModifiedBy>
  <dcterms:created xsi:type="dcterms:W3CDTF">2015-06-05T18:17:20Z</dcterms:created>
  <dcterms:modified xsi:type="dcterms:W3CDTF">2020-10-09T09:25:27Z</dcterms:modified>
</cp:coreProperties>
</file>