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92\Desktop\Žon - špec. ceny, JC - Reg\"/>
    </mc:Choice>
  </mc:AlternateContent>
  <bookViews>
    <workbookView xWindow="0" yWindow="0" windowWidth="28800" windowHeight="12440" activeTab="1"/>
  </bookViews>
  <sheets>
    <sheet name="Príloha č.1 k B.2" sheetId="3" r:id="rId1"/>
    <sheet name="Príloha c.1 k B.3" sheetId="4" r:id="rId2"/>
  </sheets>
  <definedNames>
    <definedName name="_xlnm.Print_Titles" localSheetId="1">'Príloha c.1 k B.3'!$1:$4</definedName>
    <definedName name="_xlnm.Print_Titles" localSheetId="0">'Príloha č.1 k B.2'!$1:$4</definedName>
  </definedNames>
  <calcPr calcId="162913" fullPrecision="0"/>
</workbook>
</file>

<file path=xl/calcChain.xml><?xml version="1.0" encoding="utf-8"?>
<calcChain xmlns="http://schemas.openxmlformats.org/spreadsheetml/2006/main">
  <c r="H19" i="3" l="1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59" i="4"/>
  <c r="G57" i="4"/>
  <c r="G55" i="4"/>
  <c r="G53" i="4"/>
  <c r="G51" i="4"/>
  <c r="G49" i="4"/>
  <c r="G47" i="4"/>
  <c r="G45" i="4"/>
  <c r="G43" i="4"/>
  <c r="G41" i="4"/>
  <c r="G39" i="4"/>
  <c r="G37" i="4"/>
  <c r="G35" i="4"/>
  <c r="G33" i="4"/>
  <c r="G31" i="4"/>
  <c r="G29" i="4"/>
  <c r="G27" i="4"/>
  <c r="G25" i="4"/>
  <c r="G23" i="4"/>
  <c r="G21" i="4"/>
  <c r="G19" i="4"/>
  <c r="G17" i="4"/>
  <c r="G7" i="4"/>
  <c r="G9" i="4"/>
  <c r="G11" i="4"/>
  <c r="G13" i="4"/>
  <c r="G15" i="4"/>
  <c r="H121" i="3"/>
  <c r="H77" i="3"/>
  <c r="H75" i="3"/>
  <c r="H79" i="3"/>
  <c r="H73" i="3"/>
  <c r="H51" i="3"/>
  <c r="H53" i="3"/>
  <c r="H49" i="3"/>
  <c r="H119" i="3"/>
  <c r="H115" i="3"/>
  <c r="H101" i="3"/>
  <c r="H99" i="3"/>
  <c r="H97" i="3"/>
  <c r="H95" i="3"/>
  <c r="H85" i="3"/>
  <c r="H83" i="3"/>
  <c r="H81" i="3"/>
  <c r="H71" i="3"/>
  <c r="H69" i="3"/>
  <c r="H67" i="3"/>
  <c r="H87" i="3"/>
  <c r="H89" i="3"/>
  <c r="H91" i="3"/>
  <c r="H47" i="3"/>
  <c r="H45" i="3"/>
  <c r="H43" i="3"/>
  <c r="H17" i="3"/>
  <c r="H15" i="3"/>
  <c r="H13" i="3"/>
  <c r="H11" i="3"/>
  <c r="H9" i="3"/>
  <c r="H7" i="3"/>
  <c r="H122" i="3" s="1"/>
  <c r="H117" i="3"/>
  <c r="H113" i="3"/>
  <c r="H111" i="3"/>
  <c r="H109" i="3"/>
  <c r="H107" i="3"/>
  <c r="H105" i="3"/>
  <c r="H103" i="3"/>
  <c r="H93" i="3"/>
  <c r="H61" i="3"/>
  <c r="H65" i="3"/>
  <c r="H63" i="3"/>
  <c r="H59" i="3"/>
  <c r="H57" i="3"/>
  <c r="H55" i="3"/>
  <c r="H41" i="3"/>
  <c r="H39" i="3"/>
  <c r="H37" i="3"/>
  <c r="H35" i="3"/>
  <c r="H33" i="3"/>
  <c r="H31" i="3"/>
  <c r="H29" i="3"/>
  <c r="H27" i="3"/>
  <c r="H25" i="3"/>
  <c r="H23" i="3"/>
  <c r="H21" i="3"/>
  <c r="H123" i="3" l="1"/>
  <c r="H124" i="3"/>
</calcChain>
</file>

<file path=xl/sharedStrings.xml><?xml version="1.0" encoding="utf-8"?>
<sst xmlns="http://schemas.openxmlformats.org/spreadsheetml/2006/main" count="514" uniqueCount="119">
  <si>
    <t>Množstvo</t>
  </si>
  <si>
    <t>Klasifikácia produkcie</t>
  </si>
  <si>
    <t>Názov položky</t>
  </si>
  <si>
    <t>M.j.</t>
  </si>
  <si>
    <t>Jednotková cena v €</t>
  </si>
  <si>
    <t>DPH 20% :</t>
  </si>
  <si>
    <t>Cena s DPH v €:</t>
  </si>
  <si>
    <t>45.23.15 Natieračské práce cestného dopravného značenia, parkovacích a podobných plôch</t>
  </si>
  <si>
    <t>45.23.15</t>
  </si>
  <si>
    <t>m</t>
  </si>
  <si>
    <t xml:space="preserve">45.23.15 </t>
  </si>
  <si>
    <t xml:space="preserve">Por.č. </t>
  </si>
  <si>
    <r>
      <t>m</t>
    </r>
    <r>
      <rPr>
        <vertAlign val="superscript"/>
        <sz val="12"/>
        <color indexed="8"/>
        <rFont val="Times New Roman"/>
        <family val="1"/>
        <charset val="238"/>
      </rPr>
      <t>2</t>
    </r>
  </si>
  <si>
    <t>Cena  ( Ponúkaná cena pre vyhodnotenie kritéria) bez DPH v €:</t>
  </si>
  <si>
    <t>Cena bez DPH    v €</t>
  </si>
  <si>
    <t>45.11.11</t>
  </si>
  <si>
    <t>Číslo položky</t>
  </si>
  <si>
    <t>45.11.11.05090362 Demolačné práce (Búracie práce a demolácie)-doplňujúce práce</t>
  </si>
  <si>
    <t>Odstránenie VDZ frézovaním</t>
  </si>
  <si>
    <t>05090362.1</t>
  </si>
  <si>
    <t>05090362.2</t>
  </si>
  <si>
    <t>Realizácia vodorovného dopravného značenia (VDZ) a odstránenie VDZ pre diaľnice a cesty vo vlastnícstve NDS a.s.</t>
  </si>
  <si>
    <t xml:space="preserve">Odstránenie AKUSTIKY </t>
  </si>
  <si>
    <t>05090362.3</t>
  </si>
  <si>
    <t xml:space="preserve">45.23.15.22250776.3 Pravidelná obnova bez predznačenia Dvojzložkovou farbou / termoplastickou hmotou </t>
  </si>
  <si>
    <t>45.23.15.22250776.9 Obnova Dvojzložkovou farbou / Termoplastickou hmotou vrátane aplikácie akustického efektu ( AKUSTIKY)</t>
  </si>
  <si>
    <t xml:space="preserve">45.23.15.22250776.10 Obnova studený plast -  aplikácia akustického efektu ( AKUSTIKY) </t>
  </si>
  <si>
    <t>Odstránenie VDZ nedeštruktívnou metódou</t>
  </si>
  <si>
    <t>05090362.4</t>
  </si>
  <si>
    <t>Odstránenie nefunkčného VDZ po ukončení záruky</t>
  </si>
  <si>
    <t>45.23.15.22250776.6 Obnova  s predznačením Dvojzložkovou farbou / Termoplastickou hmotou ( po opravách)</t>
  </si>
  <si>
    <t xml:space="preserve">45.23.15.22250776.11 Obnova Termoplastická hmota -  aplikácia akustického efektu ( AKUSTIKY) </t>
  </si>
  <si>
    <t xml:space="preserve">45.23.15.22250776.12 Obnova vodorovného dopravného značenia </t>
  </si>
  <si>
    <r>
      <t xml:space="preserve">Aplikácia </t>
    </r>
    <r>
      <rPr>
        <sz val="12"/>
        <color indexed="8"/>
        <rFont val="Times New Roman"/>
        <family val="1"/>
        <charset val="238"/>
      </rPr>
      <t>, súvisla čiara V1a (601), 125 mm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</si>
  <si>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 prerušovaná čiara V2a, V2b (602), 125 mm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</si>
  <si>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 prerušovaná čiara  V4 (602), 250 mm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</si>
  <si>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 súvislá čiara V4 (601), 250 mm</t>
    </r>
  </si>
  <si>
    <t>Aplikácia čiar (601, 602, 603)</t>
  </si>
  <si>
    <r>
      <t xml:space="preserve">Aplikácia </t>
    </r>
    <r>
      <rPr>
        <sz val="12"/>
        <color indexed="8"/>
        <rFont val="Times New Roman"/>
        <family val="1"/>
        <charset val="238"/>
      </rPr>
      <t>,  plochy V13, V9a, V9b, V6, V15, V17 (620, 630, 631)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</si>
  <si>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 prerušovaná čiara V4 (602), 250 mm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</si>
  <si>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 súvisla V4 (601), 250 mm</t>
    </r>
  </si>
  <si>
    <r>
      <t>Aplikácia</t>
    </r>
    <r>
      <rPr>
        <sz val="12"/>
        <color indexed="8"/>
        <rFont val="Times New Roman"/>
        <family val="1"/>
        <charset val="238"/>
      </rPr>
      <t>, súvisla čiara V1a (601), 125 mm</t>
    </r>
  </si>
  <si>
    <r>
      <t>Aplikácia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, prerušovaná čiara V2a, V2b (602), 125 mm</t>
    </r>
  </si>
  <si>
    <r>
      <t>Aplikácia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, prerušovaná čiara V4 (602), 250 mm</t>
    </r>
  </si>
  <si>
    <r>
      <t>Aplikácia</t>
    </r>
    <r>
      <rPr>
        <sz val="12"/>
        <color indexed="8"/>
        <rFont val="Times New Roman"/>
        <family val="1"/>
        <charset val="238"/>
      </rPr>
      <t>, prerušovaná čiara V4 (602), 250 mm</t>
    </r>
  </si>
  <si>
    <r>
      <t>Aplikácia</t>
    </r>
    <r>
      <rPr>
        <sz val="12"/>
        <color indexed="8"/>
        <rFont val="Times New Roman"/>
        <family val="1"/>
        <charset val="238"/>
      </rPr>
      <t>,  plochy V13, V9a, V9b, V6, V15, V17   (620, 630, 631)</t>
    </r>
  </si>
  <si>
    <r>
      <t>Aplikácia</t>
    </r>
    <r>
      <rPr>
        <sz val="12"/>
        <color indexed="8"/>
        <rFont val="Times New Roman"/>
        <family val="1"/>
        <charset val="238"/>
      </rPr>
      <t>,  plochy V13, V9a, V9b, V6, V15, V17  (620, 630, 631)</t>
    </r>
  </si>
  <si>
    <r>
      <t xml:space="preserve">Aplikácia </t>
    </r>
    <r>
      <rPr>
        <sz val="12"/>
        <color indexed="8"/>
        <rFont val="Times New Roman"/>
        <family val="1"/>
        <charset val="238"/>
      </rPr>
      <t>,čiara (601, 602, 603) , 125 mm</t>
    </r>
  </si>
  <si>
    <t>Aplikácia, čiara (601, 602, 603), 125mm</t>
  </si>
  <si>
    <t>Predznačenie deliacich a vodiacich čiar (601, 602, 603)</t>
  </si>
  <si>
    <t>Predznačenie plôch (620, 630, 631)</t>
  </si>
  <si>
    <r>
      <t>Aplikácia</t>
    </r>
    <r>
      <rPr>
        <sz val="12"/>
        <color indexed="8"/>
        <rFont val="Times New Roman"/>
        <family val="1"/>
        <charset val="238"/>
      </rPr>
      <t>, čiara (601, 602), 250mm</t>
    </r>
  </si>
  <si>
    <r>
      <t>Aplikácia,</t>
    </r>
    <r>
      <rPr>
        <sz val="12"/>
        <color indexed="8"/>
        <rFont val="Times New Roman"/>
        <family val="1"/>
        <charset val="238"/>
      </rPr>
      <t xml:space="preserve"> čiara (601, 602) , 250 mm</t>
    </r>
  </si>
  <si>
    <t>22250776.11</t>
  </si>
  <si>
    <t>22250776.12</t>
  </si>
  <si>
    <t>22250776.13</t>
  </si>
  <si>
    <t>22250776.14</t>
  </si>
  <si>
    <t>22250776.15</t>
  </si>
  <si>
    <t>22250776.16</t>
  </si>
  <si>
    <t>22250776.21</t>
  </si>
  <si>
    <t>22250776.22</t>
  </si>
  <si>
    <t>22250776.23</t>
  </si>
  <si>
    <t>22250776.24</t>
  </si>
  <si>
    <t>22250776.25</t>
  </si>
  <si>
    <t>22250776.26</t>
  </si>
  <si>
    <t>22250776.31</t>
  </si>
  <si>
    <t>22250776.32</t>
  </si>
  <si>
    <t>22250776.33</t>
  </si>
  <si>
    <t>22250776.34</t>
  </si>
  <si>
    <t>22250776.35</t>
  </si>
  <si>
    <t>22250776.36</t>
  </si>
  <si>
    <t>22250776.41</t>
  </si>
  <si>
    <t>22250776.42</t>
  </si>
  <si>
    <t>22250776.43</t>
  </si>
  <si>
    <t>22250776.44</t>
  </si>
  <si>
    <t>22250776.45</t>
  </si>
  <si>
    <t>22250776.46</t>
  </si>
  <si>
    <t>22250776.51</t>
  </si>
  <si>
    <t>22250776.52</t>
  </si>
  <si>
    <t>22250776.53</t>
  </si>
  <si>
    <t>22250776.54</t>
  </si>
  <si>
    <t>22250776.55</t>
  </si>
  <si>
    <t>22250776.56</t>
  </si>
  <si>
    <t>22250776.61</t>
  </si>
  <si>
    <t>22250776.62</t>
  </si>
  <si>
    <t>22250776.63</t>
  </si>
  <si>
    <t>22250776.64</t>
  </si>
  <si>
    <t>22250776.65</t>
  </si>
  <si>
    <t>22250776.66</t>
  </si>
  <si>
    <t>22250776.71</t>
  </si>
  <si>
    <t>22250776.72</t>
  </si>
  <si>
    <t>22250776.73</t>
  </si>
  <si>
    <t>22250776.74</t>
  </si>
  <si>
    <t>22250776.81</t>
  </si>
  <si>
    <t>22250776.82</t>
  </si>
  <si>
    <t>22250776.83</t>
  </si>
  <si>
    <t>22250776.84</t>
  </si>
  <si>
    <t>22250776.91</t>
  </si>
  <si>
    <t>22250776.92</t>
  </si>
  <si>
    <t>22250776.93</t>
  </si>
  <si>
    <t>22250776.94</t>
  </si>
  <si>
    <t>22250776.101</t>
  </si>
  <si>
    <t>22250776.102</t>
  </si>
  <si>
    <t>22250776.111</t>
  </si>
  <si>
    <t>22250776.112</t>
  </si>
  <si>
    <t>22250776.121</t>
  </si>
  <si>
    <t>22250776.122</t>
  </si>
  <si>
    <t>45.23.15.22250776.9 Obnova Dvojzložkovou farbou / Termoplastickou hmotou vrátane aplikácie akustického efektu (AKUSTIKY)</t>
  </si>
  <si>
    <t>Špecifikácia ceny Časť 1 - Región Západ (J.C.)</t>
  </si>
  <si>
    <t>Jednotkové ceny Časť 1 - Región Západ (J.C.)</t>
  </si>
  <si>
    <t>45.23.15.22250776.4 Obnova s predznačením Jednozložkovou farbou (po opravách)</t>
  </si>
  <si>
    <t>45.23.15.22250776.7 Obnova Jednozložkovou farbou vrátane aplikácie akustického efektu ( AKUSTIKY)</t>
  </si>
  <si>
    <t xml:space="preserve">45.23.15.22250776.2 Pravidelná obnova bez predznačenia Studeným plastom </t>
  </si>
  <si>
    <t>45.23.15.22250776.5 Obnova s predznačením Studeným plastom  ( po opravách)</t>
  </si>
  <si>
    <t>45.23.15.22250776.8 Obnova Studeným plastom vrátane aplikácie akustického efektu ( AKUSTIKY)</t>
  </si>
  <si>
    <t>45.23.15.22250776.5 Obnova s predznačením Studeným plastom ( po opravách)</t>
  </si>
  <si>
    <t>45.23.15.22250776.7 Obnova Jednozložkovou farbou vrátane aplikácie akustického efektu (AKUSTIKY)</t>
  </si>
  <si>
    <t>45.23.15.22250776.8 Obnova Studeným plastom vrátane aplikácie akustického efektu (AKUSTIKY)</t>
  </si>
  <si>
    <t>45.23.15.22250776.1 Pravidelná obnova bez predznačenia Jednozložkovou farbou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</si>
</sst>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vertAlign val="superscript"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u/>
      <sz val="12"/>
      <color rgb="FF00B05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0" xfId="0" applyFill="1"/>
    <xf numFmtId="2" fontId="0" fillId="2" borderId="0" xfId="0" applyNumberFormat="1" applyFill="1"/>
    <xf numFmtId="3" fontId="10" fillId="0" borderId="1" xfId="0" applyNumberFormat="1" applyFont="1" applyBorder="1" applyAlignment="1">
      <alignment horizontal="left" vertical="center" wrapText="1"/>
    </xf>
    <xf numFmtId="3" fontId="10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0" fillId="0" borderId="0" xfId="0" applyNumberFormat="1"/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0" fillId="0" borderId="0" xfId="0" applyNumberFormat="1" applyFont="1"/>
    <xf numFmtId="4" fontId="10" fillId="2" borderId="1" xfId="0" applyNumberFormat="1" applyFont="1" applyFill="1" applyBorder="1"/>
    <xf numFmtId="4" fontId="11" fillId="0" borderId="1" xfId="0" applyNumberFormat="1" applyFont="1" applyBorder="1" applyAlignment="1"/>
    <xf numFmtId="4" fontId="10" fillId="0" borderId="1" xfId="0" applyNumberFormat="1" applyFont="1" applyBorder="1" applyAlignment="1"/>
    <xf numFmtId="4" fontId="11" fillId="2" borderId="1" xfId="0" applyNumberFormat="1" applyFont="1" applyFill="1" applyBorder="1" applyAlignment="1"/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2" fontId="10" fillId="2" borderId="0" xfId="0" applyNumberFormat="1" applyFont="1" applyFill="1" applyBorder="1" applyAlignment="1">
      <alignment horizontal="right" vertical="center"/>
    </xf>
    <xf numFmtId="1" fontId="10" fillId="0" borderId="0" xfId="0" applyNumberFormat="1" applyFont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3" fontId="10" fillId="0" borderId="3" xfId="0" applyNumberFormat="1" applyFont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2" fontId="10" fillId="2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vertical="center"/>
    </xf>
    <xf numFmtId="49" fontId="10" fillId="0" borderId="3" xfId="0" applyNumberFormat="1" applyFont="1" applyBorder="1" applyAlignment="1">
      <alignment horizontal="center" vertical="center"/>
    </xf>
    <xf numFmtId="2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3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</cellXfs>
  <cellStyles count="2">
    <cellStyle name="Normálna" xfId="0" builtinId="0"/>
    <cellStyle name="normáln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5"/>
  <sheetViews>
    <sheetView view="pageLayout" zoomScaleNormal="100" workbookViewId="0">
      <selection activeCell="D16" sqref="D16"/>
    </sheetView>
  </sheetViews>
  <sheetFormatPr defaultRowHeight="14.5" x14ac:dyDescent="0.35"/>
  <cols>
    <col min="1" max="1" width="5.453125" customWidth="1"/>
    <col min="2" max="2" width="14.81640625" customWidth="1"/>
    <col min="3" max="3" width="14.7265625" customWidth="1"/>
    <col min="4" max="4" width="49.7265625" customWidth="1"/>
    <col min="5" max="5" width="5.54296875" customWidth="1"/>
    <col min="6" max="6" width="11.81640625" customWidth="1"/>
    <col min="7" max="7" width="13.26953125" customWidth="1"/>
    <col min="8" max="8" width="16.453125" customWidth="1"/>
    <col min="9" max="11" width="9.1796875" style="1" customWidth="1"/>
  </cols>
  <sheetData>
    <row r="1" spans="1:9" ht="15.5" x14ac:dyDescent="0.35">
      <c r="A1" s="8"/>
      <c r="B1" s="63" t="s">
        <v>21</v>
      </c>
      <c r="C1" s="63"/>
      <c r="D1" s="63"/>
      <c r="E1" s="63"/>
      <c r="F1" s="63"/>
      <c r="G1" s="63"/>
      <c r="H1" s="63"/>
      <c r="I1" s="5"/>
    </row>
    <row r="2" spans="1:9" ht="15.5" x14ac:dyDescent="0.35">
      <c r="A2" s="8"/>
      <c r="B2" s="36"/>
      <c r="C2" s="36"/>
      <c r="D2" s="37" t="s">
        <v>108</v>
      </c>
      <c r="E2" s="36"/>
      <c r="F2" s="36"/>
      <c r="G2" s="36"/>
      <c r="H2" s="36"/>
      <c r="I2" s="5"/>
    </row>
    <row r="3" spans="1:9" ht="4.5" customHeight="1" x14ac:dyDescent="0.35">
      <c r="A3" s="8"/>
      <c r="B3" s="8"/>
      <c r="C3" s="8"/>
      <c r="D3" s="8"/>
      <c r="E3" s="8"/>
      <c r="F3" s="8"/>
      <c r="G3" s="8"/>
      <c r="H3" s="8"/>
    </row>
    <row r="4" spans="1:9" ht="30" x14ac:dyDescent="0.35">
      <c r="A4" s="9" t="s">
        <v>11</v>
      </c>
      <c r="B4" s="9" t="s">
        <v>1</v>
      </c>
      <c r="C4" s="9" t="s">
        <v>16</v>
      </c>
      <c r="D4" s="9" t="s">
        <v>2</v>
      </c>
      <c r="E4" s="10" t="s">
        <v>3</v>
      </c>
      <c r="F4" s="9" t="s">
        <v>0</v>
      </c>
      <c r="G4" s="10" t="s">
        <v>4</v>
      </c>
      <c r="H4" s="10" t="s">
        <v>14</v>
      </c>
    </row>
    <row r="5" spans="1:9" ht="18" customHeight="1" x14ac:dyDescent="0.35">
      <c r="A5" s="64" t="s">
        <v>7</v>
      </c>
      <c r="B5" s="64"/>
      <c r="C5" s="64"/>
      <c r="D5" s="64"/>
      <c r="E5" s="64"/>
      <c r="F5" s="64"/>
      <c r="G5" s="64"/>
      <c r="H5" s="64"/>
    </row>
    <row r="6" spans="1:9" ht="18" customHeight="1" x14ac:dyDescent="0.35">
      <c r="A6" s="59" t="s">
        <v>118</v>
      </c>
      <c r="B6" s="59"/>
      <c r="C6" s="59"/>
      <c r="D6" s="59"/>
      <c r="E6" s="59"/>
      <c r="F6" s="59"/>
      <c r="G6" s="59"/>
      <c r="H6" s="59"/>
    </row>
    <row r="7" spans="1:9" ht="18" customHeight="1" x14ac:dyDescent="0.35">
      <c r="A7" s="11">
        <v>1</v>
      </c>
      <c r="B7" s="11" t="s">
        <v>10</v>
      </c>
      <c r="C7" s="11" t="s">
        <v>53</v>
      </c>
      <c r="D7" s="3" t="s">
        <v>33</v>
      </c>
      <c r="E7" s="11" t="s">
        <v>9</v>
      </c>
      <c r="F7" s="12">
        <v>27000</v>
      </c>
      <c r="G7" s="52"/>
      <c r="H7" s="14">
        <f>F7*ROUND(G7, 2)</f>
        <v>0</v>
      </c>
    </row>
    <row r="8" spans="1:9" ht="18" customHeight="1" x14ac:dyDescent="0.35">
      <c r="A8" s="15"/>
      <c r="B8" s="15"/>
      <c r="C8" s="8"/>
      <c r="D8" s="8"/>
      <c r="E8" s="15"/>
      <c r="F8" s="16"/>
      <c r="G8" s="15"/>
      <c r="H8" s="17"/>
    </row>
    <row r="9" spans="1:9" ht="18" customHeight="1" x14ac:dyDescent="0.35">
      <c r="A9" s="11">
        <v>2</v>
      </c>
      <c r="B9" s="11" t="s">
        <v>8</v>
      </c>
      <c r="C9" s="28" t="s">
        <v>54</v>
      </c>
      <c r="D9" s="3" t="s">
        <v>34</v>
      </c>
      <c r="E9" s="11" t="s">
        <v>9</v>
      </c>
      <c r="F9" s="12">
        <v>200000</v>
      </c>
      <c r="G9" s="52"/>
      <c r="H9" s="14">
        <f>F9*ROUND(G9, 2)</f>
        <v>0</v>
      </c>
    </row>
    <row r="10" spans="1:9" ht="18" customHeight="1" x14ac:dyDescent="0.35">
      <c r="A10" s="15"/>
      <c r="B10" s="15"/>
      <c r="C10" s="15"/>
      <c r="D10" s="8"/>
      <c r="E10" s="15"/>
      <c r="F10" s="16"/>
      <c r="G10" s="15"/>
      <c r="H10" s="17"/>
    </row>
    <row r="11" spans="1:9" ht="18" customHeight="1" x14ac:dyDescent="0.35">
      <c r="A11" s="11">
        <v>3</v>
      </c>
      <c r="B11" s="11" t="s">
        <v>10</v>
      </c>
      <c r="C11" s="28" t="s">
        <v>55</v>
      </c>
      <c r="D11" s="3" t="s">
        <v>35</v>
      </c>
      <c r="E11" s="11" t="s">
        <v>9</v>
      </c>
      <c r="F11" s="12">
        <v>20000</v>
      </c>
      <c r="G11" s="52"/>
      <c r="H11" s="14">
        <f>F11*ROUND(G11, 2)</f>
        <v>0</v>
      </c>
    </row>
    <row r="12" spans="1:9" ht="18" customHeight="1" x14ac:dyDescent="0.35">
      <c r="A12" s="15"/>
      <c r="B12" s="8"/>
      <c r="C12" s="8"/>
      <c r="D12" s="8"/>
      <c r="E12" s="8"/>
      <c r="F12" s="16"/>
      <c r="G12" s="15"/>
      <c r="H12" s="17"/>
    </row>
    <row r="13" spans="1:9" ht="18" customHeight="1" x14ac:dyDescent="0.35">
      <c r="A13" s="11">
        <v>4</v>
      </c>
      <c r="B13" s="11" t="s">
        <v>10</v>
      </c>
      <c r="C13" s="11" t="s">
        <v>56</v>
      </c>
      <c r="D13" s="3" t="s">
        <v>36</v>
      </c>
      <c r="E13" s="11" t="s">
        <v>9</v>
      </c>
      <c r="F13" s="12">
        <v>300000</v>
      </c>
      <c r="G13" s="52"/>
      <c r="H13" s="14">
        <f>F13*ROUND(G13, 2)</f>
        <v>0</v>
      </c>
    </row>
    <row r="14" spans="1:9" ht="18" customHeight="1" x14ac:dyDescent="0.35">
      <c r="A14" s="15"/>
      <c r="B14" s="18"/>
      <c r="C14" s="18"/>
      <c r="D14" s="4"/>
      <c r="E14" s="18"/>
      <c r="F14" s="16"/>
      <c r="G14" s="19"/>
      <c r="H14" s="20"/>
    </row>
    <row r="15" spans="1:9" ht="18" customHeight="1" x14ac:dyDescent="0.35">
      <c r="A15" s="11">
        <v>5</v>
      </c>
      <c r="B15" s="11" t="s">
        <v>10</v>
      </c>
      <c r="C15" s="11" t="s">
        <v>57</v>
      </c>
      <c r="D15" s="3" t="s">
        <v>37</v>
      </c>
      <c r="E15" s="11" t="s">
        <v>12</v>
      </c>
      <c r="F15" s="12">
        <v>6000</v>
      </c>
      <c r="G15" s="52"/>
      <c r="H15" s="14">
        <f>F15*ROUND(G15, 2)</f>
        <v>0</v>
      </c>
    </row>
    <row r="16" spans="1:9" ht="18" customHeight="1" x14ac:dyDescent="0.35">
      <c r="A16" s="15"/>
      <c r="B16" s="8"/>
      <c r="C16" s="8"/>
      <c r="D16" s="8"/>
      <c r="E16" s="8"/>
      <c r="F16" s="16"/>
      <c r="G16" s="15"/>
      <c r="H16" s="17"/>
    </row>
    <row r="17" spans="1:10" ht="30" customHeight="1" x14ac:dyDescent="0.35">
      <c r="A17" s="11">
        <v>6</v>
      </c>
      <c r="B17" s="11" t="s">
        <v>8</v>
      </c>
      <c r="C17" s="28" t="s">
        <v>58</v>
      </c>
      <c r="D17" s="6" t="s">
        <v>38</v>
      </c>
      <c r="E17" s="11" t="s">
        <v>12</v>
      </c>
      <c r="F17" s="12">
        <v>30000</v>
      </c>
      <c r="G17" s="52"/>
      <c r="H17" s="14">
        <f>F17*ROUND(G17, 2)</f>
        <v>0</v>
      </c>
    </row>
    <row r="18" spans="1:10" ht="18" customHeight="1" x14ac:dyDescent="0.35">
      <c r="A18" s="60" t="s">
        <v>112</v>
      </c>
      <c r="B18" s="60"/>
      <c r="C18" s="60"/>
      <c r="D18" s="60"/>
      <c r="E18" s="60"/>
      <c r="F18" s="60"/>
      <c r="G18" s="60"/>
      <c r="H18" s="60"/>
    </row>
    <row r="19" spans="1:10" ht="18" customHeight="1" x14ac:dyDescent="0.35">
      <c r="A19" s="11">
        <v>7</v>
      </c>
      <c r="B19" s="11" t="s">
        <v>10</v>
      </c>
      <c r="C19" s="28" t="s">
        <v>59</v>
      </c>
      <c r="D19" s="6" t="s">
        <v>33</v>
      </c>
      <c r="E19" s="11" t="s">
        <v>9</v>
      </c>
      <c r="F19" s="12">
        <v>5000</v>
      </c>
      <c r="G19" s="52"/>
      <c r="H19" s="21">
        <f>F19*G19</f>
        <v>0</v>
      </c>
    </row>
    <row r="20" spans="1:10" ht="18" customHeight="1" x14ac:dyDescent="0.35">
      <c r="A20" s="15"/>
      <c r="B20" s="8"/>
      <c r="C20" s="8"/>
      <c r="D20" s="8"/>
      <c r="E20" s="8"/>
      <c r="F20" s="16"/>
      <c r="G20" s="15"/>
      <c r="H20" s="22"/>
    </row>
    <row r="21" spans="1:10" ht="18" customHeight="1" x14ac:dyDescent="0.35">
      <c r="A21" s="11">
        <v>8</v>
      </c>
      <c r="B21" s="11" t="s">
        <v>8</v>
      </c>
      <c r="C21" s="28" t="s">
        <v>60</v>
      </c>
      <c r="D21" s="6" t="s">
        <v>34</v>
      </c>
      <c r="E21" s="11" t="s">
        <v>9</v>
      </c>
      <c r="F21" s="12">
        <v>15000</v>
      </c>
      <c r="G21" s="52"/>
      <c r="H21" s="21">
        <f>F21*ROUND(G21,2)</f>
        <v>0</v>
      </c>
    </row>
    <row r="22" spans="1:10" ht="18" customHeight="1" x14ac:dyDescent="0.35">
      <c r="A22" s="15"/>
      <c r="B22" s="15"/>
      <c r="C22" s="15"/>
      <c r="D22" s="8"/>
      <c r="E22" s="15"/>
      <c r="F22" s="16"/>
      <c r="G22" s="15"/>
      <c r="H22" s="22"/>
    </row>
    <row r="23" spans="1:10" ht="18" customHeight="1" x14ac:dyDescent="0.35">
      <c r="A23" s="11">
        <v>9</v>
      </c>
      <c r="B23" s="11" t="s">
        <v>10</v>
      </c>
      <c r="C23" s="28" t="s">
        <v>61</v>
      </c>
      <c r="D23" s="6" t="s">
        <v>39</v>
      </c>
      <c r="E23" s="11" t="s">
        <v>9</v>
      </c>
      <c r="F23" s="12">
        <v>5300</v>
      </c>
      <c r="G23" s="52"/>
      <c r="H23" s="21">
        <f>F23*ROUND(G23,2)</f>
        <v>0</v>
      </c>
      <c r="J23" s="2"/>
    </row>
    <row r="24" spans="1:10" ht="18" customHeight="1" x14ac:dyDescent="0.35">
      <c r="A24" s="15"/>
      <c r="B24" s="8"/>
      <c r="C24" s="8"/>
      <c r="D24" s="8"/>
      <c r="E24" s="8"/>
      <c r="F24" s="16"/>
      <c r="G24" s="15"/>
      <c r="H24" s="22"/>
    </row>
    <row r="25" spans="1:10" ht="18" customHeight="1" x14ac:dyDescent="0.35">
      <c r="A25" s="11">
        <v>10</v>
      </c>
      <c r="B25" s="11" t="s">
        <v>8</v>
      </c>
      <c r="C25" s="30" t="s">
        <v>62</v>
      </c>
      <c r="D25" s="6" t="s">
        <v>40</v>
      </c>
      <c r="E25" s="11" t="s">
        <v>9</v>
      </c>
      <c r="F25" s="12">
        <v>45000</v>
      </c>
      <c r="G25" s="52"/>
      <c r="H25" s="21">
        <f>F25*ROUND(G25,2)</f>
        <v>0</v>
      </c>
    </row>
    <row r="26" spans="1:10" ht="18" customHeight="1" x14ac:dyDescent="0.35">
      <c r="A26" s="15"/>
      <c r="B26" s="15"/>
      <c r="C26" s="15"/>
      <c r="D26" s="8"/>
      <c r="E26" s="15"/>
      <c r="F26" s="16"/>
      <c r="G26" s="15"/>
      <c r="H26" s="22"/>
    </row>
    <row r="27" spans="1:10" ht="18" customHeight="1" x14ac:dyDescent="0.35">
      <c r="A27" s="11">
        <v>11</v>
      </c>
      <c r="B27" s="11" t="s">
        <v>10</v>
      </c>
      <c r="C27" s="28" t="s">
        <v>63</v>
      </c>
      <c r="D27" s="3" t="s">
        <v>37</v>
      </c>
      <c r="E27" s="11" t="s">
        <v>12</v>
      </c>
      <c r="F27" s="12">
        <v>4000</v>
      </c>
      <c r="G27" s="52"/>
      <c r="H27" s="21">
        <f>F27*ROUND(G27,2)</f>
        <v>0</v>
      </c>
    </row>
    <row r="28" spans="1:10" ht="18" customHeight="1" x14ac:dyDescent="0.35">
      <c r="A28" s="15"/>
      <c r="B28" s="8"/>
      <c r="C28" s="8"/>
      <c r="D28" s="8"/>
      <c r="E28" s="8"/>
      <c r="F28" s="16"/>
      <c r="G28" s="15"/>
      <c r="H28" s="22"/>
    </row>
    <row r="29" spans="1:10" ht="30" customHeight="1" x14ac:dyDescent="0.35">
      <c r="A29" s="11">
        <v>12</v>
      </c>
      <c r="B29" s="11" t="s">
        <v>8</v>
      </c>
      <c r="C29" s="28" t="s">
        <v>64</v>
      </c>
      <c r="D29" s="6" t="s">
        <v>38</v>
      </c>
      <c r="E29" s="11" t="s">
        <v>12</v>
      </c>
      <c r="F29" s="12">
        <v>12600</v>
      </c>
      <c r="G29" s="52"/>
      <c r="H29" s="21">
        <f>F29*ROUND(G29,2)</f>
        <v>0</v>
      </c>
    </row>
    <row r="30" spans="1:10" ht="18" customHeight="1" x14ac:dyDescent="0.35">
      <c r="A30" s="60" t="s">
        <v>24</v>
      </c>
      <c r="B30" s="60"/>
      <c r="C30" s="60"/>
      <c r="D30" s="60"/>
      <c r="E30" s="60"/>
      <c r="F30" s="60"/>
      <c r="G30" s="60"/>
      <c r="H30" s="60"/>
    </row>
    <row r="31" spans="1:10" ht="18" customHeight="1" x14ac:dyDescent="0.35">
      <c r="A31" s="11">
        <v>13</v>
      </c>
      <c r="B31" s="11" t="s">
        <v>10</v>
      </c>
      <c r="C31" s="28" t="s">
        <v>65</v>
      </c>
      <c r="D31" s="6" t="s">
        <v>41</v>
      </c>
      <c r="E31" s="11" t="s">
        <v>9</v>
      </c>
      <c r="F31" s="12">
        <v>4500</v>
      </c>
      <c r="G31" s="52"/>
      <c r="H31" s="21">
        <f>F31*ROUND(G31,2)</f>
        <v>0</v>
      </c>
    </row>
    <row r="32" spans="1:10" ht="18" customHeight="1" x14ac:dyDescent="0.35">
      <c r="A32" s="15"/>
      <c r="B32" s="8"/>
      <c r="C32" s="8"/>
      <c r="D32" s="8"/>
      <c r="E32" s="8"/>
      <c r="F32" s="16"/>
      <c r="G32" s="15"/>
      <c r="H32" s="22"/>
    </row>
    <row r="33" spans="1:8" ht="18" customHeight="1" x14ac:dyDescent="0.35">
      <c r="A33" s="11">
        <v>14</v>
      </c>
      <c r="B33" s="11" t="s">
        <v>8</v>
      </c>
      <c r="C33" s="28" t="s">
        <v>66</v>
      </c>
      <c r="D33" s="6" t="s">
        <v>42</v>
      </c>
      <c r="E33" s="11" t="s">
        <v>9</v>
      </c>
      <c r="F33" s="12">
        <v>20000</v>
      </c>
      <c r="G33" s="52"/>
      <c r="H33" s="21">
        <f>F33*ROUND(G33,2)</f>
        <v>0</v>
      </c>
    </row>
    <row r="34" spans="1:8" ht="18" customHeight="1" x14ac:dyDescent="0.35">
      <c r="A34" s="15"/>
      <c r="B34" s="15"/>
      <c r="C34" s="15"/>
      <c r="D34" s="8"/>
      <c r="E34" s="15"/>
      <c r="F34" s="16"/>
      <c r="G34" s="15"/>
      <c r="H34" s="22"/>
    </row>
    <row r="35" spans="1:8" ht="18" customHeight="1" x14ac:dyDescent="0.35">
      <c r="A35" s="11">
        <v>15</v>
      </c>
      <c r="B35" s="11" t="s">
        <v>10</v>
      </c>
      <c r="C35" s="28" t="s">
        <v>67</v>
      </c>
      <c r="D35" s="6" t="s">
        <v>43</v>
      </c>
      <c r="E35" s="11" t="s">
        <v>9</v>
      </c>
      <c r="F35" s="12">
        <v>12000</v>
      </c>
      <c r="G35" s="52"/>
      <c r="H35" s="21">
        <f>F35*ROUND(G35,2)</f>
        <v>0</v>
      </c>
    </row>
    <row r="36" spans="1:8" ht="18" customHeight="1" x14ac:dyDescent="0.35">
      <c r="A36" s="15"/>
      <c r="B36" s="8"/>
      <c r="C36" s="8"/>
      <c r="D36" s="8"/>
      <c r="E36" s="8"/>
      <c r="F36" s="16"/>
      <c r="G36" s="15"/>
      <c r="H36" s="22"/>
    </row>
    <row r="37" spans="1:8" ht="18" customHeight="1" x14ac:dyDescent="0.35">
      <c r="A37" s="11">
        <v>16</v>
      </c>
      <c r="B37" s="11" t="s">
        <v>8</v>
      </c>
      <c r="C37" s="28" t="s">
        <v>68</v>
      </c>
      <c r="D37" s="6" t="s">
        <v>40</v>
      </c>
      <c r="E37" s="11" t="s">
        <v>9</v>
      </c>
      <c r="F37" s="12">
        <v>40000</v>
      </c>
      <c r="G37" s="52"/>
      <c r="H37" s="21">
        <f>F37*ROUND(G37,2)</f>
        <v>0</v>
      </c>
    </row>
    <row r="38" spans="1:8" ht="18" customHeight="1" x14ac:dyDescent="0.35">
      <c r="A38" s="15"/>
      <c r="B38" s="15"/>
      <c r="C38" s="15"/>
      <c r="D38" s="8"/>
      <c r="E38" s="15"/>
      <c r="F38" s="16"/>
      <c r="G38" s="15"/>
      <c r="H38" s="22"/>
    </row>
    <row r="39" spans="1:8" ht="18" customHeight="1" x14ac:dyDescent="0.35">
      <c r="A39" s="11">
        <v>17</v>
      </c>
      <c r="B39" s="11" t="s">
        <v>10</v>
      </c>
      <c r="C39" s="28" t="s">
        <v>69</v>
      </c>
      <c r="D39" s="3" t="s">
        <v>37</v>
      </c>
      <c r="E39" s="11" t="s">
        <v>12</v>
      </c>
      <c r="F39" s="12">
        <v>2700</v>
      </c>
      <c r="G39" s="52"/>
      <c r="H39" s="21">
        <f>F39*ROUND(G39,2)</f>
        <v>0</v>
      </c>
    </row>
    <row r="40" spans="1:8" ht="18" customHeight="1" x14ac:dyDescent="0.35">
      <c r="A40" s="15"/>
      <c r="B40" s="8"/>
      <c r="C40" s="8"/>
      <c r="D40" s="8"/>
      <c r="E40" s="8"/>
      <c r="F40" s="16"/>
      <c r="G40" s="15"/>
      <c r="H40" s="22"/>
    </row>
    <row r="41" spans="1:8" ht="30" customHeight="1" x14ac:dyDescent="0.35">
      <c r="A41" s="11">
        <v>18</v>
      </c>
      <c r="B41" s="11" t="s">
        <v>8</v>
      </c>
      <c r="C41" s="11" t="s">
        <v>70</v>
      </c>
      <c r="D41" s="6" t="s">
        <v>38</v>
      </c>
      <c r="E41" s="11" t="s">
        <v>12</v>
      </c>
      <c r="F41" s="12">
        <v>2000</v>
      </c>
      <c r="G41" s="52"/>
      <c r="H41" s="21">
        <f>F41*ROUND(G41,2)</f>
        <v>0</v>
      </c>
    </row>
    <row r="42" spans="1:8" ht="18" customHeight="1" x14ac:dyDescent="0.35">
      <c r="A42" s="60" t="s">
        <v>110</v>
      </c>
      <c r="B42" s="60"/>
      <c r="C42" s="60"/>
      <c r="D42" s="60"/>
      <c r="E42" s="60"/>
      <c r="F42" s="60"/>
      <c r="G42" s="60"/>
      <c r="H42" s="60"/>
    </row>
    <row r="43" spans="1:8" ht="18" customHeight="1" x14ac:dyDescent="0.35">
      <c r="A43" s="46">
        <v>19</v>
      </c>
      <c r="B43" s="11" t="s">
        <v>10</v>
      </c>
      <c r="C43" s="28" t="s">
        <v>71</v>
      </c>
      <c r="D43" s="6" t="s">
        <v>33</v>
      </c>
      <c r="E43" s="11" t="s">
        <v>9</v>
      </c>
      <c r="F43" s="12">
        <v>4000</v>
      </c>
      <c r="G43" s="52"/>
      <c r="H43" s="21">
        <f>F43*ROUND(G43,2)</f>
        <v>0</v>
      </c>
    </row>
    <row r="44" spans="1:8" ht="18" customHeight="1" x14ac:dyDescent="0.35">
      <c r="A44" s="42"/>
      <c r="B44" s="8"/>
      <c r="C44" s="8"/>
      <c r="D44" s="8"/>
      <c r="E44" s="8"/>
      <c r="F44" s="16"/>
      <c r="G44" s="15"/>
      <c r="H44" s="22"/>
    </row>
    <row r="45" spans="1:8" ht="18" customHeight="1" x14ac:dyDescent="0.35">
      <c r="A45" s="46">
        <v>20</v>
      </c>
      <c r="B45" s="11" t="s">
        <v>8</v>
      </c>
      <c r="C45" s="28" t="s">
        <v>72</v>
      </c>
      <c r="D45" s="6" t="s">
        <v>34</v>
      </c>
      <c r="E45" s="11" t="s">
        <v>9</v>
      </c>
      <c r="F45" s="12">
        <v>20000</v>
      </c>
      <c r="G45" s="52"/>
      <c r="H45" s="21">
        <f>F45*ROUND(G45,2)</f>
        <v>0</v>
      </c>
    </row>
    <row r="46" spans="1:8" ht="18" customHeight="1" x14ac:dyDescent="0.35">
      <c r="A46" s="42"/>
      <c r="B46" s="15"/>
      <c r="C46" s="15"/>
      <c r="D46" s="8"/>
      <c r="E46" s="15"/>
      <c r="F46" s="16"/>
      <c r="G46" s="15"/>
      <c r="H46" s="22"/>
    </row>
    <row r="47" spans="1:8" ht="18" customHeight="1" x14ac:dyDescent="0.35">
      <c r="A47" s="46">
        <v>21</v>
      </c>
      <c r="B47" s="11" t="s">
        <v>10</v>
      </c>
      <c r="C47" s="28" t="s">
        <v>73</v>
      </c>
      <c r="D47" s="6" t="s">
        <v>44</v>
      </c>
      <c r="E47" s="11" t="s">
        <v>9</v>
      </c>
      <c r="F47" s="12">
        <v>7500</v>
      </c>
      <c r="G47" s="52"/>
      <c r="H47" s="21">
        <f>F47*ROUND(G47,2)</f>
        <v>0</v>
      </c>
    </row>
    <row r="48" spans="1:8" ht="18" customHeight="1" x14ac:dyDescent="0.35">
      <c r="A48" s="38"/>
      <c r="B48" s="38"/>
      <c r="C48" s="38"/>
      <c r="D48" s="39"/>
      <c r="E48" s="38"/>
      <c r="F48" s="40"/>
      <c r="G48" s="43"/>
      <c r="H48" s="41"/>
    </row>
    <row r="49" spans="1:8" ht="18" customHeight="1" x14ac:dyDescent="0.35">
      <c r="A49" s="46">
        <v>22</v>
      </c>
      <c r="B49" s="11" t="s">
        <v>8</v>
      </c>
      <c r="C49" s="28" t="s">
        <v>74</v>
      </c>
      <c r="D49" s="6" t="s">
        <v>40</v>
      </c>
      <c r="E49" s="11" t="s">
        <v>9</v>
      </c>
      <c r="F49" s="12">
        <v>35000</v>
      </c>
      <c r="G49" s="52"/>
      <c r="H49" s="21">
        <f>F49*ROUND(G49,2)</f>
        <v>0</v>
      </c>
    </row>
    <row r="50" spans="1:8" ht="18" customHeight="1" x14ac:dyDescent="0.35">
      <c r="A50" s="46"/>
      <c r="B50" s="11"/>
      <c r="C50" s="28"/>
      <c r="D50" s="6"/>
      <c r="E50" s="11"/>
      <c r="F50" s="12"/>
      <c r="G50" s="47"/>
      <c r="H50" s="21"/>
    </row>
    <row r="51" spans="1:8" ht="18" customHeight="1" x14ac:dyDescent="0.35">
      <c r="A51" s="11">
        <v>23</v>
      </c>
      <c r="B51" s="11" t="s">
        <v>10</v>
      </c>
      <c r="C51" s="11" t="s">
        <v>75</v>
      </c>
      <c r="D51" s="3" t="s">
        <v>37</v>
      </c>
      <c r="E51" s="11" t="s">
        <v>12</v>
      </c>
      <c r="F51" s="12">
        <v>3700</v>
      </c>
      <c r="G51" s="52"/>
      <c r="H51" s="14">
        <f>F51*ROUND(G51, 2)</f>
        <v>0</v>
      </c>
    </row>
    <row r="52" spans="1:8" ht="18" customHeight="1" x14ac:dyDescent="0.35">
      <c r="A52" s="15"/>
      <c r="B52" s="8"/>
      <c r="C52" s="8"/>
      <c r="D52" s="8"/>
      <c r="E52" s="8"/>
      <c r="F52" s="16"/>
      <c r="G52" s="15"/>
      <c r="H52" s="17"/>
    </row>
    <row r="53" spans="1:8" ht="30" customHeight="1" x14ac:dyDescent="0.35">
      <c r="A53" s="11">
        <v>24</v>
      </c>
      <c r="B53" s="11" t="s">
        <v>8</v>
      </c>
      <c r="C53" s="28" t="s">
        <v>76</v>
      </c>
      <c r="D53" s="6" t="s">
        <v>38</v>
      </c>
      <c r="E53" s="11" t="s">
        <v>12</v>
      </c>
      <c r="F53" s="12">
        <v>8900</v>
      </c>
      <c r="G53" s="52"/>
      <c r="H53" s="14">
        <f>F53*ROUND(G53, 2)</f>
        <v>0</v>
      </c>
    </row>
    <row r="54" spans="1:8" ht="18" customHeight="1" x14ac:dyDescent="0.35">
      <c r="A54" s="59" t="s">
        <v>113</v>
      </c>
      <c r="B54" s="59"/>
      <c r="C54" s="59"/>
      <c r="D54" s="59"/>
      <c r="E54" s="59"/>
      <c r="F54" s="59"/>
      <c r="G54" s="59"/>
      <c r="H54" s="59"/>
    </row>
    <row r="55" spans="1:8" ht="18" customHeight="1" x14ac:dyDescent="0.35">
      <c r="A55" s="11">
        <v>25</v>
      </c>
      <c r="B55" s="11" t="s">
        <v>10</v>
      </c>
      <c r="C55" s="11" t="s">
        <v>77</v>
      </c>
      <c r="D55" s="3" t="s">
        <v>33</v>
      </c>
      <c r="E55" s="11" t="s">
        <v>9</v>
      </c>
      <c r="F55" s="12">
        <v>3000</v>
      </c>
      <c r="G55" s="52"/>
      <c r="H55" s="14">
        <f>F55*ROUND(G55,2)</f>
        <v>0</v>
      </c>
    </row>
    <row r="56" spans="1:8" ht="18" customHeight="1" x14ac:dyDescent="0.35">
      <c r="A56" s="15"/>
      <c r="B56" s="15"/>
      <c r="C56" s="8"/>
      <c r="D56" s="8"/>
      <c r="E56" s="15"/>
      <c r="F56" s="16"/>
      <c r="G56" s="15"/>
      <c r="H56" s="17"/>
    </row>
    <row r="57" spans="1:8" ht="18" customHeight="1" x14ac:dyDescent="0.35">
      <c r="A57" s="11">
        <v>26</v>
      </c>
      <c r="B57" s="11" t="s">
        <v>8</v>
      </c>
      <c r="C57" s="28" t="s">
        <v>78</v>
      </c>
      <c r="D57" s="3" t="s">
        <v>34</v>
      </c>
      <c r="E57" s="11" t="s">
        <v>9</v>
      </c>
      <c r="F57" s="12">
        <v>15000</v>
      </c>
      <c r="G57" s="52"/>
      <c r="H57" s="14">
        <f>F57*ROUND(G57,2)</f>
        <v>0</v>
      </c>
    </row>
    <row r="58" spans="1:8" ht="18" customHeight="1" x14ac:dyDescent="0.35">
      <c r="A58" s="15"/>
      <c r="B58" s="15"/>
      <c r="C58" s="15"/>
      <c r="D58" s="8"/>
      <c r="E58" s="15"/>
      <c r="F58" s="16"/>
      <c r="G58" s="15"/>
      <c r="H58" s="17"/>
    </row>
    <row r="59" spans="1:8" ht="18" customHeight="1" x14ac:dyDescent="0.35">
      <c r="A59" s="11">
        <v>27</v>
      </c>
      <c r="B59" s="11" t="s">
        <v>10</v>
      </c>
      <c r="C59" s="28" t="s">
        <v>79</v>
      </c>
      <c r="D59" s="3" t="s">
        <v>39</v>
      </c>
      <c r="E59" s="11" t="s">
        <v>9</v>
      </c>
      <c r="F59" s="12">
        <v>2800</v>
      </c>
      <c r="G59" s="52"/>
      <c r="H59" s="14">
        <f>F59*ROUND(G59,2)</f>
        <v>0</v>
      </c>
    </row>
    <row r="60" spans="1:8" ht="18" customHeight="1" x14ac:dyDescent="0.35">
      <c r="A60" s="15"/>
      <c r="B60" s="8"/>
      <c r="C60" s="8"/>
      <c r="D60" s="8"/>
      <c r="E60" s="8"/>
      <c r="F60" s="16"/>
      <c r="G60" s="15"/>
      <c r="H60" s="17"/>
    </row>
    <row r="61" spans="1:8" ht="18" customHeight="1" x14ac:dyDescent="0.35">
      <c r="A61" s="11">
        <v>28</v>
      </c>
      <c r="B61" s="11" t="s">
        <v>10</v>
      </c>
      <c r="C61" s="11" t="s">
        <v>80</v>
      </c>
      <c r="D61" s="3" t="s">
        <v>36</v>
      </c>
      <c r="E61" s="11" t="s">
        <v>9</v>
      </c>
      <c r="F61" s="12">
        <v>20000</v>
      </c>
      <c r="G61" s="52"/>
      <c r="H61" s="14">
        <f>F61*ROUND(G61,2)</f>
        <v>0</v>
      </c>
    </row>
    <row r="62" spans="1:8" ht="18" customHeight="1" x14ac:dyDescent="0.35">
      <c r="A62" s="15"/>
      <c r="B62" s="8"/>
      <c r="C62" s="8"/>
      <c r="D62" s="8"/>
      <c r="E62" s="8"/>
      <c r="F62" s="16"/>
      <c r="G62" s="15"/>
      <c r="H62" s="23"/>
    </row>
    <row r="63" spans="1:8" ht="18" customHeight="1" x14ac:dyDescent="0.35">
      <c r="A63" s="11">
        <v>29</v>
      </c>
      <c r="B63" s="11" t="s">
        <v>10</v>
      </c>
      <c r="C63" s="28" t="s">
        <v>81</v>
      </c>
      <c r="D63" s="3" t="s">
        <v>37</v>
      </c>
      <c r="E63" s="11" t="s">
        <v>12</v>
      </c>
      <c r="F63" s="12">
        <v>1500</v>
      </c>
      <c r="G63" s="52"/>
      <c r="H63" s="24">
        <f>F63*ROUND(G63,2)</f>
        <v>0</v>
      </c>
    </row>
    <row r="64" spans="1:8" ht="18" customHeight="1" x14ac:dyDescent="0.35">
      <c r="A64" s="15"/>
      <c r="B64" s="8"/>
      <c r="C64" s="8"/>
      <c r="D64" s="8"/>
      <c r="E64" s="8"/>
      <c r="F64" s="16"/>
      <c r="G64" s="15"/>
      <c r="H64" s="23"/>
    </row>
    <row r="65" spans="1:8" ht="30" customHeight="1" x14ac:dyDescent="0.35">
      <c r="A65" s="11">
        <v>30</v>
      </c>
      <c r="B65" s="11" t="s">
        <v>8</v>
      </c>
      <c r="C65" s="28" t="s">
        <v>82</v>
      </c>
      <c r="D65" s="6" t="s">
        <v>45</v>
      </c>
      <c r="E65" s="11" t="s">
        <v>12</v>
      </c>
      <c r="F65" s="12">
        <v>4200</v>
      </c>
      <c r="G65" s="52"/>
      <c r="H65" s="24">
        <f>F65*ROUND(G65,2)</f>
        <v>0</v>
      </c>
    </row>
    <row r="66" spans="1:8" ht="18" customHeight="1" x14ac:dyDescent="0.35">
      <c r="A66" s="59" t="s">
        <v>30</v>
      </c>
      <c r="B66" s="59"/>
      <c r="C66" s="59"/>
      <c r="D66" s="59"/>
      <c r="E66" s="59"/>
      <c r="F66" s="59"/>
      <c r="G66" s="59"/>
      <c r="H66" s="59"/>
    </row>
    <row r="67" spans="1:8" ht="18" customHeight="1" x14ac:dyDescent="0.35">
      <c r="A67" s="46">
        <v>31</v>
      </c>
      <c r="B67" s="11" t="s">
        <v>10</v>
      </c>
      <c r="C67" s="11" t="s">
        <v>83</v>
      </c>
      <c r="D67" s="3" t="s">
        <v>33</v>
      </c>
      <c r="E67" s="11" t="s">
        <v>9</v>
      </c>
      <c r="F67" s="12">
        <v>4000</v>
      </c>
      <c r="G67" s="52"/>
      <c r="H67" s="14">
        <f>F67*ROUND(G67,2)</f>
        <v>0</v>
      </c>
    </row>
    <row r="68" spans="1:8" ht="18" customHeight="1" x14ac:dyDescent="0.35">
      <c r="A68" s="42"/>
      <c r="B68" s="15"/>
      <c r="C68" s="8"/>
      <c r="D68" s="8"/>
      <c r="E68" s="15"/>
      <c r="F68" s="16"/>
      <c r="G68" s="15"/>
      <c r="H68" s="17"/>
    </row>
    <row r="69" spans="1:8" ht="18" customHeight="1" x14ac:dyDescent="0.35">
      <c r="A69" s="46">
        <v>32</v>
      </c>
      <c r="B69" s="11" t="s">
        <v>8</v>
      </c>
      <c r="C69" s="28" t="s">
        <v>84</v>
      </c>
      <c r="D69" s="3" t="s">
        <v>34</v>
      </c>
      <c r="E69" s="11" t="s">
        <v>9</v>
      </c>
      <c r="F69" s="12">
        <v>13000</v>
      </c>
      <c r="G69" s="52"/>
      <c r="H69" s="14">
        <f>F69*ROUND(G69,2)</f>
        <v>0</v>
      </c>
    </row>
    <row r="70" spans="1:8" ht="18" customHeight="1" x14ac:dyDescent="0.35">
      <c r="A70" s="42"/>
      <c r="B70" s="15"/>
      <c r="C70" s="15"/>
      <c r="D70" s="8"/>
      <c r="E70" s="15"/>
      <c r="F70" s="16"/>
      <c r="G70" s="15"/>
      <c r="H70" s="17"/>
    </row>
    <row r="71" spans="1:8" ht="18" customHeight="1" x14ac:dyDescent="0.35">
      <c r="A71" s="46">
        <v>33</v>
      </c>
      <c r="B71" s="11" t="s">
        <v>10</v>
      </c>
      <c r="C71" s="28" t="s">
        <v>85</v>
      </c>
      <c r="D71" s="3" t="s">
        <v>39</v>
      </c>
      <c r="E71" s="11" t="s">
        <v>9</v>
      </c>
      <c r="F71" s="12">
        <v>3000</v>
      </c>
      <c r="G71" s="52"/>
      <c r="H71" s="14">
        <f>F71*ROUND(G71,2)</f>
        <v>0</v>
      </c>
    </row>
    <row r="72" spans="1:8" ht="18" customHeight="1" x14ac:dyDescent="0.35">
      <c r="A72" s="42"/>
      <c r="B72" s="8"/>
      <c r="C72" s="8"/>
      <c r="D72" s="8"/>
      <c r="E72" s="8"/>
      <c r="F72" s="16"/>
      <c r="G72" s="15"/>
      <c r="H72" s="17"/>
    </row>
    <row r="73" spans="1:8" ht="18" customHeight="1" x14ac:dyDescent="0.35">
      <c r="A73" s="46">
        <v>34</v>
      </c>
      <c r="B73" s="11" t="s">
        <v>10</v>
      </c>
      <c r="C73" s="11" t="s">
        <v>86</v>
      </c>
      <c r="D73" s="3" t="s">
        <v>36</v>
      </c>
      <c r="E73" s="11" t="s">
        <v>9</v>
      </c>
      <c r="F73" s="12">
        <v>19000</v>
      </c>
      <c r="G73" s="52"/>
      <c r="H73" s="14">
        <f>F73*ROUND(G73,2)</f>
        <v>0</v>
      </c>
    </row>
    <row r="74" spans="1:8" ht="18" customHeight="1" x14ac:dyDescent="0.35">
      <c r="A74" s="48"/>
      <c r="B74" s="38"/>
      <c r="C74" s="38"/>
      <c r="D74" s="49"/>
      <c r="E74" s="38"/>
      <c r="F74" s="40"/>
      <c r="G74" s="43"/>
      <c r="H74" s="50"/>
    </row>
    <row r="75" spans="1:8" ht="18" customHeight="1" x14ac:dyDescent="0.35">
      <c r="A75" s="11">
        <v>35</v>
      </c>
      <c r="B75" s="11" t="s">
        <v>10</v>
      </c>
      <c r="C75" s="28" t="s">
        <v>87</v>
      </c>
      <c r="D75" s="3" t="s">
        <v>37</v>
      </c>
      <c r="E75" s="11" t="s">
        <v>12</v>
      </c>
      <c r="F75" s="12">
        <v>1500</v>
      </c>
      <c r="G75" s="52"/>
      <c r="H75" s="24">
        <f>F75*ROUND(G75,2)</f>
        <v>0</v>
      </c>
    </row>
    <row r="76" spans="1:8" ht="18" customHeight="1" x14ac:dyDescent="0.35">
      <c r="A76" s="15"/>
      <c r="B76" s="8"/>
      <c r="C76" s="8"/>
      <c r="D76" s="8"/>
      <c r="E76" s="8"/>
      <c r="F76" s="16"/>
      <c r="G76" s="15"/>
      <c r="H76" s="23"/>
    </row>
    <row r="77" spans="1:8" ht="30" customHeight="1" x14ac:dyDescent="0.35">
      <c r="A77" s="11">
        <v>36</v>
      </c>
      <c r="B77" s="11" t="s">
        <v>8</v>
      </c>
      <c r="C77" s="28" t="s">
        <v>88</v>
      </c>
      <c r="D77" s="6" t="s">
        <v>46</v>
      </c>
      <c r="E77" s="11" t="s">
        <v>12</v>
      </c>
      <c r="F77" s="12">
        <v>3000</v>
      </c>
      <c r="G77" s="52"/>
      <c r="H77" s="24">
        <f>F77*ROUND(G77,2)</f>
        <v>0</v>
      </c>
    </row>
    <row r="78" spans="1:8" ht="18" customHeight="1" x14ac:dyDescent="0.35">
      <c r="A78" s="58" t="s">
        <v>111</v>
      </c>
      <c r="B78" s="58"/>
      <c r="C78" s="58"/>
      <c r="D78" s="58"/>
      <c r="E78" s="58"/>
      <c r="F78" s="58"/>
      <c r="G78" s="58"/>
      <c r="H78" s="58"/>
    </row>
    <row r="79" spans="1:8" ht="18" customHeight="1" x14ac:dyDescent="0.35">
      <c r="A79" s="46">
        <v>37</v>
      </c>
      <c r="B79" s="11" t="s">
        <v>10</v>
      </c>
      <c r="C79" s="11" t="s">
        <v>89</v>
      </c>
      <c r="D79" s="3" t="s">
        <v>33</v>
      </c>
      <c r="E79" s="11" t="s">
        <v>9</v>
      </c>
      <c r="F79" s="12">
        <v>6000</v>
      </c>
      <c r="G79" s="52"/>
      <c r="H79" s="14">
        <f>F79*ROUND(G79,2)</f>
        <v>0</v>
      </c>
    </row>
    <row r="80" spans="1:8" ht="18" customHeight="1" x14ac:dyDescent="0.35">
      <c r="A80" s="42"/>
      <c r="B80" s="15"/>
      <c r="C80" s="8"/>
      <c r="D80" s="8"/>
      <c r="E80" s="15"/>
      <c r="F80" s="16"/>
      <c r="G80" s="15"/>
      <c r="H80" s="17"/>
    </row>
    <row r="81" spans="1:8" ht="18" customHeight="1" x14ac:dyDescent="0.35">
      <c r="A81" s="46">
        <v>38</v>
      </c>
      <c r="B81" s="11" t="s">
        <v>8</v>
      </c>
      <c r="C81" s="28" t="s">
        <v>90</v>
      </c>
      <c r="D81" s="3" t="s">
        <v>34</v>
      </c>
      <c r="E81" s="11" t="s">
        <v>9</v>
      </c>
      <c r="F81" s="12">
        <v>11400</v>
      </c>
      <c r="G81" s="52"/>
      <c r="H81" s="14">
        <f>F81*ROUND(G81,2)</f>
        <v>0</v>
      </c>
    </row>
    <row r="82" spans="1:8" ht="18" customHeight="1" x14ac:dyDescent="0.35">
      <c r="A82" s="42"/>
      <c r="B82" s="15"/>
      <c r="C82" s="15"/>
      <c r="D82" s="8"/>
      <c r="E82" s="15"/>
      <c r="F82" s="16"/>
      <c r="G82" s="15"/>
      <c r="H82" s="17"/>
    </row>
    <row r="83" spans="1:8" ht="18" customHeight="1" x14ac:dyDescent="0.35">
      <c r="A83" s="46">
        <v>39</v>
      </c>
      <c r="B83" s="11" t="s">
        <v>10</v>
      </c>
      <c r="C83" s="28" t="s">
        <v>91</v>
      </c>
      <c r="D83" s="3" t="s">
        <v>39</v>
      </c>
      <c r="E83" s="11" t="s">
        <v>9</v>
      </c>
      <c r="F83" s="12">
        <v>2000</v>
      </c>
      <c r="G83" s="52"/>
      <c r="H83" s="14">
        <f>F83*ROUND(G83,2)</f>
        <v>0</v>
      </c>
    </row>
    <row r="84" spans="1:8" ht="18" customHeight="1" x14ac:dyDescent="0.35">
      <c r="A84" s="42"/>
      <c r="B84" s="8"/>
      <c r="C84" s="8"/>
      <c r="D84" s="8"/>
      <c r="E84" s="8"/>
      <c r="F84" s="16"/>
      <c r="G84" s="15"/>
      <c r="H84" s="17"/>
    </row>
    <row r="85" spans="1:8" ht="18" customHeight="1" x14ac:dyDescent="0.35">
      <c r="A85" s="46">
        <v>40</v>
      </c>
      <c r="B85" s="11" t="s">
        <v>10</v>
      </c>
      <c r="C85" s="11" t="s">
        <v>92</v>
      </c>
      <c r="D85" s="3" t="s">
        <v>36</v>
      </c>
      <c r="E85" s="11" t="s">
        <v>9</v>
      </c>
      <c r="F85" s="12">
        <v>35000</v>
      </c>
      <c r="G85" s="52"/>
      <c r="H85" s="14">
        <f>F85*ROUND(G85,2)</f>
        <v>0</v>
      </c>
    </row>
    <row r="86" spans="1:8" ht="18" customHeight="1" x14ac:dyDescent="0.35">
      <c r="A86" s="58" t="s">
        <v>114</v>
      </c>
      <c r="B86" s="58"/>
      <c r="C86" s="58"/>
      <c r="D86" s="58"/>
      <c r="E86" s="58"/>
      <c r="F86" s="58"/>
      <c r="G86" s="58"/>
      <c r="H86" s="58"/>
    </row>
    <row r="87" spans="1:8" ht="18" customHeight="1" x14ac:dyDescent="0.35">
      <c r="A87" s="11">
        <v>41</v>
      </c>
      <c r="B87" s="11" t="s">
        <v>10</v>
      </c>
      <c r="C87" s="28" t="s">
        <v>93</v>
      </c>
      <c r="D87" s="6" t="s">
        <v>33</v>
      </c>
      <c r="E87" s="11" t="s">
        <v>9</v>
      </c>
      <c r="F87" s="12">
        <v>2500</v>
      </c>
      <c r="G87" s="52"/>
      <c r="H87" s="21">
        <f>F87*ROUND(G87,2)</f>
        <v>0</v>
      </c>
    </row>
    <row r="88" spans="1:8" ht="18" customHeight="1" x14ac:dyDescent="0.35">
      <c r="A88" s="15"/>
      <c r="B88" s="8"/>
      <c r="C88" s="8"/>
      <c r="D88" s="8"/>
      <c r="E88" s="8"/>
      <c r="F88" s="16"/>
      <c r="G88" s="15"/>
      <c r="H88" s="22"/>
    </row>
    <row r="89" spans="1:8" ht="18" customHeight="1" x14ac:dyDescent="0.35">
      <c r="A89" s="11">
        <v>42</v>
      </c>
      <c r="B89" s="11" t="s">
        <v>8</v>
      </c>
      <c r="C89" s="28" t="s">
        <v>94</v>
      </c>
      <c r="D89" s="6" t="s">
        <v>34</v>
      </c>
      <c r="E89" s="11" t="s">
        <v>9</v>
      </c>
      <c r="F89" s="12">
        <v>5600</v>
      </c>
      <c r="G89" s="52"/>
      <c r="H89" s="21">
        <f>F89*ROUND(G89,2)</f>
        <v>0</v>
      </c>
    </row>
    <row r="90" spans="1:8" ht="18" customHeight="1" x14ac:dyDescent="0.35">
      <c r="A90" s="15"/>
      <c r="B90" s="15"/>
      <c r="C90" s="15"/>
      <c r="D90" s="8"/>
      <c r="E90" s="15"/>
      <c r="F90" s="16"/>
      <c r="G90" s="15"/>
      <c r="H90" s="22"/>
    </row>
    <row r="91" spans="1:8" ht="18" customHeight="1" x14ac:dyDescent="0.35">
      <c r="A91" s="11">
        <v>43</v>
      </c>
      <c r="B91" s="11" t="s">
        <v>10</v>
      </c>
      <c r="C91" s="28" t="s">
        <v>95</v>
      </c>
      <c r="D91" s="6" t="s">
        <v>39</v>
      </c>
      <c r="E91" s="11" t="s">
        <v>9</v>
      </c>
      <c r="F91" s="12">
        <v>2500</v>
      </c>
      <c r="G91" s="52"/>
      <c r="H91" s="21">
        <f>F91*ROUND(G91,2)</f>
        <v>0</v>
      </c>
    </row>
    <row r="92" spans="1:8" ht="18" customHeight="1" x14ac:dyDescent="0.35">
      <c r="A92" s="15"/>
      <c r="B92" s="8"/>
      <c r="C92" s="8"/>
      <c r="D92" s="8"/>
      <c r="E92" s="8"/>
      <c r="F92" s="16"/>
      <c r="G92" s="15"/>
      <c r="H92" s="22"/>
    </row>
    <row r="93" spans="1:8" ht="18" customHeight="1" x14ac:dyDescent="0.35">
      <c r="A93" s="11">
        <v>44</v>
      </c>
      <c r="B93" s="11" t="s">
        <v>8</v>
      </c>
      <c r="C93" s="28" t="s">
        <v>96</v>
      </c>
      <c r="D93" s="6" t="s">
        <v>40</v>
      </c>
      <c r="E93" s="11" t="s">
        <v>9</v>
      </c>
      <c r="F93" s="12">
        <v>18000</v>
      </c>
      <c r="G93" s="52"/>
      <c r="H93" s="21">
        <f>F93*ROUND(G93,2)</f>
        <v>0</v>
      </c>
    </row>
    <row r="94" spans="1:8" ht="18" customHeight="1" x14ac:dyDescent="0.35">
      <c r="A94" s="58" t="s">
        <v>25</v>
      </c>
      <c r="B94" s="58"/>
      <c r="C94" s="58"/>
      <c r="D94" s="58"/>
      <c r="E94" s="58"/>
      <c r="F94" s="58"/>
      <c r="G94" s="58"/>
      <c r="H94" s="58"/>
    </row>
    <row r="95" spans="1:8" ht="18" customHeight="1" x14ac:dyDescent="0.35">
      <c r="A95" s="46">
        <v>45</v>
      </c>
      <c r="B95" s="11" t="s">
        <v>10</v>
      </c>
      <c r="C95" s="28" t="s">
        <v>97</v>
      </c>
      <c r="D95" s="6" t="s">
        <v>33</v>
      </c>
      <c r="E95" s="11" t="s">
        <v>9</v>
      </c>
      <c r="F95" s="12">
        <v>900</v>
      </c>
      <c r="G95" s="52"/>
      <c r="H95" s="21">
        <f>F95*ROUND(G95,2)</f>
        <v>0</v>
      </c>
    </row>
    <row r="96" spans="1:8" ht="18" customHeight="1" x14ac:dyDescent="0.35">
      <c r="A96" s="42"/>
      <c r="B96" s="8"/>
      <c r="C96" s="8"/>
      <c r="D96" s="8"/>
      <c r="E96" s="8"/>
      <c r="F96" s="16"/>
      <c r="G96" s="15"/>
      <c r="H96" s="22"/>
    </row>
    <row r="97" spans="1:8" ht="18" customHeight="1" x14ac:dyDescent="0.35">
      <c r="A97" s="46">
        <v>46</v>
      </c>
      <c r="B97" s="11" t="s">
        <v>8</v>
      </c>
      <c r="C97" s="28" t="s">
        <v>98</v>
      </c>
      <c r="D97" s="6" t="s">
        <v>34</v>
      </c>
      <c r="E97" s="11" t="s">
        <v>9</v>
      </c>
      <c r="F97" s="12">
        <v>4000</v>
      </c>
      <c r="G97" s="52"/>
      <c r="H97" s="21">
        <f>F97*ROUND(G97,2)</f>
        <v>0</v>
      </c>
    </row>
    <row r="98" spans="1:8" ht="18" customHeight="1" x14ac:dyDescent="0.35">
      <c r="A98" s="42"/>
      <c r="B98" s="15"/>
      <c r="C98" s="15"/>
      <c r="D98" s="8"/>
      <c r="E98" s="15"/>
      <c r="F98" s="16"/>
      <c r="G98" s="15"/>
      <c r="H98" s="22"/>
    </row>
    <row r="99" spans="1:8" ht="18" customHeight="1" x14ac:dyDescent="0.35">
      <c r="A99" s="46">
        <v>47</v>
      </c>
      <c r="B99" s="11" t="s">
        <v>10</v>
      </c>
      <c r="C99" s="28" t="s">
        <v>99</v>
      </c>
      <c r="D99" s="6" t="s">
        <v>39</v>
      </c>
      <c r="E99" s="11" t="s">
        <v>9</v>
      </c>
      <c r="F99" s="12">
        <v>1500</v>
      </c>
      <c r="G99" s="52"/>
      <c r="H99" s="21">
        <f>F99*ROUND(G99,2)</f>
        <v>0</v>
      </c>
    </row>
    <row r="100" spans="1:8" ht="18" customHeight="1" x14ac:dyDescent="0.35">
      <c r="A100" s="42"/>
      <c r="B100" s="8"/>
      <c r="C100" s="8"/>
      <c r="D100" s="8"/>
      <c r="E100" s="8"/>
      <c r="F100" s="16"/>
      <c r="G100" s="15"/>
      <c r="H100" s="22"/>
    </row>
    <row r="101" spans="1:8" ht="18" customHeight="1" x14ac:dyDescent="0.35">
      <c r="A101" s="46">
        <v>48</v>
      </c>
      <c r="B101" s="11" t="s">
        <v>8</v>
      </c>
      <c r="C101" s="28" t="s">
        <v>100</v>
      </c>
      <c r="D101" s="6" t="s">
        <v>40</v>
      </c>
      <c r="E101" s="11" t="s">
        <v>9</v>
      </c>
      <c r="F101" s="12">
        <v>9000</v>
      </c>
      <c r="G101" s="52"/>
      <c r="H101" s="21">
        <f>F101*ROUND(G101,2)</f>
        <v>0</v>
      </c>
    </row>
    <row r="102" spans="1:8" ht="18" customHeight="1" x14ac:dyDescent="0.35">
      <c r="A102" s="58" t="s">
        <v>26</v>
      </c>
      <c r="B102" s="58"/>
      <c r="C102" s="58"/>
      <c r="D102" s="58"/>
      <c r="E102" s="58"/>
      <c r="F102" s="58"/>
      <c r="G102" s="58"/>
      <c r="H102" s="58"/>
    </row>
    <row r="103" spans="1:8" ht="18" customHeight="1" x14ac:dyDescent="0.35">
      <c r="A103" s="11">
        <v>49</v>
      </c>
      <c r="B103" s="11" t="s">
        <v>10</v>
      </c>
      <c r="C103" s="11" t="s">
        <v>101</v>
      </c>
      <c r="D103" s="6" t="s">
        <v>47</v>
      </c>
      <c r="E103" s="11" t="s">
        <v>9</v>
      </c>
      <c r="F103" s="12">
        <v>30000</v>
      </c>
      <c r="G103" s="52"/>
      <c r="H103" s="24">
        <f>F103*ROUND(G103,2)</f>
        <v>0</v>
      </c>
    </row>
    <row r="104" spans="1:8" ht="18" customHeight="1" x14ac:dyDescent="0.35">
      <c r="A104" s="15"/>
      <c r="B104" s="8"/>
      <c r="C104" s="8"/>
      <c r="D104" s="8"/>
      <c r="E104" s="8"/>
      <c r="F104" s="16"/>
      <c r="G104" s="15"/>
      <c r="H104" s="23"/>
    </row>
    <row r="105" spans="1:8" ht="18" customHeight="1" x14ac:dyDescent="0.35">
      <c r="A105" s="11">
        <v>50</v>
      </c>
      <c r="B105" s="11" t="s">
        <v>8</v>
      </c>
      <c r="C105" s="28" t="s">
        <v>102</v>
      </c>
      <c r="D105" s="6" t="s">
        <v>52</v>
      </c>
      <c r="E105" s="11" t="s">
        <v>9</v>
      </c>
      <c r="F105" s="12">
        <v>170000</v>
      </c>
      <c r="G105" s="52"/>
      <c r="H105" s="21">
        <f>F105*ROUND(G105,2)</f>
        <v>0</v>
      </c>
    </row>
    <row r="106" spans="1:8" ht="18" customHeight="1" x14ac:dyDescent="0.35">
      <c r="A106" s="58" t="s">
        <v>31</v>
      </c>
      <c r="B106" s="58"/>
      <c r="C106" s="58"/>
      <c r="D106" s="58"/>
      <c r="E106" s="58"/>
      <c r="F106" s="58"/>
      <c r="G106" s="58"/>
      <c r="H106" s="58"/>
    </row>
    <row r="107" spans="1:8" ht="18" customHeight="1" x14ac:dyDescent="0.35">
      <c r="A107" s="11">
        <v>51</v>
      </c>
      <c r="B107" s="11" t="s">
        <v>10</v>
      </c>
      <c r="C107" s="28" t="s">
        <v>103</v>
      </c>
      <c r="D107" s="6" t="s">
        <v>48</v>
      </c>
      <c r="E107" s="11" t="s">
        <v>9</v>
      </c>
      <c r="F107" s="12">
        <v>25000</v>
      </c>
      <c r="G107" s="52"/>
      <c r="H107" s="21">
        <f>F107*ROUND(G107,2)</f>
        <v>0</v>
      </c>
    </row>
    <row r="108" spans="1:8" ht="18" customHeight="1" x14ac:dyDescent="0.35">
      <c r="A108" s="15"/>
      <c r="B108" s="8"/>
      <c r="C108" s="8"/>
      <c r="D108" s="8"/>
      <c r="E108" s="8"/>
      <c r="F108" s="16"/>
      <c r="G108" s="15"/>
      <c r="H108" s="22"/>
    </row>
    <row r="109" spans="1:8" ht="18" customHeight="1" x14ac:dyDescent="0.35">
      <c r="A109" s="11">
        <v>52</v>
      </c>
      <c r="B109" s="11" t="s">
        <v>8</v>
      </c>
      <c r="C109" s="28" t="s">
        <v>104</v>
      </c>
      <c r="D109" s="6" t="s">
        <v>51</v>
      </c>
      <c r="E109" s="11" t="s">
        <v>9</v>
      </c>
      <c r="F109" s="12">
        <v>150000</v>
      </c>
      <c r="G109" s="52"/>
      <c r="H109" s="21">
        <f>F109*ROUND(G109,2)</f>
        <v>0</v>
      </c>
    </row>
    <row r="110" spans="1:8" ht="18" customHeight="1" x14ac:dyDescent="0.35">
      <c r="A110" s="60" t="s">
        <v>32</v>
      </c>
      <c r="B110" s="60"/>
      <c r="C110" s="60"/>
      <c r="D110" s="60"/>
      <c r="E110" s="60"/>
      <c r="F110" s="60"/>
      <c r="G110" s="60"/>
      <c r="H110" s="60"/>
    </row>
    <row r="111" spans="1:8" ht="18" customHeight="1" x14ac:dyDescent="0.35">
      <c r="A111" s="11">
        <v>53</v>
      </c>
      <c r="B111" s="11" t="s">
        <v>8</v>
      </c>
      <c r="C111" s="28" t="s">
        <v>105</v>
      </c>
      <c r="D111" s="6" t="s">
        <v>49</v>
      </c>
      <c r="E111" s="11" t="s">
        <v>9</v>
      </c>
      <c r="F111" s="12">
        <v>32000</v>
      </c>
      <c r="G111" s="52"/>
      <c r="H111" s="21">
        <f>F111*ROUND(G111,2)</f>
        <v>0</v>
      </c>
    </row>
    <row r="112" spans="1:8" ht="18" customHeight="1" x14ac:dyDescent="0.35">
      <c r="A112" s="15"/>
      <c r="B112" s="15"/>
      <c r="C112" s="15"/>
      <c r="D112" s="8"/>
      <c r="E112" s="15"/>
      <c r="F112" s="16"/>
      <c r="G112" s="15"/>
      <c r="H112" s="22"/>
    </row>
    <row r="113" spans="1:8" ht="18" customHeight="1" x14ac:dyDescent="0.35">
      <c r="A113" s="11">
        <v>54</v>
      </c>
      <c r="B113" s="11" t="s">
        <v>10</v>
      </c>
      <c r="C113" s="28" t="s">
        <v>106</v>
      </c>
      <c r="D113" s="3" t="s">
        <v>50</v>
      </c>
      <c r="E113" s="11" t="s">
        <v>12</v>
      </c>
      <c r="F113" s="12">
        <v>21000</v>
      </c>
      <c r="G113" s="52"/>
      <c r="H113" s="21">
        <f>F113*ROUND(G113,2)</f>
        <v>0</v>
      </c>
    </row>
    <row r="114" spans="1:8" ht="18" customHeight="1" x14ac:dyDescent="0.35">
      <c r="A114" s="55" t="s">
        <v>17</v>
      </c>
      <c r="B114" s="55"/>
      <c r="C114" s="55"/>
      <c r="D114" s="55"/>
      <c r="E114" s="55"/>
      <c r="F114" s="55"/>
      <c r="G114" s="55"/>
      <c r="H114" s="55"/>
    </row>
    <row r="115" spans="1:8" ht="18" customHeight="1" x14ac:dyDescent="0.35">
      <c r="A115" s="11">
        <v>57</v>
      </c>
      <c r="B115" s="11" t="s">
        <v>15</v>
      </c>
      <c r="C115" s="29" t="s">
        <v>19</v>
      </c>
      <c r="D115" s="6" t="s">
        <v>18</v>
      </c>
      <c r="E115" s="11" t="s">
        <v>12</v>
      </c>
      <c r="F115" s="12">
        <v>4100</v>
      </c>
      <c r="G115" s="52"/>
      <c r="H115" s="21">
        <f>F115*ROUND(G115,2)</f>
        <v>0</v>
      </c>
    </row>
    <row r="116" spans="1:8" ht="18" customHeight="1" x14ac:dyDescent="0.35">
      <c r="A116" s="31"/>
      <c r="B116" s="31"/>
      <c r="C116" s="34"/>
      <c r="D116" s="32"/>
      <c r="E116" s="31"/>
      <c r="F116" s="16"/>
      <c r="G116" s="19"/>
      <c r="H116" s="33"/>
    </row>
    <row r="117" spans="1:8" ht="18" customHeight="1" x14ac:dyDescent="0.35">
      <c r="A117" s="11">
        <v>58</v>
      </c>
      <c r="B117" s="11" t="s">
        <v>15</v>
      </c>
      <c r="C117" s="29" t="s">
        <v>20</v>
      </c>
      <c r="D117" s="6" t="s">
        <v>27</v>
      </c>
      <c r="E117" s="11" t="s">
        <v>12</v>
      </c>
      <c r="F117" s="12">
        <v>50000</v>
      </c>
      <c r="G117" s="52"/>
      <c r="H117" s="21">
        <f>F117*ROUND(G117,2)</f>
        <v>0</v>
      </c>
    </row>
    <row r="118" spans="1:8" ht="18" customHeight="1" x14ac:dyDescent="0.35">
      <c r="A118" s="31"/>
      <c r="B118" s="31"/>
      <c r="C118" s="44"/>
      <c r="D118" s="32"/>
      <c r="E118" s="31"/>
      <c r="F118" s="16"/>
      <c r="G118" s="45"/>
      <c r="H118" s="35"/>
    </row>
    <row r="119" spans="1:8" ht="18" customHeight="1" x14ac:dyDescent="0.35">
      <c r="A119" s="11">
        <v>59</v>
      </c>
      <c r="B119" s="11" t="s">
        <v>15</v>
      </c>
      <c r="C119" s="29" t="s">
        <v>23</v>
      </c>
      <c r="D119" s="6" t="s">
        <v>22</v>
      </c>
      <c r="E119" s="11" t="s">
        <v>9</v>
      </c>
      <c r="F119" s="12">
        <v>25000</v>
      </c>
      <c r="G119" s="52"/>
      <c r="H119" s="21">
        <f>F119*ROUND(G119,2)</f>
        <v>0</v>
      </c>
    </row>
    <row r="120" spans="1:8" ht="18" customHeight="1" x14ac:dyDescent="0.35">
      <c r="A120" s="28"/>
      <c r="B120" s="38"/>
      <c r="C120" s="51"/>
      <c r="D120" s="39"/>
      <c r="E120" s="38"/>
      <c r="F120" s="40"/>
      <c r="G120" s="43"/>
      <c r="H120" s="21"/>
    </row>
    <row r="121" spans="1:8" ht="18" customHeight="1" x14ac:dyDescent="0.35">
      <c r="A121" s="11">
        <v>60</v>
      </c>
      <c r="B121" s="11" t="s">
        <v>15</v>
      </c>
      <c r="C121" s="29" t="s">
        <v>28</v>
      </c>
      <c r="D121" s="6" t="s">
        <v>29</v>
      </c>
      <c r="E121" s="11" t="s">
        <v>12</v>
      </c>
      <c r="F121" s="12">
        <v>20000</v>
      </c>
      <c r="G121" s="52"/>
      <c r="H121" s="21">
        <f>F121*ROUND(G121,2)</f>
        <v>0</v>
      </c>
    </row>
    <row r="122" spans="1:8" ht="18" customHeight="1" x14ac:dyDescent="0.35">
      <c r="A122" s="56" t="s">
        <v>13</v>
      </c>
      <c r="B122" s="57"/>
      <c r="C122" s="57"/>
      <c r="D122" s="57"/>
      <c r="E122" s="57"/>
      <c r="F122" s="57"/>
      <c r="G122" s="57"/>
      <c r="H122" s="25">
        <f>H7+H9+H11+H13+H15+H17+H19+H21+H23+H25+H27+H29+H31+H33+H35+H37+H39+H41+H43+H45+H47+H49+H51+H53+H55+H57+H59+H61+H63+H65+H67+H69+H71+H73+H75+H77+H79+H81+H83+H85+H87+H89+H91+H93+H95+H97+H99+H101+H103+H105+H107+H109+H111+H113+H115+H117+H119+H121</f>
        <v>0</v>
      </c>
    </row>
    <row r="123" spans="1:8" ht="18" customHeight="1" x14ac:dyDescent="0.35">
      <c r="A123" s="61" t="s">
        <v>5</v>
      </c>
      <c r="B123" s="62"/>
      <c r="C123" s="62"/>
      <c r="D123" s="62"/>
      <c r="E123" s="62"/>
      <c r="F123" s="62"/>
      <c r="G123" s="62"/>
      <c r="H123" s="26">
        <f>0.2*H122</f>
        <v>0</v>
      </c>
    </row>
    <row r="124" spans="1:8" ht="18" customHeight="1" x14ac:dyDescent="0.35">
      <c r="A124" s="53" t="s">
        <v>6</v>
      </c>
      <c r="B124" s="54"/>
      <c r="C124" s="54"/>
      <c r="D124" s="54"/>
      <c r="E124" s="54"/>
      <c r="F124" s="54"/>
      <c r="G124" s="54"/>
      <c r="H124" s="27">
        <f>H122+H123</f>
        <v>0</v>
      </c>
    </row>
    <row r="125" spans="1:8" x14ac:dyDescent="0.35">
      <c r="H125" s="7"/>
    </row>
  </sheetData>
  <sheetProtection algorithmName="SHA-512" hashValue="bOE5GIbfttuiTbt7L4f8DQMhoxGbd/WH403zNmpOUEbaAGrEzy9HaRS43qN4BMqZ+muHMuqUb5gsaPeHtrV9Yg==" saltValue="s9FkSO3ni8g2YEfFDYKm+g==" spinCount="100000" sheet="1"/>
  <mergeCells count="18">
    <mergeCell ref="A42:H42"/>
    <mergeCell ref="A54:H54"/>
    <mergeCell ref="A123:G123"/>
    <mergeCell ref="B1:H1"/>
    <mergeCell ref="A5:H5"/>
    <mergeCell ref="A6:H6"/>
    <mergeCell ref="A18:H18"/>
    <mergeCell ref="A30:H30"/>
    <mergeCell ref="A124:G124"/>
    <mergeCell ref="A114:H114"/>
    <mergeCell ref="A122:G122"/>
    <mergeCell ref="A106:H106"/>
    <mergeCell ref="A66:H66"/>
    <mergeCell ref="A78:H78"/>
    <mergeCell ref="A94:H94"/>
    <mergeCell ref="A86:H86"/>
    <mergeCell ref="A110:H110"/>
    <mergeCell ref="A102:H102"/>
  </mergeCells>
  <pageMargins left="0.7" right="0.7" top="0.86395833333333338" bottom="0.75" header="0.3" footer="0.3"/>
  <pageSetup paperSize="9" scale="58" fitToHeight="0" orientation="portrait" r:id="rId1"/>
  <headerFooter>
    <oddHeader>&amp;RPríl. č. 1 k časti B.2  - Špecifikácia ceny 1. časť  - Región Západ 
03.03.2021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tabSelected="1" view="pageLayout" zoomScaleNormal="100" workbookViewId="0">
      <selection activeCell="D16" sqref="D16"/>
    </sheetView>
  </sheetViews>
  <sheetFormatPr defaultRowHeight="14.5" x14ac:dyDescent="0.35"/>
  <cols>
    <col min="1" max="1" width="5.453125" customWidth="1"/>
    <col min="2" max="2" width="14.81640625" customWidth="1"/>
    <col min="3" max="3" width="14.7265625" customWidth="1"/>
    <col min="4" max="4" width="49.7265625" customWidth="1"/>
    <col min="5" max="5" width="5.54296875" customWidth="1"/>
    <col min="6" max="6" width="11.81640625" customWidth="1"/>
    <col min="7" max="7" width="13.26953125" customWidth="1"/>
    <col min="8" max="10" width="9.1796875" style="1" customWidth="1"/>
  </cols>
  <sheetData>
    <row r="1" spans="1:8" ht="15.5" x14ac:dyDescent="0.35">
      <c r="A1" s="8"/>
      <c r="B1" s="63" t="s">
        <v>21</v>
      </c>
      <c r="C1" s="63"/>
      <c r="D1" s="63"/>
      <c r="E1" s="63"/>
      <c r="F1" s="63"/>
      <c r="G1" s="63"/>
      <c r="H1" s="5"/>
    </row>
    <row r="2" spans="1:8" ht="15.5" x14ac:dyDescent="0.35">
      <c r="A2" s="8"/>
      <c r="B2" s="36"/>
      <c r="C2" s="36"/>
      <c r="D2" s="37" t="s">
        <v>109</v>
      </c>
      <c r="E2" s="36"/>
      <c r="F2" s="36"/>
      <c r="G2" s="36"/>
      <c r="H2" s="5"/>
    </row>
    <row r="3" spans="1:8" ht="4.5" customHeight="1" x14ac:dyDescent="0.35">
      <c r="A3" s="8"/>
      <c r="B3" s="8"/>
      <c r="C3" s="8"/>
      <c r="D3" s="8"/>
      <c r="E3" s="8"/>
      <c r="F3" s="8"/>
      <c r="G3" s="8"/>
    </row>
    <row r="4" spans="1:8" ht="30" x14ac:dyDescent="0.35">
      <c r="A4" s="9" t="s">
        <v>11</v>
      </c>
      <c r="B4" s="9" t="s">
        <v>1</v>
      </c>
      <c r="C4" s="9" t="s">
        <v>16</v>
      </c>
      <c r="D4" s="9" t="s">
        <v>2</v>
      </c>
      <c r="E4" s="10" t="s">
        <v>3</v>
      </c>
      <c r="F4" s="9" t="s">
        <v>0</v>
      </c>
      <c r="G4" s="10" t="s">
        <v>4</v>
      </c>
    </row>
    <row r="5" spans="1:8" ht="18" customHeight="1" x14ac:dyDescent="0.35">
      <c r="A5" s="64" t="s">
        <v>7</v>
      </c>
      <c r="B5" s="64"/>
      <c r="C5" s="64"/>
      <c r="D5" s="64"/>
      <c r="E5" s="64"/>
      <c r="F5" s="64"/>
      <c r="G5" s="64"/>
    </row>
    <row r="6" spans="1:8" ht="18" customHeight="1" x14ac:dyDescent="0.35">
      <c r="A6" s="59" t="s">
        <v>118</v>
      </c>
      <c r="B6" s="59"/>
      <c r="C6" s="59"/>
      <c r="D6" s="59"/>
      <c r="E6" s="59"/>
      <c r="F6" s="59"/>
      <c r="G6" s="59"/>
    </row>
    <row r="7" spans="1:8" ht="18" customHeight="1" x14ac:dyDescent="0.35">
      <c r="A7" s="11">
        <v>1</v>
      </c>
      <c r="B7" s="11" t="s">
        <v>10</v>
      </c>
      <c r="C7" s="11" t="s">
        <v>53</v>
      </c>
      <c r="D7" s="3" t="s">
        <v>33</v>
      </c>
      <c r="E7" s="11" t="s">
        <v>9</v>
      </c>
      <c r="F7" s="12">
        <v>27000</v>
      </c>
      <c r="G7" s="13">
        <f>'Príloha č.1 k B.2'!G7</f>
        <v>0</v>
      </c>
    </row>
    <row r="8" spans="1:8" ht="18" customHeight="1" x14ac:dyDescent="0.35">
      <c r="A8" s="15"/>
      <c r="B8" s="15"/>
      <c r="C8" s="8"/>
      <c r="D8" s="8"/>
      <c r="E8" s="15"/>
      <c r="F8" s="16"/>
      <c r="G8" s="15"/>
    </row>
    <row r="9" spans="1:8" ht="18" customHeight="1" x14ac:dyDescent="0.35">
      <c r="A9" s="11">
        <v>2</v>
      </c>
      <c r="B9" s="11" t="s">
        <v>8</v>
      </c>
      <c r="C9" s="28" t="s">
        <v>54</v>
      </c>
      <c r="D9" s="3" t="s">
        <v>34</v>
      </c>
      <c r="E9" s="11" t="s">
        <v>9</v>
      </c>
      <c r="F9" s="12">
        <v>200000</v>
      </c>
      <c r="G9" s="13">
        <f>'Príloha č.1 k B.2'!G9</f>
        <v>0</v>
      </c>
    </row>
    <row r="10" spans="1:8" ht="18" customHeight="1" x14ac:dyDescent="0.35">
      <c r="A10" s="15"/>
      <c r="B10" s="15"/>
      <c r="C10" s="15"/>
      <c r="D10" s="8"/>
      <c r="E10" s="15"/>
      <c r="F10" s="16"/>
      <c r="G10" s="15"/>
    </row>
    <row r="11" spans="1:8" ht="18" customHeight="1" x14ac:dyDescent="0.35">
      <c r="A11" s="11">
        <v>3</v>
      </c>
      <c r="B11" s="11" t="s">
        <v>10</v>
      </c>
      <c r="C11" s="28" t="s">
        <v>55</v>
      </c>
      <c r="D11" s="3" t="s">
        <v>35</v>
      </c>
      <c r="E11" s="11" t="s">
        <v>9</v>
      </c>
      <c r="F11" s="12">
        <v>20000</v>
      </c>
      <c r="G11" s="13">
        <f>'Príloha č.1 k B.2'!G11</f>
        <v>0</v>
      </c>
    </row>
    <row r="12" spans="1:8" ht="18" customHeight="1" x14ac:dyDescent="0.35">
      <c r="A12" s="15"/>
      <c r="B12" s="8"/>
      <c r="C12" s="8"/>
      <c r="D12" s="8"/>
      <c r="E12" s="8"/>
      <c r="F12" s="16"/>
      <c r="G12" s="15"/>
    </row>
    <row r="13" spans="1:8" ht="18" customHeight="1" x14ac:dyDescent="0.35">
      <c r="A13" s="11">
        <v>4</v>
      </c>
      <c r="B13" s="11" t="s">
        <v>10</v>
      </c>
      <c r="C13" s="11" t="s">
        <v>56</v>
      </c>
      <c r="D13" s="3" t="s">
        <v>36</v>
      </c>
      <c r="E13" s="11" t="s">
        <v>9</v>
      </c>
      <c r="F13" s="12">
        <v>300000</v>
      </c>
      <c r="G13" s="13">
        <f>'Príloha č.1 k B.2'!G13</f>
        <v>0</v>
      </c>
    </row>
    <row r="14" spans="1:8" ht="18" customHeight="1" x14ac:dyDescent="0.35">
      <c r="A14" s="15"/>
      <c r="B14" s="18"/>
      <c r="C14" s="18"/>
      <c r="D14" s="4"/>
      <c r="E14" s="18"/>
      <c r="F14" s="16"/>
      <c r="G14" s="19"/>
    </row>
    <row r="15" spans="1:8" ht="18" customHeight="1" x14ac:dyDescent="0.35">
      <c r="A15" s="11">
        <v>5</v>
      </c>
      <c r="B15" s="11" t="s">
        <v>10</v>
      </c>
      <c r="C15" s="11" t="s">
        <v>57</v>
      </c>
      <c r="D15" s="3" t="s">
        <v>37</v>
      </c>
      <c r="E15" s="11" t="s">
        <v>12</v>
      </c>
      <c r="F15" s="12">
        <v>6000</v>
      </c>
      <c r="G15" s="13">
        <f>'Príloha č.1 k B.2'!G15</f>
        <v>0</v>
      </c>
    </row>
    <row r="16" spans="1:8" ht="18" customHeight="1" x14ac:dyDescent="0.35">
      <c r="A16" s="15"/>
      <c r="B16" s="8"/>
      <c r="C16" s="8"/>
      <c r="D16" s="8"/>
      <c r="E16" s="8"/>
      <c r="F16" s="16"/>
      <c r="G16" s="15"/>
    </row>
    <row r="17" spans="1:9" ht="30" customHeight="1" x14ac:dyDescent="0.35">
      <c r="A17" s="11">
        <v>6</v>
      </c>
      <c r="B17" s="11" t="s">
        <v>8</v>
      </c>
      <c r="C17" s="28" t="s">
        <v>58</v>
      </c>
      <c r="D17" s="6" t="s">
        <v>38</v>
      </c>
      <c r="E17" s="11" t="s">
        <v>12</v>
      </c>
      <c r="F17" s="12">
        <v>30000</v>
      </c>
      <c r="G17" s="13">
        <f>'Príloha č.1 k B.2'!G17</f>
        <v>0</v>
      </c>
    </row>
    <row r="18" spans="1:9" ht="18" customHeight="1" x14ac:dyDescent="0.35">
      <c r="A18" s="60" t="s">
        <v>112</v>
      </c>
      <c r="B18" s="60"/>
      <c r="C18" s="60"/>
      <c r="D18" s="60"/>
      <c r="E18" s="60"/>
      <c r="F18" s="60"/>
      <c r="G18" s="60"/>
    </row>
    <row r="19" spans="1:9" ht="18" customHeight="1" x14ac:dyDescent="0.35">
      <c r="A19" s="11">
        <v>7</v>
      </c>
      <c r="B19" s="11" t="s">
        <v>10</v>
      </c>
      <c r="C19" s="28" t="s">
        <v>59</v>
      </c>
      <c r="D19" s="6" t="s">
        <v>33</v>
      </c>
      <c r="E19" s="11" t="s">
        <v>9</v>
      </c>
      <c r="F19" s="12">
        <v>5000</v>
      </c>
      <c r="G19" s="13">
        <f>'Príloha č.1 k B.2'!G19</f>
        <v>0</v>
      </c>
    </row>
    <row r="20" spans="1:9" ht="18" customHeight="1" x14ac:dyDescent="0.35">
      <c r="A20" s="15"/>
      <c r="B20" s="8"/>
      <c r="C20" s="8"/>
      <c r="D20" s="8"/>
      <c r="E20" s="8"/>
      <c r="F20" s="16"/>
      <c r="G20" s="15"/>
    </row>
    <row r="21" spans="1:9" ht="18" customHeight="1" x14ac:dyDescent="0.35">
      <c r="A21" s="11">
        <v>8</v>
      </c>
      <c r="B21" s="11" t="s">
        <v>8</v>
      </c>
      <c r="C21" s="28" t="s">
        <v>60</v>
      </c>
      <c r="D21" s="6" t="s">
        <v>34</v>
      </c>
      <c r="E21" s="11" t="s">
        <v>9</v>
      </c>
      <c r="F21" s="12">
        <v>15000</v>
      </c>
      <c r="G21" s="13">
        <f>'Príloha č.1 k B.2'!G21</f>
        <v>0</v>
      </c>
    </row>
    <row r="22" spans="1:9" ht="18" customHeight="1" x14ac:dyDescent="0.35">
      <c r="A22" s="15"/>
      <c r="B22" s="15"/>
      <c r="C22" s="15"/>
      <c r="D22" s="8"/>
      <c r="E22" s="15"/>
      <c r="F22" s="16"/>
      <c r="G22" s="15"/>
    </row>
    <row r="23" spans="1:9" ht="18" customHeight="1" x14ac:dyDescent="0.35">
      <c r="A23" s="11">
        <v>9</v>
      </c>
      <c r="B23" s="11" t="s">
        <v>10</v>
      </c>
      <c r="C23" s="28" t="s">
        <v>61</v>
      </c>
      <c r="D23" s="6" t="s">
        <v>39</v>
      </c>
      <c r="E23" s="11" t="s">
        <v>9</v>
      </c>
      <c r="F23" s="12">
        <v>5300</v>
      </c>
      <c r="G23" s="13">
        <f>'Príloha č.1 k B.2'!G23</f>
        <v>0</v>
      </c>
      <c r="I23" s="2"/>
    </row>
    <row r="24" spans="1:9" ht="18" customHeight="1" x14ac:dyDescent="0.35">
      <c r="A24" s="15"/>
      <c r="B24" s="8"/>
      <c r="C24" s="8"/>
      <c r="D24" s="8"/>
      <c r="E24" s="8"/>
      <c r="F24" s="16"/>
      <c r="G24" s="15"/>
    </row>
    <row r="25" spans="1:9" ht="18" customHeight="1" x14ac:dyDescent="0.35">
      <c r="A25" s="11">
        <v>10</v>
      </c>
      <c r="B25" s="11" t="s">
        <v>8</v>
      </c>
      <c r="C25" s="30" t="s">
        <v>62</v>
      </c>
      <c r="D25" s="6" t="s">
        <v>40</v>
      </c>
      <c r="E25" s="11" t="s">
        <v>9</v>
      </c>
      <c r="F25" s="12">
        <v>45000</v>
      </c>
      <c r="G25" s="13">
        <f>'Príloha č.1 k B.2'!G25</f>
        <v>0</v>
      </c>
    </row>
    <row r="26" spans="1:9" ht="18" customHeight="1" x14ac:dyDescent="0.35">
      <c r="A26" s="15"/>
      <c r="B26" s="15"/>
      <c r="C26" s="15"/>
      <c r="D26" s="8"/>
      <c r="E26" s="15"/>
      <c r="F26" s="16"/>
      <c r="G26" s="15"/>
    </row>
    <row r="27" spans="1:9" ht="18" customHeight="1" x14ac:dyDescent="0.35">
      <c r="A27" s="11">
        <v>11</v>
      </c>
      <c r="B27" s="11" t="s">
        <v>10</v>
      </c>
      <c r="C27" s="28" t="s">
        <v>63</v>
      </c>
      <c r="D27" s="3" t="s">
        <v>37</v>
      </c>
      <c r="E27" s="11" t="s">
        <v>12</v>
      </c>
      <c r="F27" s="12">
        <v>4000</v>
      </c>
      <c r="G27" s="13">
        <f>'Príloha č.1 k B.2'!G27</f>
        <v>0</v>
      </c>
    </row>
    <row r="28" spans="1:9" ht="18" customHeight="1" x14ac:dyDescent="0.35">
      <c r="A28" s="15"/>
      <c r="B28" s="8"/>
      <c r="C28" s="8"/>
      <c r="D28" s="8"/>
      <c r="E28" s="8"/>
      <c r="F28" s="16"/>
      <c r="G28" s="15"/>
    </row>
    <row r="29" spans="1:9" ht="30" customHeight="1" x14ac:dyDescent="0.35">
      <c r="A29" s="11">
        <v>12</v>
      </c>
      <c r="B29" s="11" t="s">
        <v>8</v>
      </c>
      <c r="C29" s="28" t="s">
        <v>64</v>
      </c>
      <c r="D29" s="6" t="s">
        <v>38</v>
      </c>
      <c r="E29" s="11" t="s">
        <v>12</v>
      </c>
      <c r="F29" s="12">
        <v>12600</v>
      </c>
      <c r="G29" s="13">
        <f>'Príloha č.1 k B.2'!G29</f>
        <v>0</v>
      </c>
    </row>
    <row r="30" spans="1:9" ht="18" customHeight="1" x14ac:dyDescent="0.35">
      <c r="A30" s="60" t="s">
        <v>24</v>
      </c>
      <c r="B30" s="60"/>
      <c r="C30" s="60"/>
      <c r="D30" s="60"/>
      <c r="E30" s="60"/>
      <c r="F30" s="60"/>
      <c r="G30" s="60"/>
    </row>
    <row r="31" spans="1:9" ht="18" customHeight="1" x14ac:dyDescent="0.35">
      <c r="A31" s="11">
        <v>13</v>
      </c>
      <c r="B31" s="11" t="s">
        <v>10</v>
      </c>
      <c r="C31" s="28" t="s">
        <v>65</v>
      </c>
      <c r="D31" s="6" t="s">
        <v>41</v>
      </c>
      <c r="E31" s="11" t="s">
        <v>9</v>
      </c>
      <c r="F31" s="12">
        <v>4500</v>
      </c>
      <c r="G31" s="13">
        <f>'Príloha č.1 k B.2'!G31</f>
        <v>0</v>
      </c>
    </row>
    <row r="32" spans="1:9" ht="18" customHeight="1" x14ac:dyDescent="0.35">
      <c r="A32" s="15"/>
      <c r="B32" s="8"/>
      <c r="C32" s="8"/>
      <c r="D32" s="8"/>
      <c r="E32" s="8"/>
      <c r="F32" s="16"/>
      <c r="G32" s="15"/>
    </row>
    <row r="33" spans="1:7" ht="18" customHeight="1" x14ac:dyDescent="0.35">
      <c r="A33" s="11">
        <v>14</v>
      </c>
      <c r="B33" s="11" t="s">
        <v>8</v>
      </c>
      <c r="C33" s="28" t="s">
        <v>66</v>
      </c>
      <c r="D33" s="6" t="s">
        <v>42</v>
      </c>
      <c r="E33" s="11" t="s">
        <v>9</v>
      </c>
      <c r="F33" s="12">
        <v>20000</v>
      </c>
      <c r="G33" s="13">
        <f>'Príloha č.1 k B.2'!G33</f>
        <v>0</v>
      </c>
    </row>
    <row r="34" spans="1:7" ht="18" customHeight="1" x14ac:dyDescent="0.35">
      <c r="A34" s="15"/>
      <c r="B34" s="15"/>
      <c r="C34" s="15"/>
      <c r="D34" s="8"/>
      <c r="E34" s="15"/>
      <c r="F34" s="16"/>
      <c r="G34" s="15"/>
    </row>
    <row r="35" spans="1:7" ht="18" customHeight="1" x14ac:dyDescent="0.35">
      <c r="A35" s="11">
        <v>15</v>
      </c>
      <c r="B35" s="11" t="s">
        <v>10</v>
      </c>
      <c r="C35" s="28" t="s">
        <v>67</v>
      </c>
      <c r="D35" s="6" t="s">
        <v>43</v>
      </c>
      <c r="E35" s="11" t="s">
        <v>9</v>
      </c>
      <c r="F35" s="12">
        <v>12000</v>
      </c>
      <c r="G35" s="13">
        <f>'Príloha č.1 k B.2'!G35</f>
        <v>0</v>
      </c>
    </row>
    <row r="36" spans="1:7" ht="18" customHeight="1" x14ac:dyDescent="0.35">
      <c r="A36" s="15"/>
      <c r="B36" s="8"/>
      <c r="C36" s="8"/>
      <c r="D36" s="8"/>
      <c r="E36" s="8"/>
      <c r="F36" s="16"/>
      <c r="G36" s="15"/>
    </row>
    <row r="37" spans="1:7" ht="18" customHeight="1" x14ac:dyDescent="0.35">
      <c r="A37" s="11">
        <v>16</v>
      </c>
      <c r="B37" s="11" t="s">
        <v>8</v>
      </c>
      <c r="C37" s="28" t="s">
        <v>68</v>
      </c>
      <c r="D37" s="6" t="s">
        <v>40</v>
      </c>
      <c r="E37" s="11" t="s">
        <v>9</v>
      </c>
      <c r="F37" s="12">
        <v>40000</v>
      </c>
      <c r="G37" s="13">
        <f>'Príloha č.1 k B.2'!G37</f>
        <v>0</v>
      </c>
    </row>
    <row r="38" spans="1:7" ht="18" customHeight="1" x14ac:dyDescent="0.35">
      <c r="A38" s="15"/>
      <c r="B38" s="15"/>
      <c r="C38" s="15"/>
      <c r="D38" s="8"/>
      <c r="E38" s="15"/>
      <c r="F38" s="16"/>
      <c r="G38" s="15"/>
    </row>
    <row r="39" spans="1:7" ht="18" customHeight="1" x14ac:dyDescent="0.35">
      <c r="A39" s="11">
        <v>17</v>
      </c>
      <c r="B39" s="11" t="s">
        <v>10</v>
      </c>
      <c r="C39" s="28" t="s">
        <v>69</v>
      </c>
      <c r="D39" s="3" t="s">
        <v>37</v>
      </c>
      <c r="E39" s="11" t="s">
        <v>12</v>
      </c>
      <c r="F39" s="12">
        <v>2700</v>
      </c>
      <c r="G39" s="13">
        <f>'Príloha č.1 k B.2'!G39</f>
        <v>0</v>
      </c>
    </row>
    <row r="40" spans="1:7" ht="18" customHeight="1" x14ac:dyDescent="0.35">
      <c r="A40" s="15"/>
      <c r="B40" s="8"/>
      <c r="C40" s="8"/>
      <c r="D40" s="8"/>
      <c r="E40" s="8"/>
      <c r="F40" s="16"/>
      <c r="G40" s="15"/>
    </row>
    <row r="41" spans="1:7" ht="30" customHeight="1" x14ac:dyDescent="0.35">
      <c r="A41" s="11">
        <v>18</v>
      </c>
      <c r="B41" s="11" t="s">
        <v>8</v>
      </c>
      <c r="C41" s="11" t="s">
        <v>70</v>
      </c>
      <c r="D41" s="6" t="s">
        <v>38</v>
      </c>
      <c r="E41" s="11" t="s">
        <v>12</v>
      </c>
      <c r="F41" s="12">
        <v>2000</v>
      </c>
      <c r="G41" s="13">
        <f>'Príloha č.1 k B.2'!G41</f>
        <v>0</v>
      </c>
    </row>
    <row r="42" spans="1:7" ht="18" customHeight="1" x14ac:dyDescent="0.35">
      <c r="A42" s="60" t="s">
        <v>110</v>
      </c>
      <c r="B42" s="60"/>
      <c r="C42" s="60"/>
      <c r="D42" s="60"/>
      <c r="E42" s="60"/>
      <c r="F42" s="60"/>
      <c r="G42" s="60"/>
    </row>
    <row r="43" spans="1:7" ht="18" customHeight="1" x14ac:dyDescent="0.35">
      <c r="A43" s="46">
        <v>19</v>
      </c>
      <c r="B43" s="11" t="s">
        <v>10</v>
      </c>
      <c r="C43" s="28" t="s">
        <v>71</v>
      </c>
      <c r="D43" s="6" t="s">
        <v>33</v>
      </c>
      <c r="E43" s="11" t="s">
        <v>9</v>
      </c>
      <c r="F43" s="12">
        <v>4000</v>
      </c>
      <c r="G43" s="13">
        <f>'Príloha č.1 k B.2'!G43</f>
        <v>0</v>
      </c>
    </row>
    <row r="44" spans="1:7" ht="18" customHeight="1" x14ac:dyDescent="0.35">
      <c r="A44" s="42"/>
      <c r="B44" s="8"/>
      <c r="C44" s="8"/>
      <c r="D44" s="8"/>
      <c r="E44" s="8"/>
      <c r="F44" s="16"/>
      <c r="G44" s="15"/>
    </row>
    <row r="45" spans="1:7" ht="18" customHeight="1" x14ac:dyDescent="0.35">
      <c r="A45" s="46">
        <v>20</v>
      </c>
      <c r="B45" s="11" t="s">
        <v>8</v>
      </c>
      <c r="C45" s="28" t="s">
        <v>72</v>
      </c>
      <c r="D45" s="6" t="s">
        <v>34</v>
      </c>
      <c r="E45" s="11" t="s">
        <v>9</v>
      </c>
      <c r="F45" s="12">
        <v>20000</v>
      </c>
      <c r="G45" s="13">
        <f>'Príloha č.1 k B.2'!G45</f>
        <v>0</v>
      </c>
    </row>
    <row r="46" spans="1:7" ht="18" customHeight="1" x14ac:dyDescent="0.35">
      <c r="A46" s="42"/>
      <c r="B46" s="15"/>
      <c r="C46" s="15"/>
      <c r="D46" s="8"/>
      <c r="E46" s="15"/>
      <c r="F46" s="16"/>
      <c r="G46" s="15"/>
    </row>
    <row r="47" spans="1:7" ht="18" customHeight="1" x14ac:dyDescent="0.35">
      <c r="A47" s="46">
        <v>21</v>
      </c>
      <c r="B47" s="11" t="s">
        <v>10</v>
      </c>
      <c r="C47" s="28" t="s">
        <v>73</v>
      </c>
      <c r="D47" s="6" t="s">
        <v>44</v>
      </c>
      <c r="E47" s="11" t="s">
        <v>9</v>
      </c>
      <c r="F47" s="12">
        <v>7500</v>
      </c>
      <c r="G47" s="13">
        <f>'Príloha č.1 k B.2'!G47</f>
        <v>0</v>
      </c>
    </row>
    <row r="48" spans="1:7" ht="18" customHeight="1" x14ac:dyDescent="0.35">
      <c r="A48" s="38"/>
      <c r="B48" s="38"/>
      <c r="C48" s="38"/>
      <c r="D48" s="39"/>
      <c r="E48" s="38"/>
      <c r="F48" s="40"/>
      <c r="G48" s="43"/>
    </row>
    <row r="49" spans="1:7" ht="18" customHeight="1" x14ac:dyDescent="0.35">
      <c r="A49" s="46">
        <v>22</v>
      </c>
      <c r="B49" s="11" t="s">
        <v>8</v>
      </c>
      <c r="C49" s="28" t="s">
        <v>74</v>
      </c>
      <c r="D49" s="6" t="s">
        <v>40</v>
      </c>
      <c r="E49" s="11" t="s">
        <v>9</v>
      </c>
      <c r="F49" s="12">
        <v>35000</v>
      </c>
      <c r="G49" s="13">
        <f>'Príloha č.1 k B.2'!G49</f>
        <v>0</v>
      </c>
    </row>
    <row r="50" spans="1:7" ht="18" customHeight="1" x14ac:dyDescent="0.35">
      <c r="A50" s="46"/>
      <c r="B50" s="11"/>
      <c r="C50" s="28"/>
      <c r="D50" s="6"/>
      <c r="E50" s="11"/>
      <c r="F50" s="12"/>
      <c r="G50" s="47"/>
    </row>
    <row r="51" spans="1:7" ht="18" customHeight="1" x14ac:dyDescent="0.35">
      <c r="A51" s="11">
        <v>23</v>
      </c>
      <c r="B51" s="11" t="s">
        <v>10</v>
      </c>
      <c r="C51" s="11" t="s">
        <v>75</v>
      </c>
      <c r="D51" s="3" t="s">
        <v>37</v>
      </c>
      <c r="E51" s="11" t="s">
        <v>12</v>
      </c>
      <c r="F51" s="12">
        <v>3700</v>
      </c>
      <c r="G51" s="13">
        <f>'Príloha č.1 k B.2'!G51</f>
        <v>0</v>
      </c>
    </row>
    <row r="52" spans="1:7" ht="18" customHeight="1" x14ac:dyDescent="0.35">
      <c r="A52" s="15"/>
      <c r="B52" s="8"/>
      <c r="C52" s="8"/>
      <c r="D52" s="8"/>
      <c r="E52" s="8"/>
      <c r="F52" s="16"/>
      <c r="G52" s="15"/>
    </row>
    <row r="53" spans="1:7" ht="30" customHeight="1" x14ac:dyDescent="0.35">
      <c r="A53" s="11">
        <v>24</v>
      </c>
      <c r="B53" s="11" t="s">
        <v>8</v>
      </c>
      <c r="C53" s="28" t="s">
        <v>76</v>
      </c>
      <c r="D53" s="6" t="s">
        <v>38</v>
      </c>
      <c r="E53" s="11" t="s">
        <v>12</v>
      </c>
      <c r="F53" s="12">
        <v>8900</v>
      </c>
      <c r="G53" s="13">
        <f>'Príloha č.1 k B.2'!G53</f>
        <v>0</v>
      </c>
    </row>
    <row r="54" spans="1:7" ht="18" customHeight="1" x14ac:dyDescent="0.35">
      <c r="A54" s="59" t="s">
        <v>115</v>
      </c>
      <c r="B54" s="59"/>
      <c r="C54" s="59"/>
      <c r="D54" s="59"/>
      <c r="E54" s="59"/>
      <c r="F54" s="59"/>
      <c r="G54" s="59"/>
    </row>
    <row r="55" spans="1:7" ht="18" customHeight="1" x14ac:dyDescent="0.35">
      <c r="A55" s="11">
        <v>25</v>
      </c>
      <c r="B55" s="11" t="s">
        <v>10</v>
      </c>
      <c r="C55" s="11" t="s">
        <v>77</v>
      </c>
      <c r="D55" s="3" t="s">
        <v>33</v>
      </c>
      <c r="E55" s="11" t="s">
        <v>9</v>
      </c>
      <c r="F55" s="12">
        <v>3000</v>
      </c>
      <c r="G55" s="13">
        <f>'Príloha č.1 k B.2'!G55</f>
        <v>0</v>
      </c>
    </row>
    <row r="56" spans="1:7" ht="18" customHeight="1" x14ac:dyDescent="0.35">
      <c r="A56" s="15"/>
      <c r="B56" s="15"/>
      <c r="C56" s="8"/>
      <c r="D56" s="8"/>
      <c r="E56" s="15"/>
      <c r="F56" s="16"/>
      <c r="G56" s="15"/>
    </row>
    <row r="57" spans="1:7" ht="18" customHeight="1" x14ac:dyDescent="0.35">
      <c r="A57" s="11">
        <v>26</v>
      </c>
      <c r="B57" s="11" t="s">
        <v>8</v>
      </c>
      <c r="C57" s="28" t="s">
        <v>78</v>
      </c>
      <c r="D57" s="3" t="s">
        <v>34</v>
      </c>
      <c r="E57" s="11" t="s">
        <v>9</v>
      </c>
      <c r="F57" s="12">
        <v>15000</v>
      </c>
      <c r="G57" s="13">
        <f>'Príloha č.1 k B.2'!G57</f>
        <v>0</v>
      </c>
    </row>
    <row r="58" spans="1:7" ht="18" customHeight="1" x14ac:dyDescent="0.35">
      <c r="A58" s="15"/>
      <c r="B58" s="15"/>
      <c r="C58" s="15"/>
      <c r="D58" s="8"/>
      <c r="E58" s="15"/>
      <c r="F58" s="16"/>
      <c r="G58" s="15"/>
    </row>
    <row r="59" spans="1:7" ht="18" customHeight="1" x14ac:dyDescent="0.35">
      <c r="A59" s="11">
        <v>27</v>
      </c>
      <c r="B59" s="11" t="s">
        <v>10</v>
      </c>
      <c r="C59" s="28" t="s">
        <v>79</v>
      </c>
      <c r="D59" s="3" t="s">
        <v>39</v>
      </c>
      <c r="E59" s="11" t="s">
        <v>9</v>
      </c>
      <c r="F59" s="12">
        <v>2800</v>
      </c>
      <c r="G59" s="13">
        <f>'Príloha č.1 k B.2'!G59</f>
        <v>0</v>
      </c>
    </row>
    <row r="60" spans="1:7" ht="18" customHeight="1" x14ac:dyDescent="0.35">
      <c r="A60" s="15"/>
      <c r="B60" s="8"/>
      <c r="C60" s="8"/>
      <c r="D60" s="8"/>
      <c r="E60" s="8"/>
      <c r="F60" s="16"/>
      <c r="G60" s="15"/>
    </row>
    <row r="61" spans="1:7" ht="18" customHeight="1" x14ac:dyDescent="0.35">
      <c r="A61" s="11">
        <v>28</v>
      </c>
      <c r="B61" s="11" t="s">
        <v>10</v>
      </c>
      <c r="C61" s="11" t="s">
        <v>80</v>
      </c>
      <c r="D61" s="3" t="s">
        <v>36</v>
      </c>
      <c r="E61" s="11" t="s">
        <v>9</v>
      </c>
      <c r="F61" s="12">
        <v>20000</v>
      </c>
      <c r="G61" s="13">
        <f>'Príloha č.1 k B.2'!G61</f>
        <v>0</v>
      </c>
    </row>
    <row r="62" spans="1:7" ht="18" customHeight="1" x14ac:dyDescent="0.35">
      <c r="A62" s="15"/>
      <c r="B62" s="8"/>
      <c r="C62" s="8"/>
      <c r="D62" s="8"/>
      <c r="E62" s="8"/>
      <c r="F62" s="16"/>
      <c r="G62" s="15"/>
    </row>
    <row r="63" spans="1:7" ht="18" customHeight="1" x14ac:dyDescent="0.35">
      <c r="A63" s="11">
        <v>29</v>
      </c>
      <c r="B63" s="11" t="s">
        <v>10</v>
      </c>
      <c r="C63" s="28" t="s">
        <v>81</v>
      </c>
      <c r="D63" s="3" t="s">
        <v>37</v>
      </c>
      <c r="E63" s="11" t="s">
        <v>12</v>
      </c>
      <c r="F63" s="12">
        <v>1500</v>
      </c>
      <c r="G63" s="13">
        <f>'Príloha č.1 k B.2'!G63</f>
        <v>0</v>
      </c>
    </row>
    <row r="64" spans="1:7" ht="18" customHeight="1" x14ac:dyDescent="0.35">
      <c r="A64" s="15"/>
      <c r="B64" s="8"/>
      <c r="C64" s="8"/>
      <c r="D64" s="8"/>
      <c r="E64" s="8"/>
      <c r="F64" s="16"/>
      <c r="G64" s="15"/>
    </row>
    <row r="65" spans="1:7" ht="30" customHeight="1" x14ac:dyDescent="0.35">
      <c r="A65" s="11">
        <v>30</v>
      </c>
      <c r="B65" s="11" t="s">
        <v>8</v>
      </c>
      <c r="C65" s="28" t="s">
        <v>82</v>
      </c>
      <c r="D65" s="6" t="s">
        <v>45</v>
      </c>
      <c r="E65" s="11" t="s">
        <v>12</v>
      </c>
      <c r="F65" s="12">
        <v>4200</v>
      </c>
      <c r="G65" s="13">
        <f>'Príloha č.1 k B.2'!G65</f>
        <v>0</v>
      </c>
    </row>
    <row r="66" spans="1:7" ht="18" customHeight="1" x14ac:dyDescent="0.35">
      <c r="A66" s="59" t="s">
        <v>30</v>
      </c>
      <c r="B66" s="59"/>
      <c r="C66" s="59"/>
      <c r="D66" s="59"/>
      <c r="E66" s="59"/>
      <c r="F66" s="59"/>
      <c r="G66" s="59"/>
    </row>
    <row r="67" spans="1:7" ht="18" customHeight="1" x14ac:dyDescent="0.35">
      <c r="A67" s="46">
        <v>31</v>
      </c>
      <c r="B67" s="11" t="s">
        <v>10</v>
      </c>
      <c r="C67" s="11" t="s">
        <v>83</v>
      </c>
      <c r="D67" s="3" t="s">
        <v>33</v>
      </c>
      <c r="E67" s="11" t="s">
        <v>9</v>
      </c>
      <c r="F67" s="12">
        <v>4000</v>
      </c>
      <c r="G67" s="13">
        <f>'Príloha č.1 k B.2'!G67</f>
        <v>0</v>
      </c>
    </row>
    <row r="68" spans="1:7" ht="18" customHeight="1" x14ac:dyDescent="0.35">
      <c r="A68" s="42"/>
      <c r="B68" s="15"/>
      <c r="C68" s="8"/>
      <c r="D68" s="8"/>
      <c r="E68" s="15"/>
      <c r="F68" s="16"/>
      <c r="G68" s="15"/>
    </row>
    <row r="69" spans="1:7" ht="18" customHeight="1" x14ac:dyDescent="0.35">
      <c r="A69" s="46">
        <v>32</v>
      </c>
      <c r="B69" s="11" t="s">
        <v>8</v>
      </c>
      <c r="C69" s="28" t="s">
        <v>84</v>
      </c>
      <c r="D69" s="3" t="s">
        <v>34</v>
      </c>
      <c r="E69" s="11" t="s">
        <v>9</v>
      </c>
      <c r="F69" s="12">
        <v>13000</v>
      </c>
      <c r="G69" s="13">
        <f>'Príloha č.1 k B.2'!G69</f>
        <v>0</v>
      </c>
    </row>
    <row r="70" spans="1:7" ht="18" customHeight="1" x14ac:dyDescent="0.35">
      <c r="A70" s="42"/>
      <c r="B70" s="15"/>
      <c r="C70" s="15"/>
      <c r="D70" s="8"/>
      <c r="E70" s="15"/>
      <c r="F70" s="16"/>
      <c r="G70" s="15"/>
    </row>
    <row r="71" spans="1:7" ht="18" customHeight="1" x14ac:dyDescent="0.35">
      <c r="A71" s="46">
        <v>33</v>
      </c>
      <c r="B71" s="11" t="s">
        <v>10</v>
      </c>
      <c r="C71" s="28" t="s">
        <v>85</v>
      </c>
      <c r="D71" s="3" t="s">
        <v>39</v>
      </c>
      <c r="E71" s="11" t="s">
        <v>9</v>
      </c>
      <c r="F71" s="12">
        <v>3000</v>
      </c>
      <c r="G71" s="13">
        <f>'Príloha č.1 k B.2'!G71</f>
        <v>0</v>
      </c>
    </row>
    <row r="72" spans="1:7" ht="18" customHeight="1" x14ac:dyDescent="0.35">
      <c r="A72" s="42"/>
      <c r="B72" s="8"/>
      <c r="C72" s="8"/>
      <c r="D72" s="8"/>
      <c r="E72" s="8"/>
      <c r="F72" s="16"/>
      <c r="G72" s="15"/>
    </row>
    <row r="73" spans="1:7" ht="18" customHeight="1" x14ac:dyDescent="0.35">
      <c r="A73" s="46">
        <v>34</v>
      </c>
      <c r="B73" s="11" t="s">
        <v>10</v>
      </c>
      <c r="C73" s="11" t="s">
        <v>86</v>
      </c>
      <c r="D73" s="3" t="s">
        <v>36</v>
      </c>
      <c r="E73" s="11" t="s">
        <v>9</v>
      </c>
      <c r="F73" s="12">
        <v>19000</v>
      </c>
      <c r="G73" s="13">
        <f>'Príloha č.1 k B.2'!G73</f>
        <v>0</v>
      </c>
    </row>
    <row r="74" spans="1:7" ht="18" customHeight="1" x14ac:dyDescent="0.35">
      <c r="A74" s="48"/>
      <c r="B74" s="38"/>
      <c r="C74" s="38"/>
      <c r="D74" s="49"/>
      <c r="E74" s="38"/>
      <c r="F74" s="40"/>
      <c r="G74" s="43"/>
    </row>
    <row r="75" spans="1:7" ht="18" customHeight="1" x14ac:dyDescent="0.35">
      <c r="A75" s="11">
        <v>35</v>
      </c>
      <c r="B75" s="11" t="s">
        <v>10</v>
      </c>
      <c r="C75" s="28" t="s">
        <v>87</v>
      </c>
      <c r="D75" s="3" t="s">
        <v>37</v>
      </c>
      <c r="E75" s="11" t="s">
        <v>12</v>
      </c>
      <c r="F75" s="12">
        <v>1500</v>
      </c>
      <c r="G75" s="13">
        <f>'Príloha č.1 k B.2'!G75</f>
        <v>0</v>
      </c>
    </row>
    <row r="76" spans="1:7" ht="18" customHeight="1" x14ac:dyDescent="0.35">
      <c r="A76" s="15"/>
      <c r="B76" s="8"/>
      <c r="C76" s="8"/>
      <c r="D76" s="8"/>
      <c r="E76" s="8"/>
      <c r="F76" s="16"/>
      <c r="G76" s="15"/>
    </row>
    <row r="77" spans="1:7" ht="30" customHeight="1" x14ac:dyDescent="0.35">
      <c r="A77" s="11">
        <v>36</v>
      </c>
      <c r="B77" s="11" t="s">
        <v>8</v>
      </c>
      <c r="C77" s="28" t="s">
        <v>88</v>
      </c>
      <c r="D77" s="6" t="s">
        <v>46</v>
      </c>
      <c r="E77" s="11" t="s">
        <v>12</v>
      </c>
      <c r="F77" s="12">
        <v>3000</v>
      </c>
      <c r="G77" s="13">
        <f>'Príloha č.1 k B.2'!G77</f>
        <v>0</v>
      </c>
    </row>
    <row r="78" spans="1:7" ht="34.15" customHeight="1" x14ac:dyDescent="0.35">
      <c r="A78" s="65" t="s">
        <v>116</v>
      </c>
      <c r="B78" s="65"/>
      <c r="C78" s="65"/>
      <c r="D78" s="65"/>
      <c r="E78" s="65"/>
      <c r="F78" s="65"/>
      <c r="G78" s="65"/>
    </row>
    <row r="79" spans="1:7" ht="18" customHeight="1" x14ac:dyDescent="0.35">
      <c r="A79" s="46">
        <v>37</v>
      </c>
      <c r="B79" s="11" t="s">
        <v>10</v>
      </c>
      <c r="C79" s="11" t="s">
        <v>89</v>
      </c>
      <c r="D79" s="3" t="s">
        <v>33</v>
      </c>
      <c r="E79" s="11" t="s">
        <v>9</v>
      </c>
      <c r="F79" s="12">
        <v>6000</v>
      </c>
      <c r="G79" s="13">
        <f>'Príloha č.1 k B.2'!G79</f>
        <v>0</v>
      </c>
    </row>
    <row r="80" spans="1:7" ht="18" customHeight="1" x14ac:dyDescent="0.35">
      <c r="A80" s="42"/>
      <c r="B80" s="15"/>
      <c r="C80" s="8"/>
      <c r="D80" s="8"/>
      <c r="E80" s="15"/>
      <c r="F80" s="16"/>
      <c r="G80" s="15"/>
    </row>
    <row r="81" spans="1:7" ht="18" customHeight="1" x14ac:dyDescent="0.35">
      <c r="A81" s="46">
        <v>38</v>
      </c>
      <c r="B81" s="11" t="s">
        <v>8</v>
      </c>
      <c r="C81" s="28" t="s">
        <v>90</v>
      </c>
      <c r="D81" s="3" t="s">
        <v>34</v>
      </c>
      <c r="E81" s="11" t="s">
        <v>9</v>
      </c>
      <c r="F81" s="12">
        <v>11400</v>
      </c>
      <c r="G81" s="13">
        <f>'Príloha č.1 k B.2'!G81</f>
        <v>0</v>
      </c>
    </row>
    <row r="82" spans="1:7" ht="18" customHeight="1" x14ac:dyDescent="0.35">
      <c r="A82" s="42"/>
      <c r="B82" s="15"/>
      <c r="C82" s="15"/>
      <c r="D82" s="8"/>
      <c r="E82" s="15"/>
      <c r="F82" s="16"/>
      <c r="G82" s="15"/>
    </row>
    <row r="83" spans="1:7" ht="18" customHeight="1" x14ac:dyDescent="0.35">
      <c r="A83" s="46">
        <v>39</v>
      </c>
      <c r="B83" s="11" t="s">
        <v>10</v>
      </c>
      <c r="C83" s="28" t="s">
        <v>91</v>
      </c>
      <c r="D83" s="3" t="s">
        <v>39</v>
      </c>
      <c r="E83" s="11" t="s">
        <v>9</v>
      </c>
      <c r="F83" s="12">
        <v>2000</v>
      </c>
      <c r="G83" s="13">
        <f>'Príloha č.1 k B.2'!G83</f>
        <v>0</v>
      </c>
    </row>
    <row r="84" spans="1:7" ht="18" customHeight="1" x14ac:dyDescent="0.35">
      <c r="A84" s="42"/>
      <c r="B84" s="8"/>
      <c r="C84" s="8"/>
      <c r="D84" s="8"/>
      <c r="E84" s="8"/>
      <c r="F84" s="16"/>
      <c r="G84" s="15"/>
    </row>
    <row r="85" spans="1:7" ht="18" customHeight="1" x14ac:dyDescent="0.35">
      <c r="A85" s="46">
        <v>40</v>
      </c>
      <c r="B85" s="11" t="s">
        <v>10</v>
      </c>
      <c r="C85" s="11" t="s">
        <v>92</v>
      </c>
      <c r="D85" s="3" t="s">
        <v>36</v>
      </c>
      <c r="E85" s="11" t="s">
        <v>9</v>
      </c>
      <c r="F85" s="12">
        <v>35000</v>
      </c>
      <c r="G85" s="13">
        <f>'Príloha č.1 k B.2'!G85</f>
        <v>0</v>
      </c>
    </row>
    <row r="86" spans="1:7" ht="18" customHeight="1" x14ac:dyDescent="0.35">
      <c r="A86" s="58" t="s">
        <v>117</v>
      </c>
      <c r="B86" s="58"/>
      <c r="C86" s="58"/>
      <c r="D86" s="58"/>
      <c r="E86" s="58"/>
      <c r="F86" s="58"/>
      <c r="G86" s="58"/>
    </row>
    <row r="87" spans="1:7" ht="18" customHeight="1" x14ac:dyDescent="0.35">
      <c r="A87" s="11">
        <v>41</v>
      </c>
      <c r="B87" s="11" t="s">
        <v>10</v>
      </c>
      <c r="C87" s="28" t="s">
        <v>93</v>
      </c>
      <c r="D87" s="6" t="s">
        <v>33</v>
      </c>
      <c r="E87" s="11" t="s">
        <v>9</v>
      </c>
      <c r="F87" s="12">
        <v>2500</v>
      </c>
      <c r="G87" s="13">
        <f>'Príloha č.1 k B.2'!G87</f>
        <v>0</v>
      </c>
    </row>
    <row r="88" spans="1:7" ht="18" customHeight="1" x14ac:dyDescent="0.35">
      <c r="A88" s="15"/>
      <c r="B88" s="8"/>
      <c r="C88" s="8"/>
      <c r="D88" s="8"/>
      <c r="E88" s="8"/>
      <c r="F88" s="16"/>
      <c r="G88" s="15"/>
    </row>
    <row r="89" spans="1:7" ht="18" customHeight="1" x14ac:dyDescent="0.35">
      <c r="A89" s="11">
        <v>42</v>
      </c>
      <c r="B89" s="11" t="s">
        <v>8</v>
      </c>
      <c r="C89" s="28" t="s">
        <v>94</v>
      </c>
      <c r="D89" s="6" t="s">
        <v>34</v>
      </c>
      <c r="E89" s="11" t="s">
        <v>9</v>
      </c>
      <c r="F89" s="12">
        <v>5600</v>
      </c>
      <c r="G89" s="13">
        <f>'Príloha č.1 k B.2'!G89</f>
        <v>0</v>
      </c>
    </row>
    <row r="90" spans="1:7" ht="18" customHeight="1" x14ac:dyDescent="0.35">
      <c r="A90" s="15"/>
      <c r="B90" s="15"/>
      <c r="C90" s="15"/>
      <c r="D90" s="8"/>
      <c r="E90" s="15"/>
      <c r="F90" s="16"/>
      <c r="G90" s="15"/>
    </row>
    <row r="91" spans="1:7" ht="18" customHeight="1" x14ac:dyDescent="0.35">
      <c r="A91" s="11">
        <v>43</v>
      </c>
      <c r="B91" s="11" t="s">
        <v>10</v>
      </c>
      <c r="C91" s="28" t="s">
        <v>95</v>
      </c>
      <c r="D91" s="6" t="s">
        <v>39</v>
      </c>
      <c r="E91" s="11" t="s">
        <v>9</v>
      </c>
      <c r="F91" s="12">
        <v>2500</v>
      </c>
      <c r="G91" s="13">
        <f>'Príloha č.1 k B.2'!G91</f>
        <v>0</v>
      </c>
    </row>
    <row r="92" spans="1:7" ht="18" customHeight="1" x14ac:dyDescent="0.35">
      <c r="A92" s="15"/>
      <c r="B92" s="8"/>
      <c r="C92" s="8"/>
      <c r="D92" s="8"/>
      <c r="E92" s="8"/>
      <c r="F92" s="16"/>
      <c r="G92" s="15"/>
    </row>
    <row r="93" spans="1:7" ht="18" customHeight="1" x14ac:dyDescent="0.35">
      <c r="A93" s="11">
        <v>44</v>
      </c>
      <c r="B93" s="11" t="s">
        <v>8</v>
      </c>
      <c r="C93" s="28" t="s">
        <v>96</v>
      </c>
      <c r="D93" s="6" t="s">
        <v>40</v>
      </c>
      <c r="E93" s="11" t="s">
        <v>9</v>
      </c>
      <c r="F93" s="12">
        <v>18000</v>
      </c>
      <c r="G93" s="13">
        <f>'Príloha č.1 k B.2'!G93</f>
        <v>0</v>
      </c>
    </row>
    <row r="94" spans="1:7" ht="36" customHeight="1" x14ac:dyDescent="0.35">
      <c r="A94" s="65" t="s">
        <v>107</v>
      </c>
      <c r="B94" s="65"/>
      <c r="C94" s="65"/>
      <c r="D94" s="65"/>
      <c r="E94" s="65"/>
      <c r="F94" s="65"/>
      <c r="G94" s="65"/>
    </row>
    <row r="95" spans="1:7" ht="18" customHeight="1" x14ac:dyDescent="0.35">
      <c r="A95" s="46">
        <v>45</v>
      </c>
      <c r="B95" s="11" t="s">
        <v>10</v>
      </c>
      <c r="C95" s="28" t="s">
        <v>97</v>
      </c>
      <c r="D95" s="6" t="s">
        <v>33</v>
      </c>
      <c r="E95" s="11" t="s">
        <v>9</v>
      </c>
      <c r="F95" s="12">
        <v>900</v>
      </c>
      <c r="G95" s="13">
        <f>'Príloha č.1 k B.2'!G95</f>
        <v>0</v>
      </c>
    </row>
    <row r="96" spans="1:7" ht="18" customHeight="1" x14ac:dyDescent="0.35">
      <c r="A96" s="42"/>
      <c r="B96" s="8"/>
      <c r="C96" s="8"/>
      <c r="D96" s="8"/>
      <c r="E96" s="8"/>
      <c r="F96" s="16"/>
      <c r="G96" s="15"/>
    </row>
    <row r="97" spans="1:7" ht="18" customHeight="1" x14ac:dyDescent="0.35">
      <c r="A97" s="46">
        <v>46</v>
      </c>
      <c r="B97" s="11" t="s">
        <v>8</v>
      </c>
      <c r="C97" s="28" t="s">
        <v>98</v>
      </c>
      <c r="D97" s="6" t="s">
        <v>34</v>
      </c>
      <c r="E97" s="11" t="s">
        <v>9</v>
      </c>
      <c r="F97" s="12">
        <v>4000</v>
      </c>
      <c r="G97" s="13">
        <f>'Príloha č.1 k B.2'!G97</f>
        <v>0</v>
      </c>
    </row>
    <row r="98" spans="1:7" ht="18" customHeight="1" x14ac:dyDescent="0.35">
      <c r="A98" s="42"/>
      <c r="B98" s="15"/>
      <c r="C98" s="15"/>
      <c r="D98" s="8"/>
      <c r="E98" s="15"/>
      <c r="F98" s="16"/>
      <c r="G98" s="15"/>
    </row>
    <row r="99" spans="1:7" ht="18" customHeight="1" x14ac:dyDescent="0.35">
      <c r="A99" s="46">
        <v>47</v>
      </c>
      <c r="B99" s="11" t="s">
        <v>10</v>
      </c>
      <c r="C99" s="28" t="s">
        <v>99</v>
      </c>
      <c r="D99" s="6" t="s">
        <v>39</v>
      </c>
      <c r="E99" s="11" t="s">
        <v>9</v>
      </c>
      <c r="F99" s="12">
        <v>1500</v>
      </c>
      <c r="G99" s="13">
        <f>'Príloha č.1 k B.2'!G99</f>
        <v>0</v>
      </c>
    </row>
    <row r="100" spans="1:7" ht="18" customHeight="1" x14ac:dyDescent="0.35">
      <c r="A100" s="42"/>
      <c r="B100" s="8"/>
      <c r="C100" s="8"/>
      <c r="D100" s="8"/>
      <c r="E100" s="8"/>
      <c r="F100" s="16"/>
      <c r="G100" s="15"/>
    </row>
    <row r="101" spans="1:7" ht="18" customHeight="1" x14ac:dyDescent="0.35">
      <c r="A101" s="46">
        <v>48</v>
      </c>
      <c r="B101" s="11" t="s">
        <v>8</v>
      </c>
      <c r="C101" s="28" t="s">
        <v>100</v>
      </c>
      <c r="D101" s="6" t="s">
        <v>40</v>
      </c>
      <c r="E101" s="11" t="s">
        <v>9</v>
      </c>
      <c r="F101" s="12">
        <v>9000</v>
      </c>
      <c r="G101" s="13">
        <f>'Príloha č.1 k B.2'!G101</f>
        <v>0</v>
      </c>
    </row>
    <row r="102" spans="1:7" ht="18" customHeight="1" x14ac:dyDescent="0.35">
      <c r="A102" s="58" t="s">
        <v>26</v>
      </c>
      <c r="B102" s="58"/>
      <c r="C102" s="58"/>
      <c r="D102" s="58"/>
      <c r="E102" s="58"/>
      <c r="F102" s="58"/>
      <c r="G102" s="58"/>
    </row>
    <row r="103" spans="1:7" ht="18" customHeight="1" x14ac:dyDescent="0.35">
      <c r="A103" s="11">
        <v>49</v>
      </c>
      <c r="B103" s="11" t="s">
        <v>10</v>
      </c>
      <c r="C103" s="11" t="s">
        <v>101</v>
      </c>
      <c r="D103" s="6" t="s">
        <v>47</v>
      </c>
      <c r="E103" s="11" t="s">
        <v>9</v>
      </c>
      <c r="F103" s="12">
        <v>30000</v>
      </c>
      <c r="G103" s="13">
        <f>'Príloha č.1 k B.2'!G103</f>
        <v>0</v>
      </c>
    </row>
    <row r="104" spans="1:7" ht="18" customHeight="1" x14ac:dyDescent="0.35">
      <c r="A104" s="15"/>
      <c r="B104" s="8"/>
      <c r="C104" s="8"/>
      <c r="D104" s="8"/>
      <c r="E104" s="8"/>
      <c r="F104" s="16"/>
      <c r="G104" s="15"/>
    </row>
    <row r="105" spans="1:7" ht="18" customHeight="1" x14ac:dyDescent="0.35">
      <c r="A105" s="11">
        <v>50</v>
      </c>
      <c r="B105" s="11" t="s">
        <v>8</v>
      </c>
      <c r="C105" s="28" t="s">
        <v>102</v>
      </c>
      <c r="D105" s="6" t="s">
        <v>52</v>
      </c>
      <c r="E105" s="11" t="s">
        <v>9</v>
      </c>
      <c r="F105" s="12">
        <v>170000</v>
      </c>
      <c r="G105" s="13">
        <f>'Príloha č.1 k B.2'!G105</f>
        <v>0</v>
      </c>
    </row>
    <row r="106" spans="1:7" ht="18" customHeight="1" x14ac:dyDescent="0.35">
      <c r="A106" s="58" t="s">
        <v>31</v>
      </c>
      <c r="B106" s="58"/>
      <c r="C106" s="58"/>
      <c r="D106" s="58"/>
      <c r="E106" s="58"/>
      <c r="F106" s="58"/>
      <c r="G106" s="58"/>
    </row>
    <row r="107" spans="1:7" ht="18" customHeight="1" x14ac:dyDescent="0.35">
      <c r="A107" s="11">
        <v>51</v>
      </c>
      <c r="B107" s="11" t="s">
        <v>10</v>
      </c>
      <c r="C107" s="28" t="s">
        <v>103</v>
      </c>
      <c r="D107" s="6" t="s">
        <v>48</v>
      </c>
      <c r="E107" s="11" t="s">
        <v>9</v>
      </c>
      <c r="F107" s="12">
        <v>25000</v>
      </c>
      <c r="G107" s="13">
        <f>'Príloha č.1 k B.2'!G107</f>
        <v>0</v>
      </c>
    </row>
    <row r="108" spans="1:7" ht="18" customHeight="1" x14ac:dyDescent="0.35">
      <c r="A108" s="15"/>
      <c r="B108" s="8"/>
      <c r="C108" s="8"/>
      <c r="D108" s="8"/>
      <c r="E108" s="8"/>
      <c r="F108" s="16"/>
      <c r="G108" s="15"/>
    </row>
    <row r="109" spans="1:7" ht="18" customHeight="1" x14ac:dyDescent="0.35">
      <c r="A109" s="11">
        <v>52</v>
      </c>
      <c r="B109" s="11" t="s">
        <v>8</v>
      </c>
      <c r="C109" s="28" t="s">
        <v>104</v>
      </c>
      <c r="D109" s="6" t="s">
        <v>51</v>
      </c>
      <c r="E109" s="11" t="s">
        <v>9</v>
      </c>
      <c r="F109" s="12">
        <v>150000</v>
      </c>
      <c r="G109" s="13">
        <f>'Príloha č.1 k B.2'!G109</f>
        <v>0</v>
      </c>
    </row>
    <row r="110" spans="1:7" ht="18" customHeight="1" x14ac:dyDescent="0.35">
      <c r="A110" s="60" t="s">
        <v>32</v>
      </c>
      <c r="B110" s="60"/>
      <c r="C110" s="60"/>
      <c r="D110" s="60"/>
      <c r="E110" s="60"/>
      <c r="F110" s="60"/>
      <c r="G110" s="60"/>
    </row>
    <row r="111" spans="1:7" ht="18" customHeight="1" x14ac:dyDescent="0.35">
      <c r="A111" s="11">
        <v>53</v>
      </c>
      <c r="B111" s="11" t="s">
        <v>8</v>
      </c>
      <c r="C111" s="28" t="s">
        <v>105</v>
      </c>
      <c r="D111" s="6" t="s">
        <v>49</v>
      </c>
      <c r="E111" s="11" t="s">
        <v>9</v>
      </c>
      <c r="F111" s="12">
        <v>32000</v>
      </c>
      <c r="G111" s="13">
        <f>'Príloha č.1 k B.2'!G111</f>
        <v>0</v>
      </c>
    </row>
    <row r="112" spans="1:7" ht="18" customHeight="1" x14ac:dyDescent="0.35">
      <c r="A112" s="15"/>
      <c r="B112" s="15"/>
      <c r="C112" s="15"/>
      <c r="D112" s="8"/>
      <c r="E112" s="15"/>
      <c r="F112" s="16"/>
      <c r="G112" s="15"/>
    </row>
    <row r="113" spans="1:10" ht="18" customHeight="1" x14ac:dyDescent="0.35">
      <c r="A113" s="11">
        <v>54</v>
      </c>
      <c r="B113" s="11" t="s">
        <v>10</v>
      </c>
      <c r="C113" s="28" t="s">
        <v>106</v>
      </c>
      <c r="D113" s="3" t="s">
        <v>50</v>
      </c>
      <c r="E113" s="11" t="s">
        <v>12</v>
      </c>
      <c r="F113" s="12">
        <v>21000</v>
      </c>
      <c r="G113" s="13">
        <f>'Príloha č.1 k B.2'!G113</f>
        <v>0</v>
      </c>
    </row>
    <row r="114" spans="1:10" ht="18" customHeight="1" x14ac:dyDescent="0.35">
      <c r="A114" s="55" t="s">
        <v>17</v>
      </c>
      <c r="B114" s="55"/>
      <c r="C114" s="55"/>
      <c r="D114" s="55"/>
      <c r="E114" s="55"/>
      <c r="F114" s="55"/>
      <c r="G114" s="55"/>
    </row>
    <row r="115" spans="1:10" ht="18" customHeight="1" x14ac:dyDescent="0.35">
      <c r="A115" s="11">
        <v>57</v>
      </c>
      <c r="B115" s="11" t="s">
        <v>15</v>
      </c>
      <c r="C115" s="29" t="s">
        <v>19</v>
      </c>
      <c r="D115" s="6" t="s">
        <v>18</v>
      </c>
      <c r="E115" s="11" t="s">
        <v>12</v>
      </c>
      <c r="F115" s="12">
        <v>4100</v>
      </c>
      <c r="G115" s="13">
        <f>'Príloha č.1 k B.2'!G115</f>
        <v>0</v>
      </c>
    </row>
    <row r="116" spans="1:10" ht="18" customHeight="1" x14ac:dyDescent="0.35">
      <c r="A116" s="31"/>
      <c r="B116" s="31"/>
      <c r="C116" s="34"/>
      <c r="D116" s="32"/>
      <c r="E116" s="31"/>
      <c r="F116" s="16"/>
      <c r="G116" s="19"/>
    </row>
    <row r="117" spans="1:10" ht="18" customHeight="1" x14ac:dyDescent="0.35">
      <c r="A117" s="11">
        <v>58</v>
      </c>
      <c r="B117" s="11" t="s">
        <v>15</v>
      </c>
      <c r="C117" s="29" t="s">
        <v>20</v>
      </c>
      <c r="D117" s="6" t="s">
        <v>27</v>
      </c>
      <c r="E117" s="11" t="s">
        <v>12</v>
      </c>
      <c r="F117" s="12">
        <v>50000</v>
      </c>
      <c r="G117" s="13">
        <f>'Príloha č.1 k B.2'!G117</f>
        <v>0</v>
      </c>
    </row>
    <row r="118" spans="1:10" ht="18" customHeight="1" x14ac:dyDescent="0.35">
      <c r="A118" s="31"/>
      <c r="B118" s="31"/>
      <c r="C118" s="44"/>
      <c r="D118" s="32"/>
      <c r="E118" s="31"/>
      <c r="F118" s="16"/>
      <c r="G118" s="45"/>
    </row>
    <row r="119" spans="1:10" ht="18" customHeight="1" x14ac:dyDescent="0.35">
      <c r="A119" s="11">
        <v>59</v>
      </c>
      <c r="B119" s="11" t="s">
        <v>15</v>
      </c>
      <c r="C119" s="29" t="s">
        <v>23</v>
      </c>
      <c r="D119" s="6" t="s">
        <v>22</v>
      </c>
      <c r="E119" s="11" t="s">
        <v>9</v>
      </c>
      <c r="F119" s="12">
        <v>25000</v>
      </c>
      <c r="G119" s="13">
        <f>'Príloha č.1 k B.2'!G119</f>
        <v>0</v>
      </c>
    </row>
    <row r="120" spans="1:10" ht="18" customHeight="1" x14ac:dyDescent="0.35">
      <c r="A120" s="28"/>
      <c r="B120" s="38"/>
      <c r="C120" s="51"/>
      <c r="D120" s="39"/>
      <c r="E120" s="38"/>
      <c r="F120" s="40"/>
      <c r="G120" s="43"/>
    </row>
    <row r="121" spans="1:10" ht="18" customHeight="1" x14ac:dyDescent="0.35">
      <c r="A121" s="11">
        <v>60</v>
      </c>
      <c r="B121" s="11" t="s">
        <v>15</v>
      </c>
      <c r="C121" s="29" t="s">
        <v>28</v>
      </c>
      <c r="D121" s="6" t="s">
        <v>29</v>
      </c>
      <c r="E121" s="11" t="s">
        <v>12</v>
      </c>
      <c r="F121" s="12">
        <v>20000</v>
      </c>
      <c r="G121" s="13">
        <f>'Príloha č.1 k B.2'!G121</f>
        <v>0</v>
      </c>
    </row>
    <row r="122" spans="1:10" ht="18" customHeight="1" x14ac:dyDescent="0.35">
      <c r="A122" s="1"/>
      <c r="B122" s="1"/>
      <c r="C122" s="1"/>
      <c r="H122"/>
      <c r="I122"/>
      <c r="J122"/>
    </row>
    <row r="123" spans="1:10" ht="18" customHeight="1" x14ac:dyDescent="0.35">
      <c r="A123" s="1"/>
      <c r="B123" s="1"/>
      <c r="C123" s="1"/>
      <c r="H123"/>
      <c r="I123"/>
      <c r="J123"/>
    </row>
    <row r="124" spans="1:10" ht="18" customHeight="1" x14ac:dyDescent="0.35">
      <c r="A124" s="1"/>
      <c r="B124" s="1"/>
      <c r="C124" s="1"/>
      <c r="H124"/>
      <c r="I124"/>
      <c r="J124"/>
    </row>
  </sheetData>
  <sheetProtection algorithmName="SHA-512" hashValue="xq5fE5XDdHQmQaHR0ruIVgopFZDOIJQa8SngDL3HFLvg4HjGGiaEtz3eiTfeyWRR/f/CL+2AcSZ4a94iCN3okg==" saltValue="5M+fCCdHDgHhxWIPYxak/w==" spinCount="100000" sheet="1" objects="1" scenarios="1"/>
  <mergeCells count="15">
    <mergeCell ref="A106:G106"/>
    <mergeCell ref="A110:G110"/>
    <mergeCell ref="A114:G114"/>
    <mergeCell ref="A54:G54"/>
    <mergeCell ref="A66:G66"/>
    <mergeCell ref="A78:G78"/>
    <mergeCell ref="A86:G86"/>
    <mergeCell ref="A94:G94"/>
    <mergeCell ref="A102:G102"/>
    <mergeCell ref="A42:G42"/>
    <mergeCell ref="B1:G1"/>
    <mergeCell ref="A5:G5"/>
    <mergeCell ref="A6:G6"/>
    <mergeCell ref="A18:G18"/>
    <mergeCell ref="A30:G30"/>
  </mergeCells>
  <pageMargins left="0.70866141732283472" right="0.70866141732283472" top="0.59729166666666667" bottom="0.74803149606299213" header="0.31496062992125984" footer="0.31496062992125984"/>
  <pageSetup paperSize="9" scale="61" fitToHeight="0" orientation="portrait" r:id="rId1"/>
  <headerFooter>
    <oddHeader xml:space="preserve">&amp;RPríl. č. 1 k časti B.3  - Jednotkové ceny 1. časť  - Región Západ 
03.03.2021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Príloha č.1 k B.2</vt:lpstr>
      <vt:lpstr>Príloha c.1 k B.3</vt:lpstr>
      <vt:lpstr>'Príloha c.1 k B.3'!Názvy_tlače</vt:lpstr>
      <vt:lpstr>'Príloha č.1 k B.2'!Názvy_tlače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Kertysova</dc:creator>
  <cp:lastModifiedBy>Stašjaková Katarína</cp:lastModifiedBy>
  <cp:lastPrinted>2021-03-04T08:22:27Z</cp:lastPrinted>
  <dcterms:created xsi:type="dcterms:W3CDTF">2011-03-14T09:25:31Z</dcterms:created>
  <dcterms:modified xsi:type="dcterms:W3CDTF">2021-03-04T08:26:22Z</dcterms:modified>
</cp:coreProperties>
</file>