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zuzana_stanclova_bratislava_sk/Documents/Documents/VO 2021/NZ_Pravidelná údržba a opravy mostov a iných IO/"/>
    </mc:Choice>
  </mc:AlternateContent>
  <xr:revisionPtr revIDLastSave="3" documentId="14_{CDAB1962-6C78-44DB-9A9C-CECC6151233D}" xr6:coauthVersionLast="46" xr6:coauthVersionMax="46" xr10:uidLastSave="{DE768CB2-9A86-414E-BE81-405A8C70A867}"/>
  <bookViews>
    <workbookView xWindow="-120" yWindow="-120" windowWidth="29040" windowHeight="15840" xr2:uid="{CB7E76B7-AC07-4BE4-944E-E98A6E6BDB1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H82" i="1" s="1"/>
  <c r="I82" i="1" s="1"/>
  <c r="G81" i="1"/>
  <c r="H81" i="1" s="1"/>
  <c r="I81" i="1" s="1"/>
  <c r="G80" i="1"/>
  <c r="H80" i="1" s="1"/>
  <c r="I80" i="1" s="1"/>
  <c r="G79" i="1"/>
  <c r="H79" i="1" s="1"/>
  <c r="I79" i="1" s="1"/>
  <c r="G78" i="1"/>
  <c r="H78" i="1" s="1"/>
  <c r="I78" i="1" s="1"/>
  <c r="G77" i="1"/>
  <c r="H77" i="1" s="1"/>
  <c r="I77" i="1" s="1"/>
  <c r="G76" i="1"/>
  <c r="H76" i="1" s="1"/>
  <c r="I76" i="1" s="1"/>
  <c r="G75" i="1"/>
  <c r="H75" i="1" s="1"/>
  <c r="I75" i="1" s="1"/>
  <c r="G74" i="1"/>
  <c r="H74" i="1" s="1"/>
  <c r="I74" i="1" s="1"/>
  <c r="G73" i="1"/>
  <c r="H73" i="1" s="1"/>
  <c r="I73" i="1" s="1"/>
  <c r="G72" i="1"/>
  <c r="H72" i="1" s="1"/>
  <c r="I72" i="1" s="1"/>
  <c r="G71" i="1"/>
  <c r="H71" i="1" s="1"/>
  <c r="I71" i="1" s="1"/>
  <c r="G70" i="1"/>
  <c r="H70" i="1" s="1"/>
  <c r="I70" i="1" s="1"/>
  <c r="G69" i="1"/>
  <c r="H69" i="1" s="1"/>
  <c r="I69" i="1" s="1"/>
  <c r="G68" i="1"/>
  <c r="H68" i="1" s="1"/>
  <c r="I68" i="1" s="1"/>
  <c r="G67" i="1"/>
  <c r="H67" i="1" s="1"/>
  <c r="I67" i="1" s="1"/>
  <c r="G66" i="1"/>
  <c r="H66" i="1" s="1"/>
  <c r="I66" i="1" s="1"/>
  <c r="G65" i="1"/>
  <c r="H65" i="1" s="1"/>
  <c r="I65" i="1" s="1"/>
  <c r="G64" i="1"/>
  <c r="H64" i="1" s="1"/>
  <c r="I64" i="1" s="1"/>
  <c r="G63" i="1"/>
  <c r="H63" i="1" s="1"/>
  <c r="I63" i="1" s="1"/>
  <c r="G62" i="1"/>
  <c r="H62" i="1" s="1"/>
  <c r="I62" i="1" s="1"/>
  <c r="G61" i="1"/>
  <c r="H61" i="1" s="1"/>
  <c r="I61" i="1" s="1"/>
  <c r="G60" i="1"/>
  <c r="H60" i="1" s="1"/>
  <c r="I60" i="1" s="1"/>
  <c r="G59" i="1"/>
  <c r="H59" i="1" s="1"/>
  <c r="I59" i="1" s="1"/>
  <c r="G58" i="1"/>
  <c r="H58" i="1" s="1"/>
  <c r="I58" i="1" s="1"/>
  <c r="G57" i="1"/>
  <c r="H57" i="1" s="1"/>
  <c r="I57" i="1" s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G52" i="1"/>
  <c r="H52" i="1" s="1"/>
  <c r="I52" i="1" s="1"/>
  <c r="G51" i="1"/>
  <c r="H51" i="1" s="1"/>
  <c r="I51" i="1" s="1"/>
  <c r="G50" i="1"/>
  <c r="H50" i="1" s="1"/>
  <c r="I50" i="1" s="1"/>
  <c r="G49" i="1"/>
  <c r="H49" i="1" s="1"/>
  <c r="I49" i="1" s="1"/>
  <c r="G48" i="1"/>
  <c r="H48" i="1" s="1"/>
  <c r="I48" i="1" s="1"/>
  <c r="G47" i="1"/>
  <c r="H47" i="1" s="1"/>
  <c r="I47" i="1" s="1"/>
  <c r="G46" i="1"/>
  <c r="H46" i="1" s="1"/>
  <c r="I46" i="1" s="1"/>
  <c r="G45" i="1"/>
  <c r="H45" i="1" s="1"/>
  <c r="I45" i="1" s="1"/>
  <c r="G44" i="1"/>
  <c r="H44" i="1" s="1"/>
  <c r="I44" i="1" s="1"/>
  <c r="G43" i="1"/>
  <c r="H43" i="1" s="1"/>
  <c r="I43" i="1" s="1"/>
  <c r="G42" i="1"/>
  <c r="H42" i="1" s="1"/>
  <c r="I42" i="1" s="1"/>
  <c r="G41" i="1"/>
  <c r="H41" i="1" s="1"/>
  <c r="I41" i="1" s="1"/>
  <c r="G40" i="1"/>
  <c r="H40" i="1" s="1"/>
  <c r="I40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31" i="1"/>
  <c r="H31" i="1" s="1"/>
  <c r="I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G10" i="1"/>
  <c r="H10" i="1" s="1"/>
  <c r="I10" i="1" s="1"/>
  <c r="G9" i="1"/>
  <c r="H9" i="1" s="1"/>
  <c r="I9" i="1" s="1"/>
  <c r="G8" i="1"/>
  <c r="H8" i="1" s="1"/>
  <c r="I8" i="1" s="1"/>
  <c r="G84" i="1" l="1"/>
  <c r="H11" i="1"/>
  <c r="I11" i="1" s="1"/>
  <c r="I84" i="1" s="1"/>
  <c r="H84" i="1" l="1"/>
</calcChain>
</file>

<file path=xl/sharedStrings.xml><?xml version="1.0" encoding="utf-8"?>
<sst xmlns="http://schemas.openxmlformats.org/spreadsheetml/2006/main" count="228" uniqueCount="160">
  <si>
    <t>Por. Číslo pol.</t>
  </si>
  <si>
    <t>kód položky podľa cenníka CENEKON</t>
  </si>
  <si>
    <t>názov položky</t>
  </si>
  <si>
    <t>merná jednotka</t>
  </si>
  <si>
    <t>predpokladané množstvo za 4 roky</t>
  </si>
  <si>
    <t>cena jednotková bez DPH (€)</t>
  </si>
  <si>
    <t>348171121.S</t>
  </si>
  <si>
    <t xml:space="preserve">Osadenie mostného oceľového zábradlia trvalého do betónu ríms priamo  (materiál a výroba pol.č.3, 4)  </t>
  </si>
  <si>
    <t>m</t>
  </si>
  <si>
    <t>348171122.S</t>
  </si>
  <si>
    <t xml:space="preserve">Osadenie mostného oceľového zábradlia trvalého do debnenia vreciek ríms   (materiál a výroba pol.č.3,4) </t>
  </si>
  <si>
    <t>553520000R01</t>
  </si>
  <si>
    <t>Materiál, výroba, pozink. ( stĺpik, madlo - 3,1 bm tyč oceľová prierezu U 120, výplň - 6 bm profil zváraný tenkostený uzavretý 30x30x3 mm, pätková doska oceľová 200x200x8 mm)</t>
  </si>
  <si>
    <t>553520000R02</t>
  </si>
  <si>
    <t xml:space="preserve">Materiál, výroba, pozink.( stĺpik, madlo - 3,1 bm tyč oceľová prierezu U 120, výplň - 6 bm tyč oceľová štvorcová alebo kruhová ťahaná plná 30 mm, pätková doska oceľová 200x200x8 mm) </t>
  </si>
  <si>
    <t>911131111.S</t>
  </si>
  <si>
    <t xml:space="preserve">Osadenie a montáž cestného zábradlia oceľového s oceľovými stĺpikmi  (materiál a výroba pol.č.6) </t>
  </si>
  <si>
    <t>553520000R03</t>
  </si>
  <si>
    <t xml:space="preserve">Materiál + výroba ( stĺpik, 2 x madlo - 3,5 bm rúrka hladká kruhová bezšvová vonk. priemer D 60,3 mm, hrúbka steny 4 mm)   </t>
  </si>
  <si>
    <t>348185121.S</t>
  </si>
  <si>
    <t xml:space="preserve">Mostné zábradlie dočasné z dreva mäkkého hobľovaného s dvojmadlom - výroba, montáž, odstránenie   </t>
  </si>
  <si>
    <t>911333111.S</t>
  </si>
  <si>
    <t>Osadenie ochranného zariadenia na mostoch pri vzd.stĺpikov 2 m zvodidlo oceľové jednoduché (materiál a výroba pol.č.9)</t>
  </si>
  <si>
    <t>553550000R04</t>
  </si>
  <si>
    <t xml:space="preserve">Materiál pozinkovaný - oceľové zvodidlo NH4 (pásnica, stĺpik UE 1900, dištančný prvok, spojovací materiál)   </t>
  </si>
  <si>
    <t>ks</t>
  </si>
  <si>
    <t>911334111.S</t>
  </si>
  <si>
    <t xml:space="preserve">Zvodidlo oceľové zábradlové ZSNH4/H2 kotvené do rímsy bez výplne (vrátane materiálu)   </t>
  </si>
  <si>
    <t>911334121.S</t>
  </si>
  <si>
    <t xml:space="preserve">Zvodidlo oceľové zábradlové ZSNH4/H2 kotvené do rímsy s výplňou z vodorovných tyčí   (vrátane materiálu)  </t>
  </si>
  <si>
    <t>911334122.S</t>
  </si>
  <si>
    <t xml:space="preserve">Zvodidlo oceľové zábradlové ZSNH4/H2 kotvené do rímsy s výplňou zo zvislých tyčí (vrátane materiálu)    </t>
  </si>
  <si>
    <t>911334123.S</t>
  </si>
  <si>
    <t>Zvodidlo oceľové zábradlové ZSNH4/H2 kotvené do rímsy s výplňou zo zvarovanej siete (vrátane materiálu)</t>
  </si>
  <si>
    <t>911334411.S</t>
  </si>
  <si>
    <t xml:space="preserve">Ukončenie oceľového zábradlového madla (vrátane materiálu)     </t>
  </si>
  <si>
    <t>911334522.S</t>
  </si>
  <si>
    <t xml:space="preserve">Dilatácie madiel s elektricky izolovaným stykom v rozmedzí 200 mm   </t>
  </si>
  <si>
    <t>911381111.S</t>
  </si>
  <si>
    <t xml:space="preserve">Osadenie mostných zvodidiel betónových dĺžky 4 m obojstranných  </t>
  </si>
  <si>
    <t>592160001918.S</t>
  </si>
  <si>
    <t xml:space="preserve">Betónové zvodidlo obojstranné základné, rozmer vxšxl 1200x695x4000 mm   </t>
  </si>
  <si>
    <t>966005111.S</t>
  </si>
  <si>
    <t>Rozobratie cestného zábradlia alebo zvodidla s betónovými pätkami</t>
  </si>
  <si>
    <t>966005211.S</t>
  </si>
  <si>
    <t>Rozobranie cestného zábradlia alebo zvodidla so stĺpikmi osadenými do ríms alebo krycích dosiek</t>
  </si>
  <si>
    <t>767995101.S</t>
  </si>
  <si>
    <t xml:space="preserve">Montáž ostatných atypických kovových stavebných doplnkových konštrukcií </t>
  </si>
  <si>
    <t>kg</t>
  </si>
  <si>
    <t>767995300.S</t>
  </si>
  <si>
    <t>145520001000.S</t>
  </si>
  <si>
    <t xml:space="preserve">Profil oceľový 60x40x3 mm uzavretý obdĺžnikový   </t>
  </si>
  <si>
    <t>133840001000.S</t>
  </si>
  <si>
    <t xml:space="preserve">Tyč oceľová prierezu U 120 mm    </t>
  </si>
  <si>
    <t>141110007400.S</t>
  </si>
  <si>
    <t xml:space="preserve">Rúra oceľová bezšvová hladká kruhová d 60,3 mm, hr. steny 4 mm </t>
  </si>
  <si>
    <t>132310001800.S</t>
  </si>
  <si>
    <t xml:space="preserve">Tyč oceľová prierezu L 45x45x4 mm </t>
  </si>
  <si>
    <t>767996801.S</t>
  </si>
  <si>
    <t xml:space="preserve">Demontáž ostatných doplnkových stavebných konštrukcií  </t>
  </si>
  <si>
    <t>767991911.S</t>
  </si>
  <si>
    <t xml:space="preserve">Ostatné opravy samostatným zváraním   </t>
  </si>
  <si>
    <t>919735124.S</t>
  </si>
  <si>
    <t xml:space="preserve">Rezanie existujúceho betónového krytu alebo podkladu hĺbky nad 150 do 200 mm   </t>
  </si>
  <si>
    <t>936172124.S</t>
  </si>
  <si>
    <t xml:space="preserve">Osadenie doplnkových konštrukcií mostného vybavenia z ocele hmotnosti do 100 kg   </t>
  </si>
  <si>
    <t>627471431.S</t>
  </si>
  <si>
    <t xml:space="preserve">Ochrana výstuže podhľadu zo sanačnej malty, 1 vrstva hr. 1 mm   </t>
  </si>
  <si>
    <t>m2</t>
  </si>
  <si>
    <t>627471171.S</t>
  </si>
  <si>
    <t xml:space="preserve">Reprofilácia spojenia mostíka stien a podhľadov sanačnou maltou, 1 vrstva hr. 1 mm   </t>
  </si>
  <si>
    <t>627471131.S</t>
  </si>
  <si>
    <t xml:space="preserve">Reprofilácia podhľadov sanačnou maltou, 1 vrstva hr. 10 mm   </t>
  </si>
  <si>
    <t>627471151.S</t>
  </si>
  <si>
    <t xml:space="preserve">Reprofilácia stien sanačnou maltou, 1 vrstva hr. 10 mm   </t>
  </si>
  <si>
    <t>Odstránenie starých náterov z kovových stavebných doplnkových konštrukcií oškrabaním</t>
  </si>
  <si>
    <t xml:space="preserve">Odstránenie starých náterov z kovových stavebných doplnkových konštrukcií oceľovou kefou   </t>
  </si>
  <si>
    <t xml:space="preserve">Odstránenie starých náterov z kovových stavebných doplnkových konštrukcií opálením alebo oklepaním   </t>
  </si>
  <si>
    <t xml:space="preserve">Ostatné práce odstránenie starých náterov odstraňovačom náterov s umytím   </t>
  </si>
  <si>
    <t xml:space="preserve">Oprava náterov kov.stav.doplnk.konštr. syntetické na vzduchu schnúce jednonásobné všetkých odtieňov RAL  </t>
  </si>
  <si>
    <t xml:space="preserve">Nátery kov.stav.doplnk.konštr. syntetické na vzduchu schnúce jednonásobné všetkých odtieňov RAL  </t>
  </si>
  <si>
    <t xml:space="preserve">Nátery kov.stav.doplnk.konštr. epoxidové a epoxidechtové jednonásobné všetkých odtieňov RAL  </t>
  </si>
  <si>
    <t xml:space="preserve">Nátery kov.stav.doplnk.konštr. polyuretánové jednonásobné všetkých odtieňov RAL  </t>
  </si>
  <si>
    <t>622661335.S</t>
  </si>
  <si>
    <t xml:space="preserve">Zjednocujúci náter betónových konštrukcií metakrylátový odolný voči soliam   </t>
  </si>
  <si>
    <t>622661221.S</t>
  </si>
  <si>
    <t xml:space="preserve">Náter betónu mosta epoxidový disperzný 2x ochranný nepružný  </t>
  </si>
  <si>
    <t>622661326.S</t>
  </si>
  <si>
    <t xml:space="preserve">Náter betónu mosta akrylátový 1x pružný ochranný + 1x vrchný   </t>
  </si>
  <si>
    <t xml:space="preserve">Nátery omietok a betónových povrchov nano náterom superhydrofóbnym alebo permanentným antigraffiti   </t>
  </si>
  <si>
    <t>278311181.S</t>
  </si>
  <si>
    <t xml:space="preserve">Zálievka kotevných otvorov z betónu prostého, vodostavebného C 25/30, objem 1 otvoru do 0,02 m3   </t>
  </si>
  <si>
    <t>m3</t>
  </si>
  <si>
    <t>317321117.S</t>
  </si>
  <si>
    <t xml:space="preserve">Mostové rímsy z betónu železového triedy C 25/30   </t>
  </si>
  <si>
    <t>597961111.S</t>
  </si>
  <si>
    <t xml:space="preserve">Rigol dláždený do lôžka z betónu prostého tr. C 8/10 z prefabrikátov šírky rigolu do 1030 mm   </t>
  </si>
  <si>
    <t>931993111.S</t>
  </si>
  <si>
    <t xml:space="preserve">Ochrana klzného ložiska železobetónovej mostnej konštrukcie adhéznou emulziou   </t>
  </si>
  <si>
    <t>HZS000115.S</t>
  </si>
  <si>
    <t xml:space="preserve">Stavebno montážne práce vykonávané priemyselným lezením (výškoví špecialisti)   </t>
  </si>
  <si>
    <t>hod</t>
  </si>
  <si>
    <t>HZS000315.S</t>
  </si>
  <si>
    <t xml:space="preserve">Stavebno montážne práce mimoriadne odborné, revízie   </t>
  </si>
  <si>
    <t>945953111.S</t>
  </si>
  <si>
    <t xml:space="preserve">Montáž a demontáž zaveseného lešenia pracovného a podporného pod debnenie mostných ríms s vyložením do 0,90 m   </t>
  </si>
  <si>
    <t>617472004.S</t>
  </si>
  <si>
    <t xml:space="preserve">Oprava a utesnenie trhlín vodostav. betónov a betónov objektov kryštalickou hydroizolačnou hmotou striekaním, zemná vlhkosť, 1 vrstva hr. 10 mm   </t>
  </si>
  <si>
    <t>617472005.S</t>
  </si>
  <si>
    <t xml:space="preserve">Oprava a utesnenie trhlín vodostav. betónov a betónov objektov kryštalickou hydroizolačnou hmotou striekaním, netlaková voda, 2 vrstvy hr. 20 mm   </t>
  </si>
  <si>
    <t>617472006.S</t>
  </si>
  <si>
    <t xml:space="preserve">Oprava a utesnenie trhlín vodostav. betónov a betónov objektov kryštalickou hydroizolačnou hmotou striekaním, tlaková voda, 2 vrstvy hr. 30 mm   </t>
  </si>
  <si>
    <t>317451115.S</t>
  </si>
  <si>
    <t xml:space="preserve">Výplň styčných škár rímsových tvárnic na cestných mostoch maltou cementovou vodotesnou   </t>
  </si>
  <si>
    <t>977141132.S</t>
  </si>
  <si>
    <t xml:space="preserve">Vrty pre kotvy do betónu priemeru 32 mm hĺbky 220 mm s vyplnením epoxidovým tmelom   </t>
  </si>
  <si>
    <t>767100R05</t>
  </si>
  <si>
    <t xml:space="preserve">Osadenie lepenej kotvy do betónu - vyvŕtanie diery do železobetónu, chemická dvojzložková epoxidová lepiaca hmota, kotviaci prvok M16, hĺbka osadenia min 150 mm  </t>
  </si>
  <si>
    <t>911999R06</t>
  </si>
  <si>
    <t xml:space="preserve">Prevádzka svetelnej dopravnej šípky   </t>
  </si>
  <si>
    <t>Sh</t>
  </si>
  <si>
    <t xml:space="preserve">Žeriav mobilný auto. podvozok 20t, 600 kNm   </t>
  </si>
  <si>
    <t>938902071.S</t>
  </si>
  <si>
    <t xml:space="preserve">Očistenie povrchu konštrukcií tlakovou vodou   </t>
  </si>
  <si>
    <t>938909402.S</t>
  </si>
  <si>
    <t xml:space="preserve">Čistenie žľabov do šírky 0,3 m   </t>
  </si>
  <si>
    <t>938909403.S</t>
  </si>
  <si>
    <t>Čistenie žľabov nad šírku 0,3 m   s oceľovým krycím roštom</t>
  </si>
  <si>
    <t>938909R07</t>
  </si>
  <si>
    <t xml:space="preserve">Odstránenie nánosu v stredových pásoch, na rímsach a krajniciach - ručne, členité plochy  </t>
  </si>
  <si>
    <t>721300932.S</t>
  </si>
  <si>
    <t xml:space="preserve">Prečistenie šikmého pripojovacieho potrubia do DN 100   </t>
  </si>
  <si>
    <t>7213009R08</t>
  </si>
  <si>
    <t>Prečistenie šikmého pripojovacieho potrubia DN 100   - DN 200</t>
  </si>
  <si>
    <t>721300941.S</t>
  </si>
  <si>
    <t xml:space="preserve">Prečistenie dvorných vpustov DN 300   </t>
  </si>
  <si>
    <t>721300912.S</t>
  </si>
  <si>
    <t>Prečistenie mostných odvodňovačov s oceľovou mrežou</t>
  </si>
  <si>
    <t>230120051</t>
  </si>
  <si>
    <t xml:space="preserve">Čistenie potrubia prefúkavaním alebo preplachovaním DN 300   </t>
  </si>
  <si>
    <t>230120053</t>
  </si>
  <si>
    <t xml:space="preserve">Čistenie potrubia prefúkavaním alebo preplachovaním DN 400   </t>
  </si>
  <si>
    <t>622211111.S</t>
  </si>
  <si>
    <t xml:space="preserve">Čistenie konštrukcie od náletov, machu a inej vegetácie   </t>
  </si>
  <si>
    <t xml:space="preserve">Náter na ostránenie grafít a nečistôt  tekutý na vodorovné plochy   </t>
  </si>
  <si>
    <t xml:space="preserve">Náter na ostránenie grafít a nečistôt na zvislé plochy   </t>
  </si>
  <si>
    <t>938902301.S</t>
  </si>
  <si>
    <t xml:space="preserve">Čistenie betónového podkladu vysokotlakovým vodným lúčom do hrúbky 1 mm - stien, stropov, podláh   </t>
  </si>
  <si>
    <t>938902311.S</t>
  </si>
  <si>
    <t xml:space="preserve">Čistenie betónového podkladu vysokotlakovým vodným lúčom do hrúbky 5 mm - stien, stropov, podláh   </t>
  </si>
  <si>
    <t xml:space="preserve">Výroba doplnku stavebného oceľového atypického (materiál pol.č. , 22 až 25)   </t>
  </si>
  <si>
    <t xml:space="preserve">pečiatka a podpis osoby oprávnenej </t>
  </si>
  <si>
    <t xml:space="preserve">                 ...............................................................</t>
  </si>
  <si>
    <t xml:space="preserve">            konať za uchádzača</t>
  </si>
  <si>
    <t xml:space="preserve">V ......................... dňa..............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</si>
  <si>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Celková cena za predmet zákazky za obdobie trvania zmluvného vzťahu (48 mesiacov)</t>
  </si>
  <si>
    <r>
      <t xml:space="preserve">cena bez DPH </t>
    </r>
    <r>
      <rPr>
        <sz val="7"/>
        <rFont val="Arial"/>
        <family val="2"/>
        <charset val="238"/>
      </rPr>
      <t>(€) za obd. cca 4 roky</t>
    </r>
  </si>
  <si>
    <r>
      <t xml:space="preserve">cena s DPH  </t>
    </r>
    <r>
      <rPr>
        <sz val="7"/>
        <rFont val="Arial"/>
        <family val="2"/>
        <charset val="238"/>
      </rPr>
      <t>(€) za obd. cca 4 roky</t>
    </r>
  </si>
  <si>
    <r>
      <t xml:space="preserve">výška DPH </t>
    </r>
    <r>
      <rPr>
        <sz val="7"/>
        <rFont val="Arial"/>
        <family val="2"/>
        <charset val="238"/>
      </rPr>
      <t xml:space="preserve"> (€)  za obd. cca 4 roky</t>
    </r>
  </si>
  <si>
    <t xml:space="preserve"> Príloha č. 2                                   Cenník prác a služieb podľa výkazu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</si>
</sst>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2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38"/>
    </font>
    <font>
      <i/>
      <u/>
      <sz val="14"/>
      <name val="Arial"/>
      <family val="2"/>
      <charset val="238"/>
    </font>
    <font>
      <b/>
      <i/>
      <u/>
      <sz val="14"/>
      <name val="Arial"/>
      <family val="2"/>
      <charset val="238"/>
    </font>
    <font>
      <b/>
      <sz val="12"/>
      <name val="Calibri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 CE"/>
      <family val="2"/>
      <charset val="238"/>
    </font>
    <font>
      <i/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9"/>
      <name val="Arial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1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4" fontId="9" fillId="0" borderId="0" xfId="0" applyNumberFormat="1" applyFont="1"/>
    <xf numFmtId="0" fontId="9" fillId="0" borderId="0" xfId="0" applyFont="1"/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12" fillId="0" borderId="8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0" fontId="7" fillId="0" borderId="0" xfId="0" applyFont="1"/>
    <xf numFmtId="4" fontId="13" fillId="0" borderId="0" xfId="0" applyNumberFormat="1" applyFont="1"/>
    <xf numFmtId="0" fontId="13" fillId="0" borderId="0" xfId="0" applyFont="1"/>
    <xf numFmtId="4" fontId="14" fillId="0" borderId="8" xfId="0" applyNumberFormat="1" applyFont="1" applyBorder="1" applyAlignment="1" applyProtection="1">
      <alignment horizontal="right"/>
      <protection locked="0"/>
    </xf>
    <xf numFmtId="4" fontId="12" fillId="0" borderId="9" xfId="0" applyNumberFormat="1" applyFont="1" applyBorder="1" applyAlignment="1" applyProtection="1">
      <alignment horizontal="right"/>
      <protection locked="0"/>
    </xf>
    <xf numFmtId="4" fontId="7" fillId="0" borderId="0" xfId="0" applyNumberFormat="1" applyFont="1" applyAlignment="1">
      <alignment horizontal="right"/>
    </xf>
    <xf numFmtId="4" fontId="15" fillId="0" borderId="0" xfId="0" applyNumberFormat="1" applyFont="1"/>
    <xf numFmtId="0" fontId="15" fillId="0" borderId="0" xfId="0" applyFont="1"/>
    <xf numFmtId="1" fontId="9" fillId="0" borderId="0" xfId="0" applyNumberFormat="1" applyFont="1"/>
    <xf numFmtId="0" fontId="16" fillId="0" borderId="0" xfId="0" applyFont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 wrapText="1"/>
      <protection locked="0"/>
    </xf>
    <xf numFmtId="4" fontId="16" fillId="0" borderId="0" xfId="0" applyNumberFormat="1" applyFont="1" applyAlignment="1" applyProtection="1">
      <alignment horizontal="right"/>
      <protection locked="0"/>
    </xf>
    <xf numFmtId="164" fontId="16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/>
    <xf numFmtId="4" fontId="6" fillId="0" borderId="0" xfId="0" applyNumberFormat="1" applyFont="1"/>
    <xf numFmtId="0" fontId="1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4" fontId="19" fillId="0" borderId="0" xfId="0" applyNumberFormat="1" applyFont="1"/>
    <xf numFmtId="0" fontId="20" fillId="0" borderId="0" xfId="0" applyFont="1" applyAlignment="1">
      <alignment horizontal="justify"/>
    </xf>
    <xf numFmtId="1" fontId="20" fillId="0" borderId="0" xfId="0" applyNumberFormat="1" applyFont="1" applyAlignment="1">
      <alignment horizontal="justify"/>
    </xf>
    <xf numFmtId="1" fontId="8" fillId="0" borderId="2" xfId="0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 wrapText="1"/>
    </xf>
    <xf numFmtId="3" fontId="8" fillId="0" borderId="3" xfId="0" applyNumberFormat="1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 vertical="center" wrapText="1"/>
    </xf>
    <xf numFmtId="1" fontId="10" fillId="0" borderId="6" xfId="0" applyNumberFormat="1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right"/>
    </xf>
    <xf numFmtId="0" fontId="12" fillId="0" borderId="8" xfId="0" applyFont="1" applyBorder="1" applyAlignment="1" applyProtection="1">
      <alignment horizontal="right" wrapText="1"/>
    </xf>
    <xf numFmtId="0" fontId="12" fillId="0" borderId="8" xfId="0" applyFont="1" applyBorder="1" applyAlignment="1" applyProtection="1">
      <alignment horizontal="left" wrapText="1"/>
    </xf>
    <xf numFmtId="0" fontId="12" fillId="0" borderId="8" xfId="0" applyFont="1" applyBorder="1" applyAlignment="1" applyProtection="1">
      <alignment horizontal="center" wrapText="1"/>
    </xf>
    <xf numFmtId="4" fontId="12" fillId="0" borderId="8" xfId="0" applyNumberFormat="1" applyFont="1" applyBorder="1" applyAlignment="1" applyProtection="1">
      <alignment horizontal="right"/>
    </xf>
    <xf numFmtId="0" fontId="13" fillId="0" borderId="8" xfId="0" applyFont="1" applyBorder="1" applyAlignment="1" applyProtection="1">
      <alignment horizontal="right"/>
    </xf>
    <xf numFmtId="0" fontId="14" fillId="0" borderId="8" xfId="0" applyFont="1" applyBorder="1" applyAlignment="1" applyProtection="1">
      <alignment horizontal="right" wrapText="1"/>
    </xf>
    <xf numFmtId="0" fontId="14" fillId="0" borderId="8" xfId="0" applyFont="1" applyBorder="1" applyAlignment="1" applyProtection="1">
      <alignment horizontal="left" wrapText="1"/>
    </xf>
    <xf numFmtId="0" fontId="14" fillId="0" borderId="8" xfId="0" applyFont="1" applyBorder="1" applyAlignment="1" applyProtection="1">
      <alignment horizontal="center" wrapText="1"/>
    </xf>
    <xf numFmtId="4" fontId="14" fillId="0" borderId="8" xfId="0" applyNumberFormat="1" applyFont="1" applyBorder="1" applyAlignment="1" applyProtection="1">
      <alignment horizontal="right"/>
    </xf>
    <xf numFmtId="0" fontId="12" fillId="0" borderId="9" xfId="0" applyFont="1" applyBorder="1" applyAlignment="1" applyProtection="1">
      <alignment horizontal="right" wrapText="1"/>
    </xf>
    <xf numFmtId="0" fontId="12" fillId="0" borderId="9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center" wrapText="1"/>
    </xf>
    <xf numFmtId="4" fontId="12" fillId="0" borderId="9" xfId="0" applyNumberFormat="1" applyFont="1" applyBorder="1" applyAlignment="1" applyProtection="1">
      <alignment horizontal="right"/>
    </xf>
    <xf numFmtId="0" fontId="12" fillId="0" borderId="8" xfId="0" applyFont="1" applyFill="1" applyBorder="1" applyAlignment="1" applyProtection="1">
      <alignment horizontal="left" wrapText="1"/>
    </xf>
    <xf numFmtId="0" fontId="12" fillId="0" borderId="9" xfId="0" applyFont="1" applyFill="1" applyBorder="1" applyAlignment="1" applyProtection="1">
      <alignment horizontal="left" wrapText="1"/>
    </xf>
    <xf numFmtId="1" fontId="12" fillId="0" borderId="8" xfId="0" applyNumberFormat="1" applyFont="1" applyBorder="1" applyAlignment="1" applyProtection="1">
      <alignment horizontal="right"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" fontId="9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" fontId="8" fillId="0" borderId="1" xfId="0" applyNumberFormat="1" applyFont="1" applyBorder="1"/>
    <xf numFmtId="0" fontId="6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D51D-A7AC-4E44-8E5F-4F89F27E4B8E}">
  <dimension ref="A1:K94"/>
  <sheetViews>
    <sheetView tabSelected="1" topLeftCell="A64" zoomScaleNormal="100" workbookViewId="0">
      <selection activeCell="H84" sqref="H84"/>
    </sheetView>
  </sheetViews>
  <sheetFormatPr defaultRowHeight="12.75" x14ac:dyDescent="0.2"/>
  <cols>
    <col min="1" max="1" width="3.85546875" style="9" customWidth="1"/>
    <col min="2" max="2" width="13.85546875" style="27" customWidth="1"/>
    <col min="3" max="3" width="47.85546875" style="36" customWidth="1"/>
    <col min="4" max="4" width="6.28515625" style="37" customWidth="1"/>
    <col min="5" max="5" width="11.85546875" style="8" customWidth="1"/>
    <col min="6" max="6" width="13.7109375" style="8" bestFit="1" customWidth="1"/>
    <col min="7" max="9" width="14.7109375" style="8" bestFit="1" customWidth="1"/>
    <col min="10" max="10" width="3.5703125" style="9" customWidth="1"/>
    <col min="11" max="11" width="10.140625" style="9" bestFit="1" customWidth="1"/>
    <col min="12" max="256" width="9.140625" style="9"/>
    <col min="257" max="257" width="3.85546875" style="9" customWidth="1"/>
    <col min="258" max="258" width="13.85546875" style="9" customWidth="1"/>
    <col min="259" max="259" width="47.85546875" style="9" customWidth="1"/>
    <col min="260" max="260" width="6.28515625" style="9" customWidth="1"/>
    <col min="261" max="261" width="11.85546875" style="9" customWidth="1"/>
    <col min="262" max="262" width="13.7109375" style="9" bestFit="1" customWidth="1"/>
    <col min="263" max="265" width="14.7109375" style="9" bestFit="1" customWidth="1"/>
    <col min="266" max="266" width="3.5703125" style="9" customWidth="1"/>
    <col min="267" max="267" width="10.140625" style="9" bestFit="1" customWidth="1"/>
    <col min="268" max="512" width="9.140625" style="9"/>
    <col min="513" max="513" width="3.85546875" style="9" customWidth="1"/>
    <col min="514" max="514" width="13.85546875" style="9" customWidth="1"/>
    <col min="515" max="515" width="47.85546875" style="9" customWidth="1"/>
    <col min="516" max="516" width="6.28515625" style="9" customWidth="1"/>
    <col min="517" max="517" width="11.85546875" style="9" customWidth="1"/>
    <col min="518" max="518" width="13.7109375" style="9" bestFit="1" customWidth="1"/>
    <col min="519" max="521" width="14.7109375" style="9" bestFit="1" customWidth="1"/>
    <col min="522" max="522" width="3.5703125" style="9" customWidth="1"/>
    <col min="523" max="523" width="10.140625" style="9" bestFit="1" customWidth="1"/>
    <col min="524" max="768" width="9.140625" style="9"/>
    <col min="769" max="769" width="3.85546875" style="9" customWidth="1"/>
    <col min="770" max="770" width="13.85546875" style="9" customWidth="1"/>
    <col min="771" max="771" width="47.85546875" style="9" customWidth="1"/>
    <col min="772" max="772" width="6.28515625" style="9" customWidth="1"/>
    <col min="773" max="773" width="11.85546875" style="9" customWidth="1"/>
    <col min="774" max="774" width="13.7109375" style="9" bestFit="1" customWidth="1"/>
    <col min="775" max="777" width="14.7109375" style="9" bestFit="1" customWidth="1"/>
    <col min="778" max="778" width="3.5703125" style="9" customWidth="1"/>
    <col min="779" max="779" width="10.140625" style="9" bestFit="1" customWidth="1"/>
    <col min="780" max="1024" width="9.140625" style="9"/>
    <col min="1025" max="1025" width="3.85546875" style="9" customWidth="1"/>
    <col min="1026" max="1026" width="13.85546875" style="9" customWidth="1"/>
    <col min="1027" max="1027" width="47.85546875" style="9" customWidth="1"/>
    <col min="1028" max="1028" width="6.28515625" style="9" customWidth="1"/>
    <col min="1029" max="1029" width="11.85546875" style="9" customWidth="1"/>
    <col min="1030" max="1030" width="13.7109375" style="9" bestFit="1" customWidth="1"/>
    <col min="1031" max="1033" width="14.7109375" style="9" bestFit="1" customWidth="1"/>
    <col min="1034" max="1034" width="3.5703125" style="9" customWidth="1"/>
    <col min="1035" max="1035" width="10.140625" style="9" bestFit="1" customWidth="1"/>
    <col min="1036" max="1280" width="9.140625" style="9"/>
    <col min="1281" max="1281" width="3.85546875" style="9" customWidth="1"/>
    <col min="1282" max="1282" width="13.85546875" style="9" customWidth="1"/>
    <col min="1283" max="1283" width="47.85546875" style="9" customWidth="1"/>
    <col min="1284" max="1284" width="6.28515625" style="9" customWidth="1"/>
    <col min="1285" max="1285" width="11.85546875" style="9" customWidth="1"/>
    <col min="1286" max="1286" width="13.7109375" style="9" bestFit="1" customWidth="1"/>
    <col min="1287" max="1289" width="14.7109375" style="9" bestFit="1" customWidth="1"/>
    <col min="1290" max="1290" width="3.5703125" style="9" customWidth="1"/>
    <col min="1291" max="1291" width="10.140625" style="9" bestFit="1" customWidth="1"/>
    <col min="1292" max="1536" width="9.140625" style="9"/>
    <col min="1537" max="1537" width="3.85546875" style="9" customWidth="1"/>
    <col min="1538" max="1538" width="13.85546875" style="9" customWidth="1"/>
    <col min="1539" max="1539" width="47.85546875" style="9" customWidth="1"/>
    <col min="1540" max="1540" width="6.28515625" style="9" customWidth="1"/>
    <col min="1541" max="1541" width="11.85546875" style="9" customWidth="1"/>
    <col min="1542" max="1542" width="13.7109375" style="9" bestFit="1" customWidth="1"/>
    <col min="1543" max="1545" width="14.7109375" style="9" bestFit="1" customWidth="1"/>
    <col min="1546" max="1546" width="3.5703125" style="9" customWidth="1"/>
    <col min="1547" max="1547" width="10.140625" style="9" bestFit="1" customWidth="1"/>
    <col min="1548" max="1792" width="9.140625" style="9"/>
    <col min="1793" max="1793" width="3.85546875" style="9" customWidth="1"/>
    <col min="1794" max="1794" width="13.85546875" style="9" customWidth="1"/>
    <col min="1795" max="1795" width="47.85546875" style="9" customWidth="1"/>
    <col min="1796" max="1796" width="6.28515625" style="9" customWidth="1"/>
    <col min="1797" max="1797" width="11.85546875" style="9" customWidth="1"/>
    <col min="1798" max="1798" width="13.7109375" style="9" bestFit="1" customWidth="1"/>
    <col min="1799" max="1801" width="14.7109375" style="9" bestFit="1" customWidth="1"/>
    <col min="1802" max="1802" width="3.5703125" style="9" customWidth="1"/>
    <col min="1803" max="1803" width="10.140625" style="9" bestFit="1" customWidth="1"/>
    <col min="1804" max="2048" width="9.140625" style="9"/>
    <col min="2049" max="2049" width="3.85546875" style="9" customWidth="1"/>
    <col min="2050" max="2050" width="13.85546875" style="9" customWidth="1"/>
    <col min="2051" max="2051" width="47.85546875" style="9" customWidth="1"/>
    <col min="2052" max="2052" width="6.28515625" style="9" customWidth="1"/>
    <col min="2053" max="2053" width="11.85546875" style="9" customWidth="1"/>
    <col min="2054" max="2054" width="13.7109375" style="9" bestFit="1" customWidth="1"/>
    <col min="2055" max="2057" width="14.7109375" style="9" bestFit="1" customWidth="1"/>
    <col min="2058" max="2058" width="3.5703125" style="9" customWidth="1"/>
    <col min="2059" max="2059" width="10.140625" style="9" bestFit="1" customWidth="1"/>
    <col min="2060" max="2304" width="9.140625" style="9"/>
    <col min="2305" max="2305" width="3.85546875" style="9" customWidth="1"/>
    <col min="2306" max="2306" width="13.85546875" style="9" customWidth="1"/>
    <col min="2307" max="2307" width="47.85546875" style="9" customWidth="1"/>
    <col min="2308" max="2308" width="6.28515625" style="9" customWidth="1"/>
    <col min="2309" max="2309" width="11.85546875" style="9" customWidth="1"/>
    <col min="2310" max="2310" width="13.7109375" style="9" bestFit="1" customWidth="1"/>
    <col min="2311" max="2313" width="14.7109375" style="9" bestFit="1" customWidth="1"/>
    <col min="2314" max="2314" width="3.5703125" style="9" customWidth="1"/>
    <col min="2315" max="2315" width="10.140625" style="9" bestFit="1" customWidth="1"/>
    <col min="2316" max="2560" width="9.140625" style="9"/>
    <col min="2561" max="2561" width="3.85546875" style="9" customWidth="1"/>
    <col min="2562" max="2562" width="13.85546875" style="9" customWidth="1"/>
    <col min="2563" max="2563" width="47.85546875" style="9" customWidth="1"/>
    <col min="2564" max="2564" width="6.28515625" style="9" customWidth="1"/>
    <col min="2565" max="2565" width="11.85546875" style="9" customWidth="1"/>
    <col min="2566" max="2566" width="13.7109375" style="9" bestFit="1" customWidth="1"/>
    <col min="2567" max="2569" width="14.7109375" style="9" bestFit="1" customWidth="1"/>
    <col min="2570" max="2570" width="3.5703125" style="9" customWidth="1"/>
    <col min="2571" max="2571" width="10.140625" style="9" bestFit="1" customWidth="1"/>
    <col min="2572" max="2816" width="9.140625" style="9"/>
    <col min="2817" max="2817" width="3.85546875" style="9" customWidth="1"/>
    <col min="2818" max="2818" width="13.85546875" style="9" customWidth="1"/>
    <col min="2819" max="2819" width="47.85546875" style="9" customWidth="1"/>
    <col min="2820" max="2820" width="6.28515625" style="9" customWidth="1"/>
    <col min="2821" max="2821" width="11.85546875" style="9" customWidth="1"/>
    <col min="2822" max="2822" width="13.7109375" style="9" bestFit="1" customWidth="1"/>
    <col min="2823" max="2825" width="14.7109375" style="9" bestFit="1" customWidth="1"/>
    <col min="2826" max="2826" width="3.5703125" style="9" customWidth="1"/>
    <col min="2827" max="2827" width="10.140625" style="9" bestFit="1" customWidth="1"/>
    <col min="2828" max="3072" width="9.140625" style="9"/>
    <col min="3073" max="3073" width="3.85546875" style="9" customWidth="1"/>
    <col min="3074" max="3074" width="13.85546875" style="9" customWidth="1"/>
    <col min="3075" max="3075" width="47.85546875" style="9" customWidth="1"/>
    <col min="3076" max="3076" width="6.28515625" style="9" customWidth="1"/>
    <col min="3077" max="3077" width="11.85546875" style="9" customWidth="1"/>
    <col min="3078" max="3078" width="13.7109375" style="9" bestFit="1" customWidth="1"/>
    <col min="3079" max="3081" width="14.7109375" style="9" bestFit="1" customWidth="1"/>
    <col min="3082" max="3082" width="3.5703125" style="9" customWidth="1"/>
    <col min="3083" max="3083" width="10.140625" style="9" bestFit="1" customWidth="1"/>
    <col min="3084" max="3328" width="9.140625" style="9"/>
    <col min="3329" max="3329" width="3.85546875" style="9" customWidth="1"/>
    <col min="3330" max="3330" width="13.85546875" style="9" customWidth="1"/>
    <col min="3331" max="3331" width="47.85546875" style="9" customWidth="1"/>
    <col min="3332" max="3332" width="6.28515625" style="9" customWidth="1"/>
    <col min="3333" max="3333" width="11.85546875" style="9" customWidth="1"/>
    <col min="3334" max="3334" width="13.7109375" style="9" bestFit="1" customWidth="1"/>
    <col min="3335" max="3337" width="14.7109375" style="9" bestFit="1" customWidth="1"/>
    <col min="3338" max="3338" width="3.5703125" style="9" customWidth="1"/>
    <col min="3339" max="3339" width="10.140625" style="9" bestFit="1" customWidth="1"/>
    <col min="3340" max="3584" width="9.140625" style="9"/>
    <col min="3585" max="3585" width="3.85546875" style="9" customWidth="1"/>
    <col min="3586" max="3586" width="13.85546875" style="9" customWidth="1"/>
    <col min="3587" max="3587" width="47.85546875" style="9" customWidth="1"/>
    <col min="3588" max="3588" width="6.28515625" style="9" customWidth="1"/>
    <col min="3589" max="3589" width="11.85546875" style="9" customWidth="1"/>
    <col min="3590" max="3590" width="13.7109375" style="9" bestFit="1" customWidth="1"/>
    <col min="3591" max="3593" width="14.7109375" style="9" bestFit="1" customWidth="1"/>
    <col min="3594" max="3594" width="3.5703125" style="9" customWidth="1"/>
    <col min="3595" max="3595" width="10.140625" style="9" bestFit="1" customWidth="1"/>
    <col min="3596" max="3840" width="9.140625" style="9"/>
    <col min="3841" max="3841" width="3.85546875" style="9" customWidth="1"/>
    <col min="3842" max="3842" width="13.85546875" style="9" customWidth="1"/>
    <col min="3843" max="3843" width="47.85546875" style="9" customWidth="1"/>
    <col min="3844" max="3844" width="6.28515625" style="9" customWidth="1"/>
    <col min="3845" max="3845" width="11.85546875" style="9" customWidth="1"/>
    <col min="3846" max="3846" width="13.7109375" style="9" bestFit="1" customWidth="1"/>
    <col min="3847" max="3849" width="14.7109375" style="9" bestFit="1" customWidth="1"/>
    <col min="3850" max="3850" width="3.5703125" style="9" customWidth="1"/>
    <col min="3851" max="3851" width="10.140625" style="9" bestFit="1" customWidth="1"/>
    <col min="3852" max="4096" width="9.140625" style="9"/>
    <col min="4097" max="4097" width="3.85546875" style="9" customWidth="1"/>
    <col min="4098" max="4098" width="13.85546875" style="9" customWidth="1"/>
    <col min="4099" max="4099" width="47.85546875" style="9" customWidth="1"/>
    <col min="4100" max="4100" width="6.28515625" style="9" customWidth="1"/>
    <col min="4101" max="4101" width="11.85546875" style="9" customWidth="1"/>
    <col min="4102" max="4102" width="13.7109375" style="9" bestFit="1" customWidth="1"/>
    <col min="4103" max="4105" width="14.7109375" style="9" bestFit="1" customWidth="1"/>
    <col min="4106" max="4106" width="3.5703125" style="9" customWidth="1"/>
    <col min="4107" max="4107" width="10.140625" style="9" bestFit="1" customWidth="1"/>
    <col min="4108" max="4352" width="9.140625" style="9"/>
    <col min="4353" max="4353" width="3.85546875" style="9" customWidth="1"/>
    <col min="4354" max="4354" width="13.85546875" style="9" customWidth="1"/>
    <col min="4355" max="4355" width="47.85546875" style="9" customWidth="1"/>
    <col min="4356" max="4356" width="6.28515625" style="9" customWidth="1"/>
    <col min="4357" max="4357" width="11.85546875" style="9" customWidth="1"/>
    <col min="4358" max="4358" width="13.7109375" style="9" bestFit="1" customWidth="1"/>
    <col min="4359" max="4361" width="14.7109375" style="9" bestFit="1" customWidth="1"/>
    <col min="4362" max="4362" width="3.5703125" style="9" customWidth="1"/>
    <col min="4363" max="4363" width="10.140625" style="9" bestFit="1" customWidth="1"/>
    <col min="4364" max="4608" width="9.140625" style="9"/>
    <col min="4609" max="4609" width="3.85546875" style="9" customWidth="1"/>
    <col min="4610" max="4610" width="13.85546875" style="9" customWidth="1"/>
    <col min="4611" max="4611" width="47.85546875" style="9" customWidth="1"/>
    <col min="4612" max="4612" width="6.28515625" style="9" customWidth="1"/>
    <col min="4613" max="4613" width="11.85546875" style="9" customWidth="1"/>
    <col min="4614" max="4614" width="13.7109375" style="9" bestFit="1" customWidth="1"/>
    <col min="4615" max="4617" width="14.7109375" style="9" bestFit="1" customWidth="1"/>
    <col min="4618" max="4618" width="3.5703125" style="9" customWidth="1"/>
    <col min="4619" max="4619" width="10.140625" style="9" bestFit="1" customWidth="1"/>
    <col min="4620" max="4864" width="9.140625" style="9"/>
    <col min="4865" max="4865" width="3.85546875" style="9" customWidth="1"/>
    <col min="4866" max="4866" width="13.85546875" style="9" customWidth="1"/>
    <col min="4867" max="4867" width="47.85546875" style="9" customWidth="1"/>
    <col min="4868" max="4868" width="6.28515625" style="9" customWidth="1"/>
    <col min="4869" max="4869" width="11.85546875" style="9" customWidth="1"/>
    <col min="4870" max="4870" width="13.7109375" style="9" bestFit="1" customWidth="1"/>
    <col min="4871" max="4873" width="14.7109375" style="9" bestFit="1" customWidth="1"/>
    <col min="4874" max="4874" width="3.5703125" style="9" customWidth="1"/>
    <col min="4875" max="4875" width="10.140625" style="9" bestFit="1" customWidth="1"/>
    <col min="4876" max="5120" width="9.140625" style="9"/>
    <col min="5121" max="5121" width="3.85546875" style="9" customWidth="1"/>
    <col min="5122" max="5122" width="13.85546875" style="9" customWidth="1"/>
    <col min="5123" max="5123" width="47.85546875" style="9" customWidth="1"/>
    <col min="5124" max="5124" width="6.28515625" style="9" customWidth="1"/>
    <col min="5125" max="5125" width="11.85546875" style="9" customWidth="1"/>
    <col min="5126" max="5126" width="13.7109375" style="9" bestFit="1" customWidth="1"/>
    <col min="5127" max="5129" width="14.7109375" style="9" bestFit="1" customWidth="1"/>
    <col min="5130" max="5130" width="3.5703125" style="9" customWidth="1"/>
    <col min="5131" max="5131" width="10.140625" style="9" bestFit="1" customWidth="1"/>
    <col min="5132" max="5376" width="9.140625" style="9"/>
    <col min="5377" max="5377" width="3.85546875" style="9" customWidth="1"/>
    <col min="5378" max="5378" width="13.85546875" style="9" customWidth="1"/>
    <col min="5379" max="5379" width="47.85546875" style="9" customWidth="1"/>
    <col min="5380" max="5380" width="6.28515625" style="9" customWidth="1"/>
    <col min="5381" max="5381" width="11.85546875" style="9" customWidth="1"/>
    <col min="5382" max="5382" width="13.7109375" style="9" bestFit="1" customWidth="1"/>
    <col min="5383" max="5385" width="14.7109375" style="9" bestFit="1" customWidth="1"/>
    <col min="5386" max="5386" width="3.5703125" style="9" customWidth="1"/>
    <col min="5387" max="5387" width="10.140625" style="9" bestFit="1" customWidth="1"/>
    <col min="5388" max="5632" width="9.140625" style="9"/>
    <col min="5633" max="5633" width="3.85546875" style="9" customWidth="1"/>
    <col min="5634" max="5634" width="13.85546875" style="9" customWidth="1"/>
    <col min="5635" max="5635" width="47.85546875" style="9" customWidth="1"/>
    <col min="5636" max="5636" width="6.28515625" style="9" customWidth="1"/>
    <col min="5637" max="5637" width="11.85546875" style="9" customWidth="1"/>
    <col min="5638" max="5638" width="13.7109375" style="9" bestFit="1" customWidth="1"/>
    <col min="5639" max="5641" width="14.7109375" style="9" bestFit="1" customWidth="1"/>
    <col min="5642" max="5642" width="3.5703125" style="9" customWidth="1"/>
    <col min="5643" max="5643" width="10.140625" style="9" bestFit="1" customWidth="1"/>
    <col min="5644" max="5888" width="9.140625" style="9"/>
    <col min="5889" max="5889" width="3.85546875" style="9" customWidth="1"/>
    <col min="5890" max="5890" width="13.85546875" style="9" customWidth="1"/>
    <col min="5891" max="5891" width="47.85546875" style="9" customWidth="1"/>
    <col min="5892" max="5892" width="6.28515625" style="9" customWidth="1"/>
    <col min="5893" max="5893" width="11.85546875" style="9" customWidth="1"/>
    <col min="5894" max="5894" width="13.7109375" style="9" bestFit="1" customWidth="1"/>
    <col min="5895" max="5897" width="14.7109375" style="9" bestFit="1" customWidth="1"/>
    <col min="5898" max="5898" width="3.5703125" style="9" customWidth="1"/>
    <col min="5899" max="5899" width="10.140625" style="9" bestFit="1" customWidth="1"/>
    <col min="5900" max="6144" width="9.140625" style="9"/>
    <col min="6145" max="6145" width="3.85546875" style="9" customWidth="1"/>
    <col min="6146" max="6146" width="13.85546875" style="9" customWidth="1"/>
    <col min="6147" max="6147" width="47.85546875" style="9" customWidth="1"/>
    <col min="6148" max="6148" width="6.28515625" style="9" customWidth="1"/>
    <col min="6149" max="6149" width="11.85546875" style="9" customWidth="1"/>
    <col min="6150" max="6150" width="13.7109375" style="9" bestFit="1" customWidth="1"/>
    <col min="6151" max="6153" width="14.7109375" style="9" bestFit="1" customWidth="1"/>
    <col min="6154" max="6154" width="3.5703125" style="9" customWidth="1"/>
    <col min="6155" max="6155" width="10.140625" style="9" bestFit="1" customWidth="1"/>
    <col min="6156" max="6400" width="9.140625" style="9"/>
    <col min="6401" max="6401" width="3.85546875" style="9" customWidth="1"/>
    <col min="6402" max="6402" width="13.85546875" style="9" customWidth="1"/>
    <col min="6403" max="6403" width="47.85546875" style="9" customWidth="1"/>
    <col min="6404" max="6404" width="6.28515625" style="9" customWidth="1"/>
    <col min="6405" max="6405" width="11.85546875" style="9" customWidth="1"/>
    <col min="6406" max="6406" width="13.7109375" style="9" bestFit="1" customWidth="1"/>
    <col min="6407" max="6409" width="14.7109375" style="9" bestFit="1" customWidth="1"/>
    <col min="6410" max="6410" width="3.5703125" style="9" customWidth="1"/>
    <col min="6411" max="6411" width="10.140625" style="9" bestFit="1" customWidth="1"/>
    <col min="6412" max="6656" width="9.140625" style="9"/>
    <col min="6657" max="6657" width="3.85546875" style="9" customWidth="1"/>
    <col min="6658" max="6658" width="13.85546875" style="9" customWidth="1"/>
    <col min="6659" max="6659" width="47.85546875" style="9" customWidth="1"/>
    <col min="6660" max="6660" width="6.28515625" style="9" customWidth="1"/>
    <col min="6661" max="6661" width="11.85546875" style="9" customWidth="1"/>
    <col min="6662" max="6662" width="13.7109375" style="9" bestFit="1" customWidth="1"/>
    <col min="6663" max="6665" width="14.7109375" style="9" bestFit="1" customWidth="1"/>
    <col min="6666" max="6666" width="3.5703125" style="9" customWidth="1"/>
    <col min="6667" max="6667" width="10.140625" style="9" bestFit="1" customWidth="1"/>
    <col min="6668" max="6912" width="9.140625" style="9"/>
    <col min="6913" max="6913" width="3.85546875" style="9" customWidth="1"/>
    <col min="6914" max="6914" width="13.85546875" style="9" customWidth="1"/>
    <col min="6915" max="6915" width="47.85546875" style="9" customWidth="1"/>
    <col min="6916" max="6916" width="6.28515625" style="9" customWidth="1"/>
    <col min="6917" max="6917" width="11.85546875" style="9" customWidth="1"/>
    <col min="6918" max="6918" width="13.7109375" style="9" bestFit="1" customWidth="1"/>
    <col min="6919" max="6921" width="14.7109375" style="9" bestFit="1" customWidth="1"/>
    <col min="6922" max="6922" width="3.5703125" style="9" customWidth="1"/>
    <col min="6923" max="6923" width="10.140625" style="9" bestFit="1" customWidth="1"/>
    <col min="6924" max="7168" width="9.140625" style="9"/>
    <col min="7169" max="7169" width="3.85546875" style="9" customWidth="1"/>
    <col min="7170" max="7170" width="13.85546875" style="9" customWidth="1"/>
    <col min="7171" max="7171" width="47.85546875" style="9" customWidth="1"/>
    <col min="7172" max="7172" width="6.28515625" style="9" customWidth="1"/>
    <col min="7173" max="7173" width="11.85546875" style="9" customWidth="1"/>
    <col min="7174" max="7174" width="13.7109375" style="9" bestFit="1" customWidth="1"/>
    <col min="7175" max="7177" width="14.7109375" style="9" bestFit="1" customWidth="1"/>
    <col min="7178" max="7178" width="3.5703125" style="9" customWidth="1"/>
    <col min="7179" max="7179" width="10.140625" style="9" bestFit="1" customWidth="1"/>
    <col min="7180" max="7424" width="9.140625" style="9"/>
    <col min="7425" max="7425" width="3.85546875" style="9" customWidth="1"/>
    <col min="7426" max="7426" width="13.85546875" style="9" customWidth="1"/>
    <col min="7427" max="7427" width="47.85546875" style="9" customWidth="1"/>
    <col min="7428" max="7428" width="6.28515625" style="9" customWidth="1"/>
    <col min="7429" max="7429" width="11.85546875" style="9" customWidth="1"/>
    <col min="7430" max="7430" width="13.7109375" style="9" bestFit="1" customWidth="1"/>
    <col min="7431" max="7433" width="14.7109375" style="9" bestFit="1" customWidth="1"/>
    <col min="7434" max="7434" width="3.5703125" style="9" customWidth="1"/>
    <col min="7435" max="7435" width="10.140625" style="9" bestFit="1" customWidth="1"/>
    <col min="7436" max="7680" width="9.140625" style="9"/>
    <col min="7681" max="7681" width="3.85546875" style="9" customWidth="1"/>
    <col min="7682" max="7682" width="13.85546875" style="9" customWidth="1"/>
    <col min="7683" max="7683" width="47.85546875" style="9" customWidth="1"/>
    <col min="7684" max="7684" width="6.28515625" style="9" customWidth="1"/>
    <col min="7685" max="7685" width="11.85546875" style="9" customWidth="1"/>
    <col min="7686" max="7686" width="13.7109375" style="9" bestFit="1" customWidth="1"/>
    <col min="7687" max="7689" width="14.7109375" style="9" bestFit="1" customWidth="1"/>
    <col min="7690" max="7690" width="3.5703125" style="9" customWidth="1"/>
    <col min="7691" max="7691" width="10.140625" style="9" bestFit="1" customWidth="1"/>
    <col min="7692" max="7936" width="9.140625" style="9"/>
    <col min="7937" max="7937" width="3.85546875" style="9" customWidth="1"/>
    <col min="7938" max="7938" width="13.85546875" style="9" customWidth="1"/>
    <col min="7939" max="7939" width="47.85546875" style="9" customWidth="1"/>
    <col min="7940" max="7940" width="6.28515625" style="9" customWidth="1"/>
    <col min="7941" max="7941" width="11.85546875" style="9" customWidth="1"/>
    <col min="7942" max="7942" width="13.7109375" style="9" bestFit="1" customWidth="1"/>
    <col min="7943" max="7945" width="14.7109375" style="9" bestFit="1" customWidth="1"/>
    <col min="7946" max="7946" width="3.5703125" style="9" customWidth="1"/>
    <col min="7947" max="7947" width="10.140625" style="9" bestFit="1" customWidth="1"/>
    <col min="7948" max="8192" width="9.140625" style="9"/>
    <col min="8193" max="8193" width="3.85546875" style="9" customWidth="1"/>
    <col min="8194" max="8194" width="13.85546875" style="9" customWidth="1"/>
    <col min="8195" max="8195" width="47.85546875" style="9" customWidth="1"/>
    <col min="8196" max="8196" width="6.28515625" style="9" customWidth="1"/>
    <col min="8197" max="8197" width="11.85546875" style="9" customWidth="1"/>
    <col min="8198" max="8198" width="13.7109375" style="9" bestFit="1" customWidth="1"/>
    <col min="8199" max="8201" width="14.7109375" style="9" bestFit="1" customWidth="1"/>
    <col min="8202" max="8202" width="3.5703125" style="9" customWidth="1"/>
    <col min="8203" max="8203" width="10.140625" style="9" bestFit="1" customWidth="1"/>
    <col min="8204" max="8448" width="9.140625" style="9"/>
    <col min="8449" max="8449" width="3.85546875" style="9" customWidth="1"/>
    <col min="8450" max="8450" width="13.85546875" style="9" customWidth="1"/>
    <col min="8451" max="8451" width="47.85546875" style="9" customWidth="1"/>
    <col min="8452" max="8452" width="6.28515625" style="9" customWidth="1"/>
    <col min="8453" max="8453" width="11.85546875" style="9" customWidth="1"/>
    <col min="8454" max="8454" width="13.7109375" style="9" bestFit="1" customWidth="1"/>
    <col min="8455" max="8457" width="14.7109375" style="9" bestFit="1" customWidth="1"/>
    <col min="8458" max="8458" width="3.5703125" style="9" customWidth="1"/>
    <col min="8459" max="8459" width="10.140625" style="9" bestFit="1" customWidth="1"/>
    <col min="8460" max="8704" width="9.140625" style="9"/>
    <col min="8705" max="8705" width="3.85546875" style="9" customWidth="1"/>
    <col min="8706" max="8706" width="13.85546875" style="9" customWidth="1"/>
    <col min="8707" max="8707" width="47.85546875" style="9" customWidth="1"/>
    <col min="8708" max="8708" width="6.28515625" style="9" customWidth="1"/>
    <col min="8709" max="8709" width="11.85546875" style="9" customWidth="1"/>
    <col min="8710" max="8710" width="13.7109375" style="9" bestFit="1" customWidth="1"/>
    <col min="8711" max="8713" width="14.7109375" style="9" bestFit="1" customWidth="1"/>
    <col min="8714" max="8714" width="3.5703125" style="9" customWidth="1"/>
    <col min="8715" max="8715" width="10.140625" style="9" bestFit="1" customWidth="1"/>
    <col min="8716" max="8960" width="9.140625" style="9"/>
    <col min="8961" max="8961" width="3.85546875" style="9" customWidth="1"/>
    <col min="8962" max="8962" width="13.85546875" style="9" customWidth="1"/>
    <col min="8963" max="8963" width="47.85546875" style="9" customWidth="1"/>
    <col min="8964" max="8964" width="6.28515625" style="9" customWidth="1"/>
    <col min="8965" max="8965" width="11.85546875" style="9" customWidth="1"/>
    <col min="8966" max="8966" width="13.7109375" style="9" bestFit="1" customWidth="1"/>
    <col min="8967" max="8969" width="14.7109375" style="9" bestFit="1" customWidth="1"/>
    <col min="8970" max="8970" width="3.5703125" style="9" customWidth="1"/>
    <col min="8971" max="8971" width="10.140625" style="9" bestFit="1" customWidth="1"/>
    <col min="8972" max="9216" width="9.140625" style="9"/>
    <col min="9217" max="9217" width="3.85546875" style="9" customWidth="1"/>
    <col min="9218" max="9218" width="13.85546875" style="9" customWidth="1"/>
    <col min="9219" max="9219" width="47.85546875" style="9" customWidth="1"/>
    <col min="9220" max="9220" width="6.28515625" style="9" customWidth="1"/>
    <col min="9221" max="9221" width="11.85546875" style="9" customWidth="1"/>
    <col min="9222" max="9222" width="13.7109375" style="9" bestFit="1" customWidth="1"/>
    <col min="9223" max="9225" width="14.7109375" style="9" bestFit="1" customWidth="1"/>
    <col min="9226" max="9226" width="3.5703125" style="9" customWidth="1"/>
    <col min="9227" max="9227" width="10.140625" style="9" bestFit="1" customWidth="1"/>
    <col min="9228" max="9472" width="9.140625" style="9"/>
    <col min="9473" max="9473" width="3.85546875" style="9" customWidth="1"/>
    <col min="9474" max="9474" width="13.85546875" style="9" customWidth="1"/>
    <col min="9475" max="9475" width="47.85546875" style="9" customWidth="1"/>
    <col min="9476" max="9476" width="6.28515625" style="9" customWidth="1"/>
    <col min="9477" max="9477" width="11.85546875" style="9" customWidth="1"/>
    <col min="9478" max="9478" width="13.7109375" style="9" bestFit="1" customWidth="1"/>
    <col min="9479" max="9481" width="14.7109375" style="9" bestFit="1" customWidth="1"/>
    <col min="9482" max="9482" width="3.5703125" style="9" customWidth="1"/>
    <col min="9483" max="9483" width="10.140625" style="9" bestFit="1" customWidth="1"/>
    <col min="9484" max="9728" width="9.140625" style="9"/>
    <col min="9729" max="9729" width="3.85546875" style="9" customWidth="1"/>
    <col min="9730" max="9730" width="13.85546875" style="9" customWidth="1"/>
    <col min="9731" max="9731" width="47.85546875" style="9" customWidth="1"/>
    <col min="9732" max="9732" width="6.28515625" style="9" customWidth="1"/>
    <col min="9733" max="9733" width="11.85546875" style="9" customWidth="1"/>
    <col min="9734" max="9734" width="13.7109375" style="9" bestFit="1" customWidth="1"/>
    <col min="9735" max="9737" width="14.7109375" style="9" bestFit="1" customWidth="1"/>
    <col min="9738" max="9738" width="3.5703125" style="9" customWidth="1"/>
    <col min="9739" max="9739" width="10.140625" style="9" bestFit="1" customWidth="1"/>
    <col min="9740" max="9984" width="9.140625" style="9"/>
    <col min="9985" max="9985" width="3.85546875" style="9" customWidth="1"/>
    <col min="9986" max="9986" width="13.85546875" style="9" customWidth="1"/>
    <col min="9987" max="9987" width="47.85546875" style="9" customWidth="1"/>
    <col min="9988" max="9988" width="6.28515625" style="9" customWidth="1"/>
    <col min="9989" max="9989" width="11.85546875" style="9" customWidth="1"/>
    <col min="9990" max="9990" width="13.7109375" style="9" bestFit="1" customWidth="1"/>
    <col min="9991" max="9993" width="14.7109375" style="9" bestFit="1" customWidth="1"/>
    <col min="9994" max="9994" width="3.5703125" style="9" customWidth="1"/>
    <col min="9995" max="9995" width="10.140625" style="9" bestFit="1" customWidth="1"/>
    <col min="9996" max="10240" width="9.140625" style="9"/>
    <col min="10241" max="10241" width="3.85546875" style="9" customWidth="1"/>
    <col min="10242" max="10242" width="13.85546875" style="9" customWidth="1"/>
    <col min="10243" max="10243" width="47.85546875" style="9" customWidth="1"/>
    <col min="10244" max="10244" width="6.28515625" style="9" customWidth="1"/>
    <col min="10245" max="10245" width="11.85546875" style="9" customWidth="1"/>
    <col min="10246" max="10246" width="13.7109375" style="9" bestFit="1" customWidth="1"/>
    <col min="10247" max="10249" width="14.7109375" style="9" bestFit="1" customWidth="1"/>
    <col min="10250" max="10250" width="3.5703125" style="9" customWidth="1"/>
    <col min="10251" max="10251" width="10.140625" style="9" bestFit="1" customWidth="1"/>
    <col min="10252" max="10496" width="9.140625" style="9"/>
    <col min="10497" max="10497" width="3.85546875" style="9" customWidth="1"/>
    <col min="10498" max="10498" width="13.85546875" style="9" customWidth="1"/>
    <col min="10499" max="10499" width="47.85546875" style="9" customWidth="1"/>
    <col min="10500" max="10500" width="6.28515625" style="9" customWidth="1"/>
    <col min="10501" max="10501" width="11.85546875" style="9" customWidth="1"/>
    <col min="10502" max="10502" width="13.7109375" style="9" bestFit="1" customWidth="1"/>
    <col min="10503" max="10505" width="14.7109375" style="9" bestFit="1" customWidth="1"/>
    <col min="10506" max="10506" width="3.5703125" style="9" customWidth="1"/>
    <col min="10507" max="10507" width="10.140625" style="9" bestFit="1" customWidth="1"/>
    <col min="10508" max="10752" width="9.140625" style="9"/>
    <col min="10753" max="10753" width="3.85546875" style="9" customWidth="1"/>
    <col min="10754" max="10754" width="13.85546875" style="9" customWidth="1"/>
    <col min="10755" max="10755" width="47.85546875" style="9" customWidth="1"/>
    <col min="10756" max="10756" width="6.28515625" style="9" customWidth="1"/>
    <col min="10757" max="10757" width="11.85546875" style="9" customWidth="1"/>
    <col min="10758" max="10758" width="13.7109375" style="9" bestFit="1" customWidth="1"/>
    <col min="10759" max="10761" width="14.7109375" style="9" bestFit="1" customWidth="1"/>
    <col min="10762" max="10762" width="3.5703125" style="9" customWidth="1"/>
    <col min="10763" max="10763" width="10.140625" style="9" bestFit="1" customWidth="1"/>
    <col min="10764" max="11008" width="9.140625" style="9"/>
    <col min="11009" max="11009" width="3.85546875" style="9" customWidth="1"/>
    <col min="11010" max="11010" width="13.85546875" style="9" customWidth="1"/>
    <col min="11011" max="11011" width="47.85546875" style="9" customWidth="1"/>
    <col min="11012" max="11012" width="6.28515625" style="9" customWidth="1"/>
    <col min="11013" max="11013" width="11.85546875" style="9" customWidth="1"/>
    <col min="11014" max="11014" width="13.7109375" style="9" bestFit="1" customWidth="1"/>
    <col min="11015" max="11017" width="14.7109375" style="9" bestFit="1" customWidth="1"/>
    <col min="11018" max="11018" width="3.5703125" style="9" customWidth="1"/>
    <col min="11019" max="11019" width="10.140625" style="9" bestFit="1" customWidth="1"/>
    <col min="11020" max="11264" width="9.140625" style="9"/>
    <col min="11265" max="11265" width="3.85546875" style="9" customWidth="1"/>
    <col min="11266" max="11266" width="13.85546875" style="9" customWidth="1"/>
    <col min="11267" max="11267" width="47.85546875" style="9" customWidth="1"/>
    <col min="11268" max="11268" width="6.28515625" style="9" customWidth="1"/>
    <col min="11269" max="11269" width="11.85546875" style="9" customWidth="1"/>
    <col min="11270" max="11270" width="13.7109375" style="9" bestFit="1" customWidth="1"/>
    <col min="11271" max="11273" width="14.7109375" style="9" bestFit="1" customWidth="1"/>
    <col min="11274" max="11274" width="3.5703125" style="9" customWidth="1"/>
    <col min="11275" max="11275" width="10.140625" style="9" bestFit="1" customWidth="1"/>
    <col min="11276" max="11520" width="9.140625" style="9"/>
    <col min="11521" max="11521" width="3.85546875" style="9" customWidth="1"/>
    <col min="11522" max="11522" width="13.85546875" style="9" customWidth="1"/>
    <col min="11523" max="11523" width="47.85546875" style="9" customWidth="1"/>
    <col min="11524" max="11524" width="6.28515625" style="9" customWidth="1"/>
    <col min="11525" max="11525" width="11.85546875" style="9" customWidth="1"/>
    <col min="11526" max="11526" width="13.7109375" style="9" bestFit="1" customWidth="1"/>
    <col min="11527" max="11529" width="14.7109375" style="9" bestFit="1" customWidth="1"/>
    <col min="11530" max="11530" width="3.5703125" style="9" customWidth="1"/>
    <col min="11531" max="11531" width="10.140625" style="9" bestFit="1" customWidth="1"/>
    <col min="11532" max="11776" width="9.140625" style="9"/>
    <col min="11777" max="11777" width="3.85546875" style="9" customWidth="1"/>
    <col min="11778" max="11778" width="13.85546875" style="9" customWidth="1"/>
    <col min="11779" max="11779" width="47.85546875" style="9" customWidth="1"/>
    <col min="11780" max="11780" width="6.28515625" style="9" customWidth="1"/>
    <col min="11781" max="11781" width="11.85546875" style="9" customWidth="1"/>
    <col min="11782" max="11782" width="13.7109375" style="9" bestFit="1" customWidth="1"/>
    <col min="11783" max="11785" width="14.7109375" style="9" bestFit="1" customWidth="1"/>
    <col min="11786" max="11786" width="3.5703125" style="9" customWidth="1"/>
    <col min="11787" max="11787" width="10.140625" style="9" bestFit="1" customWidth="1"/>
    <col min="11788" max="12032" width="9.140625" style="9"/>
    <col min="12033" max="12033" width="3.85546875" style="9" customWidth="1"/>
    <col min="12034" max="12034" width="13.85546875" style="9" customWidth="1"/>
    <col min="12035" max="12035" width="47.85546875" style="9" customWidth="1"/>
    <col min="12036" max="12036" width="6.28515625" style="9" customWidth="1"/>
    <col min="12037" max="12037" width="11.85546875" style="9" customWidth="1"/>
    <col min="12038" max="12038" width="13.7109375" style="9" bestFit="1" customWidth="1"/>
    <col min="12039" max="12041" width="14.7109375" style="9" bestFit="1" customWidth="1"/>
    <col min="12042" max="12042" width="3.5703125" style="9" customWidth="1"/>
    <col min="12043" max="12043" width="10.140625" style="9" bestFit="1" customWidth="1"/>
    <col min="12044" max="12288" width="9.140625" style="9"/>
    <col min="12289" max="12289" width="3.85546875" style="9" customWidth="1"/>
    <col min="12290" max="12290" width="13.85546875" style="9" customWidth="1"/>
    <col min="12291" max="12291" width="47.85546875" style="9" customWidth="1"/>
    <col min="12292" max="12292" width="6.28515625" style="9" customWidth="1"/>
    <col min="12293" max="12293" width="11.85546875" style="9" customWidth="1"/>
    <col min="12294" max="12294" width="13.7109375" style="9" bestFit="1" customWidth="1"/>
    <col min="12295" max="12297" width="14.7109375" style="9" bestFit="1" customWidth="1"/>
    <col min="12298" max="12298" width="3.5703125" style="9" customWidth="1"/>
    <col min="12299" max="12299" width="10.140625" style="9" bestFit="1" customWidth="1"/>
    <col min="12300" max="12544" width="9.140625" style="9"/>
    <col min="12545" max="12545" width="3.85546875" style="9" customWidth="1"/>
    <col min="12546" max="12546" width="13.85546875" style="9" customWidth="1"/>
    <col min="12547" max="12547" width="47.85546875" style="9" customWidth="1"/>
    <col min="12548" max="12548" width="6.28515625" style="9" customWidth="1"/>
    <col min="12549" max="12549" width="11.85546875" style="9" customWidth="1"/>
    <col min="12550" max="12550" width="13.7109375" style="9" bestFit="1" customWidth="1"/>
    <col min="12551" max="12553" width="14.7109375" style="9" bestFit="1" customWidth="1"/>
    <col min="12554" max="12554" width="3.5703125" style="9" customWidth="1"/>
    <col min="12555" max="12555" width="10.140625" style="9" bestFit="1" customWidth="1"/>
    <col min="12556" max="12800" width="9.140625" style="9"/>
    <col min="12801" max="12801" width="3.85546875" style="9" customWidth="1"/>
    <col min="12802" max="12802" width="13.85546875" style="9" customWidth="1"/>
    <col min="12803" max="12803" width="47.85546875" style="9" customWidth="1"/>
    <col min="12804" max="12804" width="6.28515625" style="9" customWidth="1"/>
    <col min="12805" max="12805" width="11.85546875" style="9" customWidth="1"/>
    <col min="12806" max="12806" width="13.7109375" style="9" bestFit="1" customWidth="1"/>
    <col min="12807" max="12809" width="14.7109375" style="9" bestFit="1" customWidth="1"/>
    <col min="12810" max="12810" width="3.5703125" style="9" customWidth="1"/>
    <col min="12811" max="12811" width="10.140625" style="9" bestFit="1" customWidth="1"/>
    <col min="12812" max="13056" width="9.140625" style="9"/>
    <col min="13057" max="13057" width="3.85546875" style="9" customWidth="1"/>
    <col min="13058" max="13058" width="13.85546875" style="9" customWidth="1"/>
    <col min="13059" max="13059" width="47.85546875" style="9" customWidth="1"/>
    <col min="13060" max="13060" width="6.28515625" style="9" customWidth="1"/>
    <col min="13061" max="13061" width="11.85546875" style="9" customWidth="1"/>
    <col min="13062" max="13062" width="13.7109375" style="9" bestFit="1" customWidth="1"/>
    <col min="13063" max="13065" width="14.7109375" style="9" bestFit="1" customWidth="1"/>
    <col min="13066" max="13066" width="3.5703125" style="9" customWidth="1"/>
    <col min="13067" max="13067" width="10.140625" style="9" bestFit="1" customWidth="1"/>
    <col min="13068" max="13312" width="9.140625" style="9"/>
    <col min="13313" max="13313" width="3.85546875" style="9" customWidth="1"/>
    <col min="13314" max="13314" width="13.85546875" style="9" customWidth="1"/>
    <col min="13315" max="13315" width="47.85546875" style="9" customWidth="1"/>
    <col min="13316" max="13316" width="6.28515625" style="9" customWidth="1"/>
    <col min="13317" max="13317" width="11.85546875" style="9" customWidth="1"/>
    <col min="13318" max="13318" width="13.7109375" style="9" bestFit="1" customWidth="1"/>
    <col min="13319" max="13321" width="14.7109375" style="9" bestFit="1" customWidth="1"/>
    <col min="13322" max="13322" width="3.5703125" style="9" customWidth="1"/>
    <col min="13323" max="13323" width="10.140625" style="9" bestFit="1" customWidth="1"/>
    <col min="13324" max="13568" width="9.140625" style="9"/>
    <col min="13569" max="13569" width="3.85546875" style="9" customWidth="1"/>
    <col min="13570" max="13570" width="13.85546875" style="9" customWidth="1"/>
    <col min="13571" max="13571" width="47.85546875" style="9" customWidth="1"/>
    <col min="13572" max="13572" width="6.28515625" style="9" customWidth="1"/>
    <col min="13573" max="13573" width="11.85546875" style="9" customWidth="1"/>
    <col min="13574" max="13574" width="13.7109375" style="9" bestFit="1" customWidth="1"/>
    <col min="13575" max="13577" width="14.7109375" style="9" bestFit="1" customWidth="1"/>
    <col min="13578" max="13578" width="3.5703125" style="9" customWidth="1"/>
    <col min="13579" max="13579" width="10.140625" style="9" bestFit="1" customWidth="1"/>
    <col min="13580" max="13824" width="9.140625" style="9"/>
    <col min="13825" max="13825" width="3.85546875" style="9" customWidth="1"/>
    <col min="13826" max="13826" width="13.85546875" style="9" customWidth="1"/>
    <col min="13827" max="13827" width="47.85546875" style="9" customWidth="1"/>
    <col min="13828" max="13828" width="6.28515625" style="9" customWidth="1"/>
    <col min="13829" max="13829" width="11.85546875" style="9" customWidth="1"/>
    <col min="13830" max="13830" width="13.7109375" style="9" bestFit="1" customWidth="1"/>
    <col min="13831" max="13833" width="14.7109375" style="9" bestFit="1" customWidth="1"/>
    <col min="13834" max="13834" width="3.5703125" style="9" customWidth="1"/>
    <col min="13835" max="13835" width="10.140625" style="9" bestFit="1" customWidth="1"/>
    <col min="13836" max="14080" width="9.140625" style="9"/>
    <col min="14081" max="14081" width="3.85546875" style="9" customWidth="1"/>
    <col min="14082" max="14082" width="13.85546875" style="9" customWidth="1"/>
    <col min="14083" max="14083" width="47.85546875" style="9" customWidth="1"/>
    <col min="14084" max="14084" width="6.28515625" style="9" customWidth="1"/>
    <col min="14085" max="14085" width="11.85546875" style="9" customWidth="1"/>
    <col min="14086" max="14086" width="13.7109375" style="9" bestFit="1" customWidth="1"/>
    <col min="14087" max="14089" width="14.7109375" style="9" bestFit="1" customWidth="1"/>
    <col min="14090" max="14090" width="3.5703125" style="9" customWidth="1"/>
    <col min="14091" max="14091" width="10.140625" style="9" bestFit="1" customWidth="1"/>
    <col min="14092" max="14336" width="9.140625" style="9"/>
    <col min="14337" max="14337" width="3.85546875" style="9" customWidth="1"/>
    <col min="14338" max="14338" width="13.85546875" style="9" customWidth="1"/>
    <col min="14339" max="14339" width="47.85546875" style="9" customWidth="1"/>
    <col min="14340" max="14340" width="6.28515625" style="9" customWidth="1"/>
    <col min="14341" max="14341" width="11.85546875" style="9" customWidth="1"/>
    <col min="14342" max="14342" width="13.7109375" style="9" bestFit="1" customWidth="1"/>
    <col min="14343" max="14345" width="14.7109375" style="9" bestFit="1" customWidth="1"/>
    <col min="14346" max="14346" width="3.5703125" style="9" customWidth="1"/>
    <col min="14347" max="14347" width="10.140625" style="9" bestFit="1" customWidth="1"/>
    <col min="14348" max="14592" width="9.140625" style="9"/>
    <col min="14593" max="14593" width="3.85546875" style="9" customWidth="1"/>
    <col min="14594" max="14594" width="13.85546875" style="9" customWidth="1"/>
    <col min="14595" max="14595" width="47.85546875" style="9" customWidth="1"/>
    <col min="14596" max="14596" width="6.28515625" style="9" customWidth="1"/>
    <col min="14597" max="14597" width="11.85546875" style="9" customWidth="1"/>
    <col min="14598" max="14598" width="13.7109375" style="9" bestFit="1" customWidth="1"/>
    <col min="14599" max="14601" width="14.7109375" style="9" bestFit="1" customWidth="1"/>
    <col min="14602" max="14602" width="3.5703125" style="9" customWidth="1"/>
    <col min="14603" max="14603" width="10.140625" style="9" bestFit="1" customWidth="1"/>
    <col min="14604" max="14848" width="9.140625" style="9"/>
    <col min="14849" max="14849" width="3.85546875" style="9" customWidth="1"/>
    <col min="14850" max="14850" width="13.85546875" style="9" customWidth="1"/>
    <col min="14851" max="14851" width="47.85546875" style="9" customWidth="1"/>
    <col min="14852" max="14852" width="6.28515625" style="9" customWidth="1"/>
    <col min="14853" max="14853" width="11.85546875" style="9" customWidth="1"/>
    <col min="14854" max="14854" width="13.7109375" style="9" bestFit="1" customWidth="1"/>
    <col min="14855" max="14857" width="14.7109375" style="9" bestFit="1" customWidth="1"/>
    <col min="14858" max="14858" width="3.5703125" style="9" customWidth="1"/>
    <col min="14859" max="14859" width="10.140625" style="9" bestFit="1" customWidth="1"/>
    <col min="14860" max="15104" width="9.140625" style="9"/>
    <col min="15105" max="15105" width="3.85546875" style="9" customWidth="1"/>
    <col min="15106" max="15106" width="13.85546875" style="9" customWidth="1"/>
    <col min="15107" max="15107" width="47.85546875" style="9" customWidth="1"/>
    <col min="15108" max="15108" width="6.28515625" style="9" customWidth="1"/>
    <col min="15109" max="15109" width="11.85546875" style="9" customWidth="1"/>
    <col min="15110" max="15110" width="13.7109375" style="9" bestFit="1" customWidth="1"/>
    <col min="15111" max="15113" width="14.7109375" style="9" bestFit="1" customWidth="1"/>
    <col min="15114" max="15114" width="3.5703125" style="9" customWidth="1"/>
    <col min="15115" max="15115" width="10.140625" style="9" bestFit="1" customWidth="1"/>
    <col min="15116" max="15360" width="9.140625" style="9"/>
    <col min="15361" max="15361" width="3.85546875" style="9" customWidth="1"/>
    <col min="15362" max="15362" width="13.85546875" style="9" customWidth="1"/>
    <col min="15363" max="15363" width="47.85546875" style="9" customWidth="1"/>
    <col min="15364" max="15364" width="6.28515625" style="9" customWidth="1"/>
    <col min="15365" max="15365" width="11.85546875" style="9" customWidth="1"/>
    <col min="15366" max="15366" width="13.7109375" style="9" bestFit="1" customWidth="1"/>
    <col min="15367" max="15369" width="14.7109375" style="9" bestFit="1" customWidth="1"/>
    <col min="15370" max="15370" width="3.5703125" style="9" customWidth="1"/>
    <col min="15371" max="15371" width="10.140625" style="9" bestFit="1" customWidth="1"/>
    <col min="15372" max="15616" width="9.140625" style="9"/>
    <col min="15617" max="15617" width="3.85546875" style="9" customWidth="1"/>
    <col min="15618" max="15618" width="13.85546875" style="9" customWidth="1"/>
    <col min="15619" max="15619" width="47.85546875" style="9" customWidth="1"/>
    <col min="15620" max="15620" width="6.28515625" style="9" customWidth="1"/>
    <col min="15621" max="15621" width="11.85546875" style="9" customWidth="1"/>
    <col min="15622" max="15622" width="13.7109375" style="9" bestFit="1" customWidth="1"/>
    <col min="15623" max="15625" width="14.7109375" style="9" bestFit="1" customWidth="1"/>
    <col min="15626" max="15626" width="3.5703125" style="9" customWidth="1"/>
    <col min="15627" max="15627" width="10.140625" style="9" bestFit="1" customWidth="1"/>
    <col min="15628" max="15872" width="9.140625" style="9"/>
    <col min="15873" max="15873" width="3.85546875" style="9" customWidth="1"/>
    <col min="15874" max="15874" width="13.85546875" style="9" customWidth="1"/>
    <col min="15875" max="15875" width="47.85546875" style="9" customWidth="1"/>
    <col min="15876" max="15876" width="6.28515625" style="9" customWidth="1"/>
    <col min="15877" max="15877" width="11.85546875" style="9" customWidth="1"/>
    <col min="15878" max="15878" width="13.7109375" style="9" bestFit="1" customWidth="1"/>
    <col min="15879" max="15881" width="14.7109375" style="9" bestFit="1" customWidth="1"/>
    <col min="15882" max="15882" width="3.5703125" style="9" customWidth="1"/>
    <col min="15883" max="15883" width="10.140625" style="9" bestFit="1" customWidth="1"/>
    <col min="15884" max="16128" width="9.140625" style="9"/>
    <col min="16129" max="16129" width="3.85546875" style="9" customWidth="1"/>
    <col min="16130" max="16130" width="13.85546875" style="9" customWidth="1"/>
    <col min="16131" max="16131" width="47.85546875" style="9" customWidth="1"/>
    <col min="16132" max="16132" width="6.28515625" style="9" customWidth="1"/>
    <col min="16133" max="16133" width="11.85546875" style="9" customWidth="1"/>
    <col min="16134" max="16134" width="13.7109375" style="9" bestFit="1" customWidth="1"/>
    <col min="16135" max="16137" width="14.7109375" style="9" bestFit="1" customWidth="1"/>
    <col min="16138" max="16138" width="3.5703125" style="9" customWidth="1"/>
    <col min="16139" max="16139" width="10.140625" style="9" bestFit="1" customWidth="1"/>
    <col min="16140" max="16384" width="9.140625" style="9"/>
  </cols>
  <sheetData>
    <row r="1" spans="1:11" s="1" customFormat="1" ht="18.75" customHeight="1" x14ac:dyDescent="0.3">
      <c r="A1" s="71"/>
      <c r="B1" s="71"/>
      <c r="C1" s="71"/>
      <c r="D1" s="71"/>
      <c r="E1" s="71"/>
      <c r="F1" s="71"/>
      <c r="G1" s="71"/>
      <c r="H1" s="71"/>
      <c r="I1" s="71"/>
    </row>
    <row r="2" spans="1:11" s="2" customFormat="1" ht="6.75" customHeight="1" x14ac:dyDescent="0.3">
      <c r="A2" s="71"/>
      <c r="B2" s="71"/>
      <c r="C2" s="71"/>
      <c r="D2" s="71"/>
      <c r="E2" s="71"/>
      <c r="F2" s="71"/>
      <c r="G2" s="71"/>
      <c r="H2" s="71"/>
      <c r="I2" s="71"/>
    </row>
    <row r="3" spans="1:11" s="2" customFormat="1" ht="18.75" customHeight="1" x14ac:dyDescent="0.3">
      <c r="A3" s="3"/>
      <c r="H3" s="3"/>
      <c r="I3" s="3"/>
    </row>
    <row r="4" spans="1:11" s="2" customFormat="1" ht="18.75" customHeight="1" x14ac:dyDescent="0.3">
      <c r="A4" s="3"/>
      <c r="B4" s="4" t="s">
        <v>159</v>
      </c>
      <c r="C4" s="3"/>
      <c r="D4" s="3"/>
      <c r="E4" s="5"/>
      <c r="F4" s="3"/>
      <c r="G4" s="3"/>
      <c r="H4" s="3"/>
      <c r="I4" s="3"/>
    </row>
    <row r="5" spans="1:11" ht="13.5" customHeight="1" thickBot="1" x14ac:dyDescent="0.25">
      <c r="A5" s="72"/>
      <c r="B5" s="72"/>
      <c r="C5" s="72"/>
      <c r="D5" s="6"/>
      <c r="E5" s="7"/>
      <c r="F5" s="7"/>
      <c r="G5" s="73"/>
      <c r="H5" s="73"/>
    </row>
    <row r="6" spans="1:11" s="12" customFormat="1" ht="12" x14ac:dyDescent="0.2">
      <c r="A6" s="41">
        <v>1</v>
      </c>
      <c r="B6" s="42">
        <v>2</v>
      </c>
      <c r="C6" s="43">
        <v>3</v>
      </c>
      <c r="D6" s="42">
        <v>4</v>
      </c>
      <c r="E6" s="44">
        <v>5</v>
      </c>
      <c r="F6" s="10">
        <v>6</v>
      </c>
      <c r="G6" s="10">
        <v>7</v>
      </c>
      <c r="H6" s="10">
        <v>8</v>
      </c>
      <c r="I6" s="11">
        <v>9</v>
      </c>
    </row>
    <row r="7" spans="1:11" s="15" customFormat="1" ht="36.75" thickBot="1" x14ac:dyDescent="0.3">
      <c r="A7" s="45" t="s">
        <v>0</v>
      </c>
      <c r="B7" s="46" t="s">
        <v>1</v>
      </c>
      <c r="C7" s="47" t="s">
        <v>2</v>
      </c>
      <c r="D7" s="47" t="s">
        <v>3</v>
      </c>
      <c r="E7" s="48" t="s">
        <v>4</v>
      </c>
      <c r="F7" s="13" t="s">
        <v>5</v>
      </c>
      <c r="G7" s="13" t="s">
        <v>156</v>
      </c>
      <c r="H7" s="13" t="s">
        <v>158</v>
      </c>
      <c r="I7" s="14" t="s">
        <v>157</v>
      </c>
    </row>
    <row r="8" spans="1:11" s="19" customFormat="1" ht="22.5" x14ac:dyDescent="0.2">
      <c r="A8" s="49">
        <v>1</v>
      </c>
      <c r="B8" s="50" t="s">
        <v>6</v>
      </c>
      <c r="C8" s="51" t="s">
        <v>7</v>
      </c>
      <c r="D8" s="52" t="s">
        <v>8</v>
      </c>
      <c r="E8" s="53">
        <v>1500</v>
      </c>
      <c r="F8" s="16">
        <v>0</v>
      </c>
      <c r="G8" s="17">
        <f>F8*E8</f>
        <v>0</v>
      </c>
      <c r="H8" s="17">
        <f>G8/100*20</f>
        <v>0</v>
      </c>
      <c r="I8" s="18">
        <f>H8+G8</f>
        <v>0</v>
      </c>
      <c r="J8" s="7"/>
    </row>
    <row r="9" spans="1:11" s="21" customFormat="1" ht="22.5" x14ac:dyDescent="0.2">
      <c r="A9" s="54">
        <v>2</v>
      </c>
      <c r="B9" s="50" t="s">
        <v>9</v>
      </c>
      <c r="C9" s="51" t="s">
        <v>10</v>
      </c>
      <c r="D9" s="52" t="s">
        <v>8</v>
      </c>
      <c r="E9" s="53">
        <v>1500</v>
      </c>
      <c r="F9" s="16">
        <v>0</v>
      </c>
      <c r="G9" s="17">
        <f t="shared" ref="G9:G72" si="0">F9*E9</f>
        <v>0</v>
      </c>
      <c r="H9" s="17">
        <f t="shared" ref="H9:H72" si="1">G9/100*20</f>
        <v>0</v>
      </c>
      <c r="I9" s="18">
        <f t="shared" ref="I9:I72" si="2">H9+G9</f>
        <v>0</v>
      </c>
      <c r="J9" s="20"/>
    </row>
    <row r="10" spans="1:11" s="19" customFormat="1" ht="33.75" x14ac:dyDescent="0.2">
      <c r="A10" s="49">
        <v>3</v>
      </c>
      <c r="B10" s="55" t="s">
        <v>11</v>
      </c>
      <c r="C10" s="56" t="s">
        <v>12</v>
      </c>
      <c r="D10" s="57" t="s">
        <v>8</v>
      </c>
      <c r="E10" s="58">
        <v>1500</v>
      </c>
      <c r="F10" s="22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7"/>
    </row>
    <row r="11" spans="1:11" s="19" customFormat="1" ht="37.5" customHeight="1" x14ac:dyDescent="0.2">
      <c r="A11" s="54">
        <v>4</v>
      </c>
      <c r="B11" s="55" t="s">
        <v>13</v>
      </c>
      <c r="C11" s="56" t="s">
        <v>14</v>
      </c>
      <c r="D11" s="57" t="s">
        <v>8</v>
      </c>
      <c r="E11" s="58">
        <v>1500</v>
      </c>
      <c r="F11" s="22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7"/>
    </row>
    <row r="12" spans="1:11" s="19" customFormat="1" ht="22.5" x14ac:dyDescent="0.2">
      <c r="A12" s="49">
        <v>5</v>
      </c>
      <c r="B12" s="59" t="s">
        <v>15</v>
      </c>
      <c r="C12" s="60" t="s">
        <v>16</v>
      </c>
      <c r="D12" s="61" t="s">
        <v>8</v>
      </c>
      <c r="E12" s="62">
        <v>1500</v>
      </c>
      <c r="F12" s="23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7"/>
    </row>
    <row r="13" spans="1:11" s="19" customFormat="1" ht="27" customHeight="1" x14ac:dyDescent="0.2">
      <c r="A13" s="54">
        <v>6</v>
      </c>
      <c r="B13" s="55" t="s">
        <v>17</v>
      </c>
      <c r="C13" s="56" t="s">
        <v>18</v>
      </c>
      <c r="D13" s="57" t="s">
        <v>8</v>
      </c>
      <c r="E13" s="58">
        <v>1500</v>
      </c>
      <c r="F13" s="22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7"/>
    </row>
    <row r="14" spans="1:11" s="19" customFormat="1" ht="22.5" x14ac:dyDescent="0.2">
      <c r="A14" s="49">
        <v>7</v>
      </c>
      <c r="B14" s="50" t="s">
        <v>19</v>
      </c>
      <c r="C14" s="51" t="s">
        <v>20</v>
      </c>
      <c r="D14" s="52" t="s">
        <v>8</v>
      </c>
      <c r="E14" s="53">
        <v>1500</v>
      </c>
      <c r="F14" s="16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K14" s="7"/>
    </row>
    <row r="15" spans="1:11" s="21" customFormat="1" ht="22.5" x14ac:dyDescent="0.2">
      <c r="A15" s="54">
        <v>8</v>
      </c>
      <c r="B15" s="50" t="s">
        <v>21</v>
      </c>
      <c r="C15" s="51" t="s">
        <v>22</v>
      </c>
      <c r="D15" s="52" t="s">
        <v>8</v>
      </c>
      <c r="E15" s="53">
        <v>1500</v>
      </c>
      <c r="F15" s="16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K15" s="20"/>
    </row>
    <row r="16" spans="1:11" s="19" customFormat="1" ht="22.5" x14ac:dyDescent="0.2">
      <c r="A16" s="49">
        <v>9</v>
      </c>
      <c r="B16" s="55" t="s">
        <v>23</v>
      </c>
      <c r="C16" s="56" t="s">
        <v>24</v>
      </c>
      <c r="D16" s="57" t="s">
        <v>25</v>
      </c>
      <c r="E16" s="58">
        <v>1500</v>
      </c>
      <c r="F16" s="22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7"/>
    </row>
    <row r="17" spans="1:10" s="19" customFormat="1" ht="22.5" x14ac:dyDescent="0.2">
      <c r="A17" s="54">
        <v>10</v>
      </c>
      <c r="B17" s="50" t="s">
        <v>26</v>
      </c>
      <c r="C17" s="51" t="s">
        <v>27</v>
      </c>
      <c r="D17" s="52" t="s">
        <v>8</v>
      </c>
      <c r="E17" s="53">
        <v>1500</v>
      </c>
      <c r="F17" s="16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7"/>
    </row>
    <row r="18" spans="1:10" s="19" customFormat="1" ht="22.5" x14ac:dyDescent="0.2">
      <c r="A18" s="49">
        <v>11</v>
      </c>
      <c r="B18" s="50" t="s">
        <v>28</v>
      </c>
      <c r="C18" s="51" t="s">
        <v>29</v>
      </c>
      <c r="D18" s="52" t="s">
        <v>8</v>
      </c>
      <c r="E18" s="53">
        <v>1000</v>
      </c>
      <c r="F18" s="16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24"/>
    </row>
    <row r="19" spans="1:10" s="19" customFormat="1" ht="22.5" x14ac:dyDescent="0.2">
      <c r="A19" s="54">
        <v>12</v>
      </c>
      <c r="B19" s="50" t="s">
        <v>30</v>
      </c>
      <c r="C19" s="51" t="s">
        <v>31</v>
      </c>
      <c r="D19" s="52" t="s">
        <v>8</v>
      </c>
      <c r="E19" s="53">
        <v>1000</v>
      </c>
      <c r="F19" s="16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7"/>
    </row>
    <row r="20" spans="1:10" s="19" customFormat="1" ht="22.5" x14ac:dyDescent="0.2">
      <c r="A20" s="49">
        <v>13</v>
      </c>
      <c r="B20" s="59" t="s">
        <v>32</v>
      </c>
      <c r="C20" s="60" t="s">
        <v>33</v>
      </c>
      <c r="D20" s="61" t="s">
        <v>8</v>
      </c>
      <c r="E20" s="62">
        <v>1000</v>
      </c>
      <c r="F20" s="23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7"/>
    </row>
    <row r="21" spans="1:10" s="19" customFormat="1" ht="12" x14ac:dyDescent="0.2">
      <c r="A21" s="54">
        <v>14</v>
      </c>
      <c r="B21" s="50" t="s">
        <v>34</v>
      </c>
      <c r="C21" s="51" t="s">
        <v>35</v>
      </c>
      <c r="D21" s="52" t="s">
        <v>25</v>
      </c>
      <c r="E21" s="53">
        <v>500</v>
      </c>
      <c r="F21" s="16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7"/>
    </row>
    <row r="22" spans="1:10" s="19" customFormat="1" ht="16.5" customHeight="1" x14ac:dyDescent="0.2">
      <c r="A22" s="49">
        <v>15</v>
      </c>
      <c r="B22" s="59" t="s">
        <v>36</v>
      </c>
      <c r="C22" s="60" t="s">
        <v>37</v>
      </c>
      <c r="D22" s="61" t="s">
        <v>25</v>
      </c>
      <c r="E22" s="62">
        <v>500</v>
      </c>
      <c r="F22" s="23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7"/>
    </row>
    <row r="23" spans="1:10" s="21" customFormat="1" ht="15" customHeight="1" x14ac:dyDescent="0.2">
      <c r="A23" s="54">
        <v>16</v>
      </c>
      <c r="B23" s="50" t="s">
        <v>38</v>
      </c>
      <c r="C23" s="51" t="s">
        <v>39</v>
      </c>
      <c r="D23" s="52" t="s">
        <v>25</v>
      </c>
      <c r="E23" s="53">
        <v>50</v>
      </c>
      <c r="F23" s="16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20"/>
    </row>
    <row r="24" spans="1:10" s="19" customFormat="1" ht="22.5" x14ac:dyDescent="0.2">
      <c r="A24" s="49">
        <v>17</v>
      </c>
      <c r="B24" s="55" t="s">
        <v>40</v>
      </c>
      <c r="C24" s="56" t="s">
        <v>41</v>
      </c>
      <c r="D24" s="57" t="s">
        <v>25</v>
      </c>
      <c r="E24" s="58">
        <v>50</v>
      </c>
      <c r="F24" s="22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</row>
    <row r="25" spans="1:10" s="19" customFormat="1" ht="16.5" customHeight="1" x14ac:dyDescent="0.2">
      <c r="A25" s="54">
        <v>18</v>
      </c>
      <c r="B25" s="50" t="s">
        <v>42</v>
      </c>
      <c r="C25" s="51" t="s">
        <v>43</v>
      </c>
      <c r="D25" s="52" t="s">
        <v>8</v>
      </c>
      <c r="E25" s="53">
        <v>2500</v>
      </c>
      <c r="F25" s="16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</row>
    <row r="26" spans="1:10" s="19" customFormat="1" ht="22.5" x14ac:dyDescent="0.2">
      <c r="A26" s="49">
        <v>19</v>
      </c>
      <c r="B26" s="50" t="s">
        <v>44</v>
      </c>
      <c r="C26" s="51" t="s">
        <v>45</v>
      </c>
      <c r="D26" s="52" t="s">
        <v>8</v>
      </c>
      <c r="E26" s="53">
        <v>2500</v>
      </c>
      <c r="F26" s="16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</row>
    <row r="27" spans="1:10" s="19" customFormat="1" ht="22.5" x14ac:dyDescent="0.2">
      <c r="A27" s="54">
        <v>20</v>
      </c>
      <c r="B27" s="50" t="s">
        <v>46</v>
      </c>
      <c r="C27" s="51" t="s">
        <v>47</v>
      </c>
      <c r="D27" s="52" t="s">
        <v>48</v>
      </c>
      <c r="E27" s="53">
        <v>10000</v>
      </c>
      <c r="F27" s="16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</row>
    <row r="28" spans="1:10" s="21" customFormat="1" ht="22.5" x14ac:dyDescent="0.2">
      <c r="A28" s="49">
        <v>21</v>
      </c>
      <c r="B28" s="50" t="s">
        <v>49</v>
      </c>
      <c r="C28" s="51" t="s">
        <v>150</v>
      </c>
      <c r="D28" s="52" t="s">
        <v>48</v>
      </c>
      <c r="E28" s="53">
        <v>10000</v>
      </c>
      <c r="F28" s="16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</row>
    <row r="29" spans="1:10" s="21" customFormat="1" ht="12" x14ac:dyDescent="0.2">
      <c r="A29" s="54">
        <v>22</v>
      </c>
      <c r="B29" s="55" t="s">
        <v>50</v>
      </c>
      <c r="C29" s="56" t="s">
        <v>51</v>
      </c>
      <c r="D29" s="57" t="s">
        <v>48</v>
      </c>
      <c r="E29" s="58">
        <v>1000</v>
      </c>
      <c r="F29" s="22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</row>
    <row r="30" spans="1:10" s="21" customFormat="1" ht="12" x14ac:dyDescent="0.2">
      <c r="A30" s="49">
        <v>23</v>
      </c>
      <c r="B30" s="55" t="s">
        <v>52</v>
      </c>
      <c r="C30" s="56" t="s">
        <v>53</v>
      </c>
      <c r="D30" s="57" t="s">
        <v>48</v>
      </c>
      <c r="E30" s="58">
        <v>2000</v>
      </c>
      <c r="F30" s="22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</row>
    <row r="31" spans="1:10" s="21" customFormat="1" ht="12.75" customHeight="1" x14ac:dyDescent="0.2">
      <c r="A31" s="54">
        <v>24</v>
      </c>
      <c r="B31" s="55" t="s">
        <v>54</v>
      </c>
      <c r="C31" s="56" t="s">
        <v>55</v>
      </c>
      <c r="D31" s="57" t="s">
        <v>48</v>
      </c>
      <c r="E31" s="58">
        <v>4000</v>
      </c>
      <c r="F31" s="22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</row>
    <row r="32" spans="1:10" s="19" customFormat="1" ht="12" x14ac:dyDescent="0.2">
      <c r="A32" s="49">
        <v>25</v>
      </c>
      <c r="B32" s="55" t="s">
        <v>56</v>
      </c>
      <c r="C32" s="56" t="s">
        <v>57</v>
      </c>
      <c r="D32" s="57" t="s">
        <v>48</v>
      </c>
      <c r="E32" s="58">
        <v>3000</v>
      </c>
      <c r="F32" s="22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</row>
    <row r="33" spans="1:9" s="19" customFormat="1" ht="12" x14ac:dyDescent="0.2">
      <c r="A33" s="54">
        <v>26</v>
      </c>
      <c r="B33" s="50" t="s">
        <v>58</v>
      </c>
      <c r="C33" s="63" t="s">
        <v>59</v>
      </c>
      <c r="D33" s="52" t="s">
        <v>48</v>
      </c>
      <c r="E33" s="53">
        <v>10000</v>
      </c>
      <c r="F33" s="16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</row>
    <row r="34" spans="1:9" s="19" customFormat="1" ht="12" x14ac:dyDescent="0.2">
      <c r="A34" s="49">
        <v>27</v>
      </c>
      <c r="B34" s="59" t="s">
        <v>60</v>
      </c>
      <c r="C34" s="64" t="s">
        <v>61</v>
      </c>
      <c r="D34" s="61" t="s">
        <v>8</v>
      </c>
      <c r="E34" s="62">
        <v>10000</v>
      </c>
      <c r="F34" s="23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</row>
    <row r="35" spans="1:9" s="19" customFormat="1" ht="22.5" x14ac:dyDescent="0.2">
      <c r="A35" s="54">
        <v>28</v>
      </c>
      <c r="B35" s="59" t="s">
        <v>62</v>
      </c>
      <c r="C35" s="64" t="s">
        <v>63</v>
      </c>
      <c r="D35" s="61" t="s">
        <v>8</v>
      </c>
      <c r="E35" s="62">
        <v>2500</v>
      </c>
      <c r="F35" s="23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</row>
    <row r="36" spans="1:9" s="19" customFormat="1" ht="22.5" x14ac:dyDescent="0.2">
      <c r="A36" s="49">
        <v>29</v>
      </c>
      <c r="B36" s="50" t="s">
        <v>64</v>
      </c>
      <c r="C36" s="63" t="s">
        <v>65</v>
      </c>
      <c r="D36" s="52" t="s">
        <v>25</v>
      </c>
      <c r="E36" s="53">
        <v>1000</v>
      </c>
      <c r="F36" s="16">
        <v>0</v>
      </c>
      <c r="G36" s="17">
        <f t="shared" si="0"/>
        <v>0</v>
      </c>
      <c r="H36" s="17">
        <f t="shared" si="1"/>
        <v>0</v>
      </c>
      <c r="I36" s="18">
        <f t="shared" si="2"/>
        <v>0</v>
      </c>
    </row>
    <row r="37" spans="1:9" s="19" customFormat="1" ht="12" x14ac:dyDescent="0.2">
      <c r="A37" s="54">
        <v>30</v>
      </c>
      <c r="B37" s="50" t="s">
        <v>66</v>
      </c>
      <c r="C37" s="63" t="s">
        <v>67</v>
      </c>
      <c r="D37" s="52" t="s">
        <v>68</v>
      </c>
      <c r="E37" s="53">
        <v>1000</v>
      </c>
      <c r="F37" s="16">
        <v>0</v>
      </c>
      <c r="G37" s="17">
        <f t="shared" si="0"/>
        <v>0</v>
      </c>
      <c r="H37" s="17">
        <f t="shared" si="1"/>
        <v>0</v>
      </c>
      <c r="I37" s="18">
        <f t="shared" si="2"/>
        <v>0</v>
      </c>
    </row>
    <row r="38" spans="1:9" s="19" customFormat="1" ht="22.5" x14ac:dyDescent="0.2">
      <c r="A38" s="49">
        <v>31</v>
      </c>
      <c r="B38" s="50" t="s">
        <v>69</v>
      </c>
      <c r="C38" s="63" t="s">
        <v>70</v>
      </c>
      <c r="D38" s="52" t="s">
        <v>68</v>
      </c>
      <c r="E38" s="53">
        <v>1000</v>
      </c>
      <c r="F38" s="16">
        <v>0</v>
      </c>
      <c r="G38" s="17">
        <f t="shared" si="0"/>
        <v>0</v>
      </c>
      <c r="H38" s="17">
        <f t="shared" si="1"/>
        <v>0</v>
      </c>
      <c r="I38" s="18">
        <f t="shared" si="2"/>
        <v>0</v>
      </c>
    </row>
    <row r="39" spans="1:9" s="19" customFormat="1" ht="12" x14ac:dyDescent="0.2">
      <c r="A39" s="54">
        <v>32</v>
      </c>
      <c r="B39" s="50" t="s">
        <v>71</v>
      </c>
      <c r="C39" s="63" t="s">
        <v>72</v>
      </c>
      <c r="D39" s="52" t="s">
        <v>68</v>
      </c>
      <c r="E39" s="53">
        <v>500</v>
      </c>
      <c r="F39" s="16">
        <v>0</v>
      </c>
      <c r="G39" s="17">
        <f t="shared" si="0"/>
        <v>0</v>
      </c>
      <c r="H39" s="17">
        <f t="shared" si="1"/>
        <v>0</v>
      </c>
      <c r="I39" s="18">
        <f t="shared" si="2"/>
        <v>0</v>
      </c>
    </row>
    <row r="40" spans="1:9" s="19" customFormat="1" ht="12" x14ac:dyDescent="0.2">
      <c r="A40" s="49">
        <v>33</v>
      </c>
      <c r="B40" s="50" t="s">
        <v>73</v>
      </c>
      <c r="C40" s="63" t="s">
        <v>74</v>
      </c>
      <c r="D40" s="52" t="s">
        <v>68</v>
      </c>
      <c r="E40" s="53">
        <v>500</v>
      </c>
      <c r="F40" s="16">
        <v>0</v>
      </c>
      <c r="G40" s="17">
        <f t="shared" si="0"/>
        <v>0</v>
      </c>
      <c r="H40" s="17">
        <f t="shared" si="1"/>
        <v>0</v>
      </c>
      <c r="I40" s="18">
        <f t="shared" si="2"/>
        <v>0</v>
      </c>
    </row>
    <row r="41" spans="1:9" s="19" customFormat="1" ht="22.5" x14ac:dyDescent="0.2">
      <c r="A41" s="54">
        <v>34</v>
      </c>
      <c r="B41" s="50">
        <v>783201811</v>
      </c>
      <c r="C41" s="63" t="s">
        <v>75</v>
      </c>
      <c r="D41" s="52" t="s">
        <v>68</v>
      </c>
      <c r="E41" s="53">
        <v>5000</v>
      </c>
      <c r="F41" s="16">
        <v>0</v>
      </c>
      <c r="G41" s="17">
        <f t="shared" si="0"/>
        <v>0</v>
      </c>
      <c r="H41" s="17">
        <f t="shared" si="1"/>
        <v>0</v>
      </c>
      <c r="I41" s="18">
        <f t="shared" si="2"/>
        <v>0</v>
      </c>
    </row>
    <row r="42" spans="1:9" s="19" customFormat="1" ht="22.5" x14ac:dyDescent="0.2">
      <c r="A42" s="49">
        <v>35</v>
      </c>
      <c r="B42" s="50">
        <v>783201812</v>
      </c>
      <c r="C42" s="63" t="s">
        <v>76</v>
      </c>
      <c r="D42" s="52" t="s">
        <v>68</v>
      </c>
      <c r="E42" s="53">
        <v>5000</v>
      </c>
      <c r="F42" s="16">
        <v>0</v>
      </c>
      <c r="G42" s="17">
        <f t="shared" si="0"/>
        <v>0</v>
      </c>
      <c r="H42" s="17">
        <f t="shared" si="1"/>
        <v>0</v>
      </c>
      <c r="I42" s="18">
        <f t="shared" si="2"/>
        <v>0</v>
      </c>
    </row>
    <row r="43" spans="1:9" s="19" customFormat="1" ht="22.5" x14ac:dyDescent="0.2">
      <c r="A43" s="54">
        <v>36</v>
      </c>
      <c r="B43" s="50">
        <v>783201821</v>
      </c>
      <c r="C43" s="63" t="s">
        <v>77</v>
      </c>
      <c r="D43" s="52" t="s">
        <v>68</v>
      </c>
      <c r="E43" s="53">
        <v>5000</v>
      </c>
      <c r="F43" s="16">
        <v>0</v>
      </c>
      <c r="G43" s="17">
        <f t="shared" si="0"/>
        <v>0</v>
      </c>
      <c r="H43" s="17">
        <f t="shared" si="1"/>
        <v>0</v>
      </c>
      <c r="I43" s="18">
        <f t="shared" si="2"/>
        <v>0</v>
      </c>
    </row>
    <row r="44" spans="1:9" s="19" customFormat="1" ht="22.5" x14ac:dyDescent="0.2">
      <c r="A44" s="49">
        <v>37</v>
      </c>
      <c r="B44" s="50">
        <v>783902811</v>
      </c>
      <c r="C44" s="63" t="s">
        <v>78</v>
      </c>
      <c r="D44" s="52" t="s">
        <v>68</v>
      </c>
      <c r="E44" s="53">
        <v>10000</v>
      </c>
      <c r="F44" s="16">
        <v>0</v>
      </c>
      <c r="G44" s="17">
        <f t="shared" si="0"/>
        <v>0</v>
      </c>
      <c r="H44" s="17">
        <f t="shared" si="1"/>
        <v>0</v>
      </c>
      <c r="I44" s="18">
        <f t="shared" si="2"/>
        <v>0</v>
      </c>
    </row>
    <row r="45" spans="1:9" s="19" customFormat="1" ht="22.5" x14ac:dyDescent="0.2">
      <c r="A45" s="54">
        <v>38</v>
      </c>
      <c r="B45" s="50">
        <v>783225900</v>
      </c>
      <c r="C45" s="63" t="s">
        <v>79</v>
      </c>
      <c r="D45" s="52" t="s">
        <v>68</v>
      </c>
      <c r="E45" s="53">
        <v>25000</v>
      </c>
      <c r="F45" s="16">
        <v>0</v>
      </c>
      <c r="G45" s="17">
        <f t="shared" si="0"/>
        <v>0</v>
      </c>
      <c r="H45" s="17">
        <f t="shared" si="1"/>
        <v>0</v>
      </c>
      <c r="I45" s="18">
        <f t="shared" si="2"/>
        <v>0</v>
      </c>
    </row>
    <row r="46" spans="1:9" s="19" customFormat="1" ht="22.5" x14ac:dyDescent="0.2">
      <c r="A46" s="49">
        <v>39</v>
      </c>
      <c r="B46" s="50">
        <v>783225100</v>
      </c>
      <c r="C46" s="63" t="s">
        <v>80</v>
      </c>
      <c r="D46" s="52" t="s">
        <v>68</v>
      </c>
      <c r="E46" s="53">
        <v>25000</v>
      </c>
      <c r="F46" s="16">
        <v>0</v>
      </c>
      <c r="G46" s="17">
        <f t="shared" si="0"/>
        <v>0</v>
      </c>
      <c r="H46" s="17">
        <f t="shared" si="1"/>
        <v>0</v>
      </c>
      <c r="I46" s="18">
        <f t="shared" si="2"/>
        <v>0</v>
      </c>
    </row>
    <row r="47" spans="1:9" s="19" customFormat="1" ht="22.5" x14ac:dyDescent="0.2">
      <c r="A47" s="54">
        <v>40</v>
      </c>
      <c r="B47" s="50">
        <v>783251002</v>
      </c>
      <c r="C47" s="63" t="s">
        <v>81</v>
      </c>
      <c r="D47" s="52" t="s">
        <v>68</v>
      </c>
      <c r="E47" s="53">
        <v>5000</v>
      </c>
      <c r="F47" s="16">
        <v>0</v>
      </c>
      <c r="G47" s="17">
        <f t="shared" si="0"/>
        <v>0</v>
      </c>
      <c r="H47" s="17">
        <f t="shared" si="1"/>
        <v>0</v>
      </c>
      <c r="I47" s="18">
        <f t="shared" si="2"/>
        <v>0</v>
      </c>
    </row>
    <row r="48" spans="1:9" s="19" customFormat="1" ht="22.5" x14ac:dyDescent="0.2">
      <c r="A48" s="49">
        <v>41</v>
      </c>
      <c r="B48" s="50">
        <v>783271001</v>
      </c>
      <c r="C48" s="63" t="s">
        <v>82</v>
      </c>
      <c r="D48" s="52" t="s">
        <v>68</v>
      </c>
      <c r="E48" s="53">
        <v>5000</v>
      </c>
      <c r="F48" s="16">
        <v>0</v>
      </c>
      <c r="G48" s="17">
        <f t="shared" si="0"/>
        <v>0</v>
      </c>
      <c r="H48" s="17">
        <f t="shared" si="1"/>
        <v>0</v>
      </c>
      <c r="I48" s="18">
        <f t="shared" si="2"/>
        <v>0</v>
      </c>
    </row>
    <row r="49" spans="1:10" s="19" customFormat="1" ht="22.5" x14ac:dyDescent="0.2">
      <c r="A49" s="54">
        <v>42</v>
      </c>
      <c r="B49" s="50" t="s">
        <v>83</v>
      </c>
      <c r="C49" s="63" t="s">
        <v>84</v>
      </c>
      <c r="D49" s="52" t="s">
        <v>68</v>
      </c>
      <c r="E49" s="53">
        <v>10000</v>
      </c>
      <c r="F49" s="16">
        <v>0</v>
      </c>
      <c r="G49" s="17">
        <f t="shared" si="0"/>
        <v>0</v>
      </c>
      <c r="H49" s="17">
        <f t="shared" si="1"/>
        <v>0</v>
      </c>
      <c r="I49" s="18">
        <f t="shared" si="2"/>
        <v>0</v>
      </c>
    </row>
    <row r="50" spans="1:10" s="19" customFormat="1" ht="12" x14ac:dyDescent="0.2">
      <c r="A50" s="49">
        <v>43</v>
      </c>
      <c r="B50" s="50" t="s">
        <v>85</v>
      </c>
      <c r="C50" s="63" t="s">
        <v>86</v>
      </c>
      <c r="D50" s="52" t="s">
        <v>68</v>
      </c>
      <c r="E50" s="53">
        <v>10000</v>
      </c>
      <c r="F50" s="16">
        <v>0</v>
      </c>
      <c r="G50" s="17">
        <f t="shared" si="0"/>
        <v>0</v>
      </c>
      <c r="H50" s="17">
        <f t="shared" si="1"/>
        <v>0</v>
      </c>
      <c r="I50" s="18">
        <f t="shared" si="2"/>
        <v>0</v>
      </c>
    </row>
    <row r="51" spans="1:10" s="19" customFormat="1" ht="12" x14ac:dyDescent="0.2">
      <c r="A51" s="54">
        <v>44</v>
      </c>
      <c r="B51" s="50" t="s">
        <v>87</v>
      </c>
      <c r="C51" s="63" t="s">
        <v>88</v>
      </c>
      <c r="D51" s="52" t="s">
        <v>68</v>
      </c>
      <c r="E51" s="53">
        <v>5000</v>
      </c>
      <c r="F51" s="16">
        <v>0</v>
      </c>
      <c r="G51" s="17">
        <f t="shared" si="0"/>
        <v>0</v>
      </c>
      <c r="H51" s="17">
        <f t="shared" si="1"/>
        <v>0</v>
      </c>
      <c r="I51" s="18">
        <f t="shared" si="2"/>
        <v>0</v>
      </c>
      <c r="J51" s="7"/>
    </row>
    <row r="52" spans="1:10" s="19" customFormat="1" ht="22.5" x14ac:dyDescent="0.2">
      <c r="A52" s="49">
        <v>45</v>
      </c>
      <c r="B52" s="50">
        <v>783890010</v>
      </c>
      <c r="C52" s="63" t="s">
        <v>89</v>
      </c>
      <c r="D52" s="52" t="s">
        <v>68</v>
      </c>
      <c r="E52" s="53">
        <v>2000</v>
      </c>
      <c r="F52" s="16">
        <v>0</v>
      </c>
      <c r="G52" s="17">
        <f t="shared" si="0"/>
        <v>0</v>
      </c>
      <c r="H52" s="17">
        <f t="shared" si="1"/>
        <v>0</v>
      </c>
      <c r="I52" s="18">
        <f t="shared" si="2"/>
        <v>0</v>
      </c>
      <c r="J52" s="7"/>
    </row>
    <row r="53" spans="1:10" s="19" customFormat="1" ht="22.5" x14ac:dyDescent="0.2">
      <c r="A53" s="54">
        <v>46</v>
      </c>
      <c r="B53" s="59" t="s">
        <v>90</v>
      </c>
      <c r="C53" s="60" t="s">
        <v>91</v>
      </c>
      <c r="D53" s="61" t="s">
        <v>92</v>
      </c>
      <c r="E53" s="62">
        <v>500</v>
      </c>
      <c r="F53" s="23">
        <v>0</v>
      </c>
      <c r="G53" s="17">
        <f t="shared" si="0"/>
        <v>0</v>
      </c>
      <c r="H53" s="17">
        <f t="shared" si="1"/>
        <v>0</v>
      </c>
      <c r="I53" s="18">
        <f t="shared" si="2"/>
        <v>0</v>
      </c>
      <c r="J53" s="7"/>
    </row>
    <row r="54" spans="1:10" s="19" customFormat="1" ht="12" x14ac:dyDescent="0.2">
      <c r="A54" s="49">
        <v>47</v>
      </c>
      <c r="B54" s="59" t="s">
        <v>93</v>
      </c>
      <c r="C54" s="60" t="s">
        <v>94</v>
      </c>
      <c r="D54" s="61" t="s">
        <v>92</v>
      </c>
      <c r="E54" s="62">
        <v>500</v>
      </c>
      <c r="F54" s="23">
        <v>0</v>
      </c>
      <c r="G54" s="17">
        <f t="shared" si="0"/>
        <v>0</v>
      </c>
      <c r="H54" s="17">
        <f t="shared" si="1"/>
        <v>0</v>
      </c>
      <c r="I54" s="18">
        <f t="shared" si="2"/>
        <v>0</v>
      </c>
      <c r="J54" s="7"/>
    </row>
    <row r="55" spans="1:10" s="19" customFormat="1" ht="22.5" x14ac:dyDescent="0.2">
      <c r="A55" s="54">
        <v>48</v>
      </c>
      <c r="B55" s="59" t="s">
        <v>95</v>
      </c>
      <c r="C55" s="60" t="s">
        <v>96</v>
      </c>
      <c r="D55" s="61" t="s">
        <v>8</v>
      </c>
      <c r="E55" s="62">
        <v>1000</v>
      </c>
      <c r="F55" s="23">
        <v>0</v>
      </c>
      <c r="G55" s="17">
        <f t="shared" si="0"/>
        <v>0</v>
      </c>
      <c r="H55" s="17">
        <f t="shared" si="1"/>
        <v>0</v>
      </c>
      <c r="I55" s="18">
        <f t="shared" si="2"/>
        <v>0</v>
      </c>
      <c r="J55" s="7"/>
    </row>
    <row r="56" spans="1:10" s="19" customFormat="1" ht="22.5" x14ac:dyDescent="0.2">
      <c r="A56" s="49">
        <v>49</v>
      </c>
      <c r="B56" s="50" t="s">
        <v>97</v>
      </c>
      <c r="C56" s="51" t="s">
        <v>98</v>
      </c>
      <c r="D56" s="52" t="s">
        <v>8</v>
      </c>
      <c r="E56" s="53">
        <v>1000</v>
      </c>
      <c r="F56" s="16">
        <v>0</v>
      </c>
      <c r="G56" s="17">
        <f t="shared" si="0"/>
        <v>0</v>
      </c>
      <c r="H56" s="17">
        <f t="shared" si="1"/>
        <v>0</v>
      </c>
      <c r="I56" s="18">
        <f t="shared" si="2"/>
        <v>0</v>
      </c>
      <c r="J56" s="7"/>
    </row>
    <row r="57" spans="1:10" s="19" customFormat="1" ht="22.5" x14ac:dyDescent="0.2">
      <c r="A57" s="54">
        <v>50</v>
      </c>
      <c r="B57" s="50" t="s">
        <v>99</v>
      </c>
      <c r="C57" s="51" t="s">
        <v>100</v>
      </c>
      <c r="D57" s="52" t="s">
        <v>101</v>
      </c>
      <c r="E57" s="53">
        <v>2000</v>
      </c>
      <c r="F57" s="16">
        <v>0</v>
      </c>
      <c r="G57" s="17">
        <f t="shared" si="0"/>
        <v>0</v>
      </c>
      <c r="H57" s="17">
        <f t="shared" si="1"/>
        <v>0</v>
      </c>
      <c r="I57" s="18">
        <f t="shared" si="2"/>
        <v>0</v>
      </c>
      <c r="J57" s="7"/>
    </row>
    <row r="58" spans="1:10" s="19" customFormat="1" ht="12" x14ac:dyDescent="0.2">
      <c r="A58" s="49">
        <v>51</v>
      </c>
      <c r="B58" s="50" t="s">
        <v>102</v>
      </c>
      <c r="C58" s="51" t="s">
        <v>103</v>
      </c>
      <c r="D58" s="52" t="s">
        <v>101</v>
      </c>
      <c r="E58" s="53">
        <v>2000</v>
      </c>
      <c r="F58" s="16">
        <v>0</v>
      </c>
      <c r="G58" s="17">
        <f t="shared" si="0"/>
        <v>0</v>
      </c>
      <c r="H58" s="17">
        <f t="shared" si="1"/>
        <v>0</v>
      </c>
      <c r="I58" s="18">
        <f t="shared" si="2"/>
        <v>0</v>
      </c>
      <c r="J58" s="7"/>
    </row>
    <row r="59" spans="1:10" s="19" customFormat="1" ht="22.5" x14ac:dyDescent="0.2">
      <c r="A59" s="54">
        <v>52</v>
      </c>
      <c r="B59" s="50" t="s">
        <v>104</v>
      </c>
      <c r="C59" s="51" t="s">
        <v>105</v>
      </c>
      <c r="D59" s="52" t="s">
        <v>8</v>
      </c>
      <c r="E59" s="53">
        <v>3000</v>
      </c>
      <c r="F59" s="16">
        <v>0</v>
      </c>
      <c r="G59" s="17">
        <f t="shared" si="0"/>
        <v>0</v>
      </c>
      <c r="H59" s="17">
        <f t="shared" si="1"/>
        <v>0</v>
      </c>
      <c r="I59" s="18">
        <f t="shared" si="2"/>
        <v>0</v>
      </c>
      <c r="J59" s="7"/>
    </row>
    <row r="60" spans="1:10" s="19" customFormat="1" ht="33.75" x14ac:dyDescent="0.2">
      <c r="A60" s="49">
        <v>53</v>
      </c>
      <c r="B60" s="59" t="s">
        <v>106</v>
      </c>
      <c r="C60" s="60" t="s">
        <v>107</v>
      </c>
      <c r="D60" s="61" t="s">
        <v>68</v>
      </c>
      <c r="E60" s="62">
        <v>1500</v>
      </c>
      <c r="F60" s="23">
        <v>0</v>
      </c>
      <c r="G60" s="17">
        <f t="shared" si="0"/>
        <v>0</v>
      </c>
      <c r="H60" s="17">
        <f t="shared" si="1"/>
        <v>0</v>
      </c>
      <c r="I60" s="18">
        <f t="shared" si="2"/>
        <v>0</v>
      </c>
      <c r="J60" s="7"/>
    </row>
    <row r="61" spans="1:10" s="19" customFormat="1" ht="33.6" customHeight="1" x14ac:dyDescent="0.2">
      <c r="A61" s="54">
        <v>54</v>
      </c>
      <c r="B61" s="50" t="s">
        <v>108</v>
      </c>
      <c r="C61" s="51" t="s">
        <v>109</v>
      </c>
      <c r="D61" s="52" t="s">
        <v>68</v>
      </c>
      <c r="E61" s="53">
        <v>1500</v>
      </c>
      <c r="F61" s="16">
        <v>0</v>
      </c>
      <c r="G61" s="17">
        <f t="shared" si="0"/>
        <v>0</v>
      </c>
      <c r="H61" s="17">
        <f t="shared" si="1"/>
        <v>0</v>
      </c>
      <c r="I61" s="18">
        <f t="shared" si="2"/>
        <v>0</v>
      </c>
      <c r="J61" s="7"/>
    </row>
    <row r="62" spans="1:10" s="19" customFormat="1" ht="33.75" x14ac:dyDescent="0.2">
      <c r="A62" s="49">
        <v>55</v>
      </c>
      <c r="B62" s="50" t="s">
        <v>110</v>
      </c>
      <c r="C62" s="63" t="s">
        <v>111</v>
      </c>
      <c r="D62" s="52" t="s">
        <v>68</v>
      </c>
      <c r="E62" s="53">
        <v>1500</v>
      </c>
      <c r="F62" s="16">
        <v>0</v>
      </c>
      <c r="G62" s="17">
        <f t="shared" si="0"/>
        <v>0</v>
      </c>
      <c r="H62" s="17">
        <f t="shared" si="1"/>
        <v>0</v>
      </c>
      <c r="I62" s="18">
        <f t="shared" si="2"/>
        <v>0</v>
      </c>
      <c r="J62" s="7"/>
    </row>
    <row r="63" spans="1:10" s="19" customFormat="1" ht="22.5" x14ac:dyDescent="0.2">
      <c r="A63" s="54">
        <v>56</v>
      </c>
      <c r="B63" s="59" t="s">
        <v>112</v>
      </c>
      <c r="C63" s="64" t="s">
        <v>113</v>
      </c>
      <c r="D63" s="61" t="s">
        <v>68</v>
      </c>
      <c r="E63" s="62">
        <v>1500</v>
      </c>
      <c r="F63" s="23">
        <v>0</v>
      </c>
      <c r="G63" s="17">
        <f t="shared" si="0"/>
        <v>0</v>
      </c>
      <c r="H63" s="17">
        <f t="shared" si="1"/>
        <v>0</v>
      </c>
      <c r="I63" s="18">
        <f t="shared" si="2"/>
        <v>0</v>
      </c>
      <c r="J63" s="7"/>
    </row>
    <row r="64" spans="1:10" s="19" customFormat="1" ht="22.5" x14ac:dyDescent="0.2">
      <c r="A64" s="49">
        <v>57</v>
      </c>
      <c r="B64" s="59" t="s">
        <v>114</v>
      </c>
      <c r="C64" s="64" t="s">
        <v>115</v>
      </c>
      <c r="D64" s="61" t="s">
        <v>25</v>
      </c>
      <c r="E64" s="62">
        <v>5000</v>
      </c>
      <c r="F64" s="23">
        <v>0</v>
      </c>
      <c r="G64" s="17">
        <f t="shared" si="0"/>
        <v>0</v>
      </c>
      <c r="H64" s="17">
        <f t="shared" si="1"/>
        <v>0</v>
      </c>
      <c r="I64" s="18">
        <f t="shared" si="2"/>
        <v>0</v>
      </c>
      <c r="J64" s="7"/>
    </row>
    <row r="65" spans="1:10" s="19" customFormat="1" ht="33.75" x14ac:dyDescent="0.2">
      <c r="A65" s="54">
        <v>58</v>
      </c>
      <c r="B65" s="50" t="s">
        <v>116</v>
      </c>
      <c r="C65" s="63" t="s">
        <v>117</v>
      </c>
      <c r="D65" s="52" t="s">
        <v>25</v>
      </c>
      <c r="E65" s="53">
        <v>5000</v>
      </c>
      <c r="F65" s="16">
        <v>0</v>
      </c>
      <c r="G65" s="17">
        <f t="shared" si="0"/>
        <v>0</v>
      </c>
      <c r="H65" s="17">
        <f t="shared" si="1"/>
        <v>0</v>
      </c>
      <c r="I65" s="18">
        <f t="shared" si="2"/>
        <v>0</v>
      </c>
      <c r="J65" s="7"/>
    </row>
    <row r="66" spans="1:10" s="19" customFormat="1" ht="12" x14ac:dyDescent="0.2">
      <c r="A66" s="49">
        <v>59</v>
      </c>
      <c r="B66" s="50" t="s">
        <v>118</v>
      </c>
      <c r="C66" s="63" t="s">
        <v>119</v>
      </c>
      <c r="D66" s="52" t="s">
        <v>120</v>
      </c>
      <c r="E66" s="53">
        <v>5000</v>
      </c>
      <c r="F66" s="16">
        <v>0</v>
      </c>
      <c r="G66" s="17">
        <f t="shared" si="0"/>
        <v>0</v>
      </c>
      <c r="H66" s="17">
        <f t="shared" si="1"/>
        <v>0</v>
      </c>
      <c r="I66" s="18">
        <f t="shared" si="2"/>
        <v>0</v>
      </c>
      <c r="J66" s="7"/>
    </row>
    <row r="67" spans="1:10" s="19" customFormat="1" ht="12" x14ac:dyDescent="0.2">
      <c r="A67" s="54">
        <v>60</v>
      </c>
      <c r="B67" s="65">
        <v>171156600100</v>
      </c>
      <c r="C67" s="63" t="s">
        <v>121</v>
      </c>
      <c r="D67" s="52" t="s">
        <v>120</v>
      </c>
      <c r="E67" s="53">
        <v>1000</v>
      </c>
      <c r="F67" s="16">
        <v>0</v>
      </c>
      <c r="G67" s="17">
        <f t="shared" si="0"/>
        <v>0</v>
      </c>
      <c r="H67" s="17">
        <f t="shared" si="1"/>
        <v>0</v>
      </c>
      <c r="I67" s="18">
        <f t="shared" si="2"/>
        <v>0</v>
      </c>
      <c r="J67" s="7"/>
    </row>
    <row r="68" spans="1:10" s="19" customFormat="1" ht="12" x14ac:dyDescent="0.2">
      <c r="A68" s="49">
        <v>61</v>
      </c>
      <c r="B68" s="50" t="s">
        <v>122</v>
      </c>
      <c r="C68" s="63" t="s">
        <v>123</v>
      </c>
      <c r="D68" s="52" t="s">
        <v>68</v>
      </c>
      <c r="E68" s="53">
        <v>5000</v>
      </c>
      <c r="F68" s="16">
        <v>0</v>
      </c>
      <c r="G68" s="17">
        <f t="shared" si="0"/>
        <v>0</v>
      </c>
      <c r="H68" s="17">
        <f t="shared" si="1"/>
        <v>0</v>
      </c>
      <c r="I68" s="18">
        <f t="shared" si="2"/>
        <v>0</v>
      </c>
      <c r="J68" s="7"/>
    </row>
    <row r="69" spans="1:10" s="19" customFormat="1" ht="12" x14ac:dyDescent="0.2">
      <c r="A69" s="54">
        <v>62</v>
      </c>
      <c r="B69" s="50" t="s">
        <v>124</v>
      </c>
      <c r="C69" s="63" t="s">
        <v>125</v>
      </c>
      <c r="D69" s="52" t="s">
        <v>8</v>
      </c>
      <c r="E69" s="53">
        <v>10000</v>
      </c>
      <c r="F69" s="16">
        <v>0</v>
      </c>
      <c r="G69" s="17">
        <f t="shared" si="0"/>
        <v>0</v>
      </c>
      <c r="H69" s="17">
        <f t="shared" si="1"/>
        <v>0</v>
      </c>
      <c r="I69" s="18">
        <f t="shared" si="2"/>
        <v>0</v>
      </c>
      <c r="J69" s="7"/>
    </row>
    <row r="70" spans="1:10" s="19" customFormat="1" ht="14.25" customHeight="1" x14ac:dyDescent="0.2">
      <c r="A70" s="49">
        <v>63</v>
      </c>
      <c r="B70" s="50" t="s">
        <v>126</v>
      </c>
      <c r="C70" s="63" t="s">
        <v>127</v>
      </c>
      <c r="D70" s="52" t="s">
        <v>8</v>
      </c>
      <c r="E70" s="53">
        <v>10000</v>
      </c>
      <c r="F70" s="16">
        <v>0</v>
      </c>
      <c r="G70" s="17">
        <f t="shared" si="0"/>
        <v>0</v>
      </c>
      <c r="H70" s="17">
        <f t="shared" si="1"/>
        <v>0</v>
      </c>
      <c r="I70" s="18">
        <f t="shared" si="2"/>
        <v>0</v>
      </c>
      <c r="J70" s="7"/>
    </row>
    <row r="71" spans="1:10" s="19" customFormat="1" ht="22.5" x14ac:dyDescent="0.2">
      <c r="A71" s="54">
        <v>64</v>
      </c>
      <c r="B71" s="50" t="s">
        <v>128</v>
      </c>
      <c r="C71" s="63" t="s">
        <v>129</v>
      </c>
      <c r="D71" s="52" t="s">
        <v>68</v>
      </c>
      <c r="E71" s="53">
        <v>3000</v>
      </c>
      <c r="F71" s="16">
        <v>0</v>
      </c>
      <c r="G71" s="17">
        <f t="shared" si="0"/>
        <v>0</v>
      </c>
      <c r="H71" s="17">
        <f t="shared" si="1"/>
        <v>0</v>
      </c>
      <c r="I71" s="18">
        <f t="shared" si="2"/>
        <v>0</v>
      </c>
      <c r="J71" s="7"/>
    </row>
    <row r="72" spans="1:10" s="19" customFormat="1" ht="12" x14ac:dyDescent="0.2">
      <c r="A72" s="49">
        <v>65</v>
      </c>
      <c r="B72" s="50" t="s">
        <v>130</v>
      </c>
      <c r="C72" s="63" t="s">
        <v>131</v>
      </c>
      <c r="D72" s="52" t="s">
        <v>8</v>
      </c>
      <c r="E72" s="53">
        <v>7000</v>
      </c>
      <c r="F72" s="16">
        <v>0</v>
      </c>
      <c r="G72" s="17">
        <f t="shared" si="0"/>
        <v>0</v>
      </c>
      <c r="H72" s="17">
        <f t="shared" si="1"/>
        <v>0</v>
      </c>
      <c r="I72" s="18">
        <f t="shared" si="2"/>
        <v>0</v>
      </c>
      <c r="J72" s="7"/>
    </row>
    <row r="73" spans="1:10" s="19" customFormat="1" ht="12" x14ac:dyDescent="0.2">
      <c r="A73" s="54">
        <v>66</v>
      </c>
      <c r="B73" s="50" t="s">
        <v>132</v>
      </c>
      <c r="C73" s="63" t="s">
        <v>133</v>
      </c>
      <c r="D73" s="52" t="s">
        <v>25</v>
      </c>
      <c r="E73" s="53">
        <v>7000</v>
      </c>
      <c r="F73" s="16">
        <v>0</v>
      </c>
      <c r="G73" s="17">
        <f t="shared" ref="G73:G78" si="3">F73*E73</f>
        <v>0</v>
      </c>
      <c r="H73" s="17">
        <f t="shared" ref="H73:H82" si="4">G73/100*20</f>
        <v>0</v>
      </c>
      <c r="I73" s="18">
        <f t="shared" ref="I73:I82" si="5">H73+G73</f>
        <v>0</v>
      </c>
      <c r="J73" s="7"/>
    </row>
    <row r="74" spans="1:10" s="19" customFormat="1" ht="12" x14ac:dyDescent="0.2">
      <c r="A74" s="49">
        <v>67</v>
      </c>
      <c r="B74" s="50" t="s">
        <v>134</v>
      </c>
      <c r="C74" s="63" t="s">
        <v>135</v>
      </c>
      <c r="D74" s="52" t="s">
        <v>25</v>
      </c>
      <c r="E74" s="53">
        <v>5000</v>
      </c>
      <c r="F74" s="16">
        <v>0</v>
      </c>
      <c r="G74" s="17">
        <f t="shared" si="3"/>
        <v>0</v>
      </c>
      <c r="H74" s="17">
        <f t="shared" si="4"/>
        <v>0</v>
      </c>
      <c r="I74" s="18">
        <f t="shared" si="5"/>
        <v>0</v>
      </c>
      <c r="J74" s="7"/>
    </row>
    <row r="75" spans="1:10" s="19" customFormat="1" ht="12" x14ac:dyDescent="0.2">
      <c r="A75" s="54">
        <v>68</v>
      </c>
      <c r="B75" s="50" t="s">
        <v>136</v>
      </c>
      <c r="C75" s="63" t="s">
        <v>137</v>
      </c>
      <c r="D75" s="52" t="s">
        <v>25</v>
      </c>
      <c r="E75" s="53">
        <v>5000</v>
      </c>
      <c r="F75" s="16">
        <v>0</v>
      </c>
      <c r="G75" s="17">
        <f t="shared" si="3"/>
        <v>0</v>
      </c>
      <c r="H75" s="17">
        <f t="shared" si="4"/>
        <v>0</v>
      </c>
      <c r="I75" s="18">
        <f t="shared" si="5"/>
        <v>0</v>
      </c>
      <c r="J75" s="7"/>
    </row>
    <row r="76" spans="1:10" s="19" customFormat="1" ht="12" x14ac:dyDescent="0.2">
      <c r="A76" s="49">
        <v>69</v>
      </c>
      <c r="B76" s="59" t="s">
        <v>138</v>
      </c>
      <c r="C76" s="64" t="s">
        <v>139</v>
      </c>
      <c r="D76" s="61" t="s">
        <v>8</v>
      </c>
      <c r="E76" s="62">
        <v>5000</v>
      </c>
      <c r="F76" s="23">
        <v>0</v>
      </c>
      <c r="G76" s="17">
        <f t="shared" si="3"/>
        <v>0</v>
      </c>
      <c r="H76" s="17">
        <f t="shared" si="4"/>
        <v>0</v>
      </c>
      <c r="I76" s="18">
        <f t="shared" si="5"/>
        <v>0</v>
      </c>
      <c r="J76" s="7"/>
    </row>
    <row r="77" spans="1:10" s="19" customFormat="1" ht="12" x14ac:dyDescent="0.2">
      <c r="A77" s="54">
        <v>70</v>
      </c>
      <c r="B77" s="59" t="s">
        <v>140</v>
      </c>
      <c r="C77" s="64" t="s">
        <v>141</v>
      </c>
      <c r="D77" s="61" t="s">
        <v>8</v>
      </c>
      <c r="E77" s="62">
        <v>5000</v>
      </c>
      <c r="F77" s="23">
        <v>0</v>
      </c>
      <c r="G77" s="17">
        <f t="shared" si="3"/>
        <v>0</v>
      </c>
      <c r="H77" s="17">
        <f t="shared" si="4"/>
        <v>0</v>
      </c>
      <c r="I77" s="18">
        <f t="shared" si="5"/>
        <v>0</v>
      </c>
      <c r="J77" s="7"/>
    </row>
    <row r="78" spans="1:10" s="19" customFormat="1" ht="12" x14ac:dyDescent="0.2">
      <c r="A78" s="49">
        <v>71</v>
      </c>
      <c r="B78" s="50" t="s">
        <v>142</v>
      </c>
      <c r="C78" s="63" t="s">
        <v>143</v>
      </c>
      <c r="D78" s="52" t="s">
        <v>68</v>
      </c>
      <c r="E78" s="53">
        <v>5000</v>
      </c>
      <c r="F78" s="16">
        <v>0</v>
      </c>
      <c r="G78" s="17">
        <f t="shared" si="3"/>
        <v>0</v>
      </c>
      <c r="H78" s="17">
        <f t="shared" si="4"/>
        <v>0</v>
      </c>
      <c r="I78" s="18">
        <f t="shared" si="5"/>
        <v>0</v>
      </c>
      <c r="J78" s="7"/>
    </row>
    <row r="79" spans="1:10" s="26" customFormat="1" ht="12" x14ac:dyDescent="0.2">
      <c r="A79" s="54">
        <v>72</v>
      </c>
      <c r="B79" s="50">
        <v>783897020</v>
      </c>
      <c r="C79" s="63" t="s">
        <v>144</v>
      </c>
      <c r="D79" s="52" t="s">
        <v>68</v>
      </c>
      <c r="E79" s="53">
        <v>7000</v>
      </c>
      <c r="F79" s="16">
        <v>0</v>
      </c>
      <c r="G79" s="17">
        <f>F79*E79</f>
        <v>0</v>
      </c>
      <c r="H79" s="17">
        <f t="shared" si="4"/>
        <v>0</v>
      </c>
      <c r="I79" s="18">
        <f t="shared" si="5"/>
        <v>0</v>
      </c>
      <c r="J79" s="25"/>
    </row>
    <row r="80" spans="1:10" s="26" customFormat="1" ht="12" x14ac:dyDescent="0.2">
      <c r="A80" s="49">
        <v>73</v>
      </c>
      <c r="B80" s="50">
        <v>783897025</v>
      </c>
      <c r="C80" s="63" t="s">
        <v>145</v>
      </c>
      <c r="D80" s="52" t="s">
        <v>68</v>
      </c>
      <c r="E80" s="53">
        <v>7000</v>
      </c>
      <c r="F80" s="16">
        <v>0</v>
      </c>
      <c r="G80" s="17">
        <f>F80*E80</f>
        <v>0</v>
      </c>
      <c r="H80" s="17">
        <f t="shared" si="4"/>
        <v>0</v>
      </c>
      <c r="I80" s="18">
        <f t="shared" si="5"/>
        <v>0</v>
      </c>
      <c r="J80" s="25"/>
    </row>
    <row r="81" spans="1:10" ht="22.5" x14ac:dyDescent="0.2">
      <c r="A81" s="54">
        <v>74</v>
      </c>
      <c r="B81" s="50" t="s">
        <v>146</v>
      </c>
      <c r="C81" s="63" t="s">
        <v>147</v>
      </c>
      <c r="D81" s="52" t="s">
        <v>68</v>
      </c>
      <c r="E81" s="53">
        <v>10000</v>
      </c>
      <c r="F81" s="16">
        <v>0</v>
      </c>
      <c r="G81" s="17">
        <f>F81*E81</f>
        <v>0</v>
      </c>
      <c r="H81" s="17">
        <f t="shared" si="4"/>
        <v>0</v>
      </c>
      <c r="I81" s="18">
        <f t="shared" si="5"/>
        <v>0</v>
      </c>
      <c r="J81" s="27"/>
    </row>
    <row r="82" spans="1:10" s="19" customFormat="1" ht="22.5" x14ac:dyDescent="0.2">
      <c r="A82" s="49">
        <v>75</v>
      </c>
      <c r="B82" s="50" t="s">
        <v>148</v>
      </c>
      <c r="C82" s="63" t="s">
        <v>149</v>
      </c>
      <c r="D82" s="52" t="s">
        <v>68</v>
      </c>
      <c r="E82" s="53">
        <v>10000</v>
      </c>
      <c r="F82" s="16">
        <v>0</v>
      </c>
      <c r="G82" s="17">
        <f>F82*E82</f>
        <v>0</v>
      </c>
      <c r="H82" s="17">
        <f t="shared" si="4"/>
        <v>0</v>
      </c>
      <c r="I82" s="18">
        <f t="shared" si="5"/>
        <v>0</v>
      </c>
      <c r="J82" s="7"/>
    </row>
    <row r="83" spans="1:10" ht="15" hidden="1" x14ac:dyDescent="0.25">
      <c r="A83" s="19"/>
      <c r="B83" s="28"/>
      <c r="C83" s="29"/>
      <c r="D83" s="30"/>
      <c r="E83" s="31"/>
      <c r="F83" s="32"/>
      <c r="G83" s="33"/>
      <c r="H83" s="33"/>
      <c r="I83" s="34"/>
    </row>
    <row r="84" spans="1:10" s="35" customFormat="1" ht="27.75" customHeight="1" x14ac:dyDescent="0.2">
      <c r="A84" s="74" t="s">
        <v>155</v>
      </c>
      <c r="B84" s="75"/>
      <c r="C84" s="75"/>
      <c r="D84" s="37"/>
      <c r="E84" s="8"/>
      <c r="F84" s="8"/>
      <c r="G84" s="34">
        <f>SUM(G8:G83)</f>
        <v>0</v>
      </c>
      <c r="H84" s="8">
        <f>SUM(H8:H83)</f>
        <v>0</v>
      </c>
      <c r="I84" s="8">
        <f>SUM(I8:I83)</f>
        <v>0</v>
      </c>
    </row>
    <row r="85" spans="1:10" x14ac:dyDescent="0.2">
      <c r="G85" s="38"/>
    </row>
    <row r="87" spans="1:10" ht="11.25" customHeight="1" x14ac:dyDescent="0.2">
      <c r="A87" s="39"/>
      <c r="B87" s="40"/>
      <c r="C87" s="66"/>
      <c r="D87" s="67"/>
      <c r="E87" s="68"/>
      <c r="F87" s="68"/>
      <c r="G87" s="68"/>
      <c r="H87" s="68"/>
      <c r="I87" s="68"/>
      <c r="J87" s="69"/>
    </row>
    <row r="88" spans="1:10" x14ac:dyDescent="0.2">
      <c r="C88" s="66"/>
      <c r="D88" s="67"/>
      <c r="E88" s="68"/>
      <c r="F88" s="68"/>
      <c r="G88" s="68"/>
      <c r="H88" s="68"/>
      <c r="I88" s="68"/>
      <c r="J88" s="69"/>
    </row>
    <row r="89" spans="1:10" x14ac:dyDescent="0.2">
      <c r="B89" s="70"/>
      <c r="C89" s="66" t="s">
        <v>154</v>
      </c>
      <c r="D89" s="67"/>
      <c r="E89" s="68"/>
      <c r="F89" s="68"/>
      <c r="G89" s="68"/>
      <c r="H89" s="68"/>
      <c r="I89" s="68"/>
      <c r="J89" s="69"/>
    </row>
    <row r="90" spans="1:10" x14ac:dyDescent="0.2">
      <c r="B90" s="70"/>
      <c r="C90" s="66"/>
      <c r="D90" s="67"/>
      <c r="E90" s="68"/>
      <c r="F90" s="68"/>
      <c r="G90" s="68"/>
      <c r="H90" s="68"/>
      <c r="I90" s="68"/>
      <c r="J90" s="69"/>
    </row>
    <row r="91" spans="1:10" x14ac:dyDescent="0.2">
      <c r="B91" s="70"/>
      <c r="C91" s="66"/>
      <c r="D91" s="67"/>
      <c r="E91" s="68" t="s">
        <v>152</v>
      </c>
      <c r="F91" s="68"/>
      <c r="G91" s="68"/>
      <c r="H91" s="68"/>
      <c r="I91" s="68"/>
      <c r="J91" s="69"/>
    </row>
    <row r="92" spans="1:10" x14ac:dyDescent="0.2">
      <c r="B92" s="70"/>
      <c r="C92" s="66"/>
      <c r="D92" s="67"/>
      <c r="E92" s="68"/>
      <c r="F92" s="68" t="s">
        <v>151</v>
      </c>
      <c r="G92" s="68"/>
      <c r="H92" s="68"/>
      <c r="I92" s="68"/>
      <c r="J92" s="69"/>
    </row>
    <row r="93" spans="1:10" x14ac:dyDescent="0.2">
      <c r="B93" s="70"/>
      <c r="C93" s="66"/>
      <c r="D93" s="67"/>
      <c r="E93" s="68"/>
      <c r="F93" s="68" t="s">
        <v>153</v>
      </c>
      <c r="G93" s="68"/>
      <c r="H93" s="68"/>
      <c r="I93" s="68"/>
      <c r="J93" s="69"/>
    </row>
    <row r="94" spans="1:10" x14ac:dyDescent="0.2">
      <c r="B94" s="70"/>
      <c r="C94" s="66"/>
      <c r="D94" s="67"/>
      <c r="E94" s="68"/>
      <c r="F94" s="68"/>
      <c r="G94" s="68"/>
      <c r="H94" s="68"/>
      <c r="I94" s="68"/>
      <c r="J94" s="69"/>
    </row>
  </sheetData>
  <mergeCells count="4">
    <mergeCell ref="A1:I2"/>
    <mergeCell ref="A5:C5"/>
    <mergeCell ref="G5:H5"/>
    <mergeCell ref="A84:C84"/>
  </mergeCells>
  <pageMargins left="0.23622047244094491" right="0.23622047244094491" top="0.51181102362204722" bottom="0.51181102362204722" header="0.31496062992125984" footer="0.31496062992125984"/>
  <pageSetup paperSize="9" orientation="landscape" r:id="rId1"/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Udrzatelnost Mosty</dc:title>
  <dc:creator>"Valer Jurcak" &lt;valer.jurcak@bratislava.sk&gt;;Cibova;lenka.durajkova@bratislava.sk;Čibová Michaela</dc:creator>
  <cp:lastModifiedBy>Štanclová Zuzana, Ing.</cp:lastModifiedBy>
  <dcterms:created xsi:type="dcterms:W3CDTF">2020-11-25T13:17:14Z</dcterms:created>
  <dcterms:modified xsi:type="dcterms:W3CDTF">2021-05-05T09:34:23Z</dcterms:modified>
  <cp:category>podklady verejne obstaravanie</cp:category>
</cp:coreProperties>
</file>