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USERS\ivan.brtan\Documents\VO\Súťaže\NLZ\2021\1Modernizácia účební\Profil\"/>
    </mc:Choice>
  </mc:AlternateContent>
  <xr:revisionPtr revIDLastSave="0" documentId="13_ncr:1_{C578BF41-8046-4684-9BA4-E25F5084906C}" xr6:coauthVersionLast="46" xr6:coauthVersionMax="46" xr10:uidLastSave="{00000000-0000-0000-0000-000000000000}"/>
  <bookViews>
    <workbookView xWindow="-28920" yWindow="-120" windowWidth="29040" windowHeight="15990" xr2:uid="{86B07FBF-1E01-4768-99A1-F264E7534169}"/>
  </bookViews>
  <sheets>
    <sheet name="Učebné Didaktické pomôcky"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0" i="1" l="1"/>
  <c r="G129" i="1"/>
  <c r="H129" i="1" s="1"/>
  <c r="I129" i="1" s="1"/>
  <c r="G128" i="1"/>
  <c r="G88" i="1"/>
  <c r="H88" i="1" s="1"/>
  <c r="I88" i="1" s="1"/>
  <c r="G87" i="1"/>
  <c r="G86" i="1"/>
  <c r="H128" i="1" l="1"/>
  <c r="I128" i="1" s="1"/>
  <c r="H87" i="1"/>
  <c r="I87" i="1" s="1"/>
  <c r="H130" i="1"/>
  <c r="I130" i="1" s="1"/>
  <c r="H86" i="1"/>
  <c r="G199" i="1"/>
  <c r="G198" i="1"/>
  <c r="G197" i="1"/>
  <c r="H197" i="1" s="1"/>
  <c r="I197" i="1" s="1"/>
  <c r="G196" i="1"/>
  <c r="H196" i="1" s="1"/>
  <c r="I196" i="1" s="1"/>
  <c r="G195" i="1"/>
  <c r="G194" i="1"/>
  <c r="G193" i="1"/>
  <c r="H193" i="1" s="1"/>
  <c r="I193" i="1" s="1"/>
  <c r="G192" i="1"/>
  <c r="H192" i="1" s="1"/>
  <c r="I192" i="1" s="1"/>
  <c r="G191" i="1"/>
  <c r="H191" i="1" s="1"/>
  <c r="G190" i="1"/>
  <c r="G189" i="1"/>
  <c r="H189" i="1" s="1"/>
  <c r="I189" i="1" s="1"/>
  <c r="G188" i="1"/>
  <c r="H188" i="1" s="1"/>
  <c r="I188" i="1" s="1"/>
  <c r="G187" i="1"/>
  <c r="G186" i="1"/>
  <c r="G185" i="1"/>
  <c r="H185" i="1" s="1"/>
  <c r="I185" i="1" s="1"/>
  <c r="G184" i="1"/>
  <c r="H184" i="1" s="1"/>
  <c r="G183" i="1"/>
  <c r="H183" i="1" s="1"/>
  <c r="G182" i="1"/>
  <c r="G181" i="1"/>
  <c r="H181" i="1" s="1"/>
  <c r="G180" i="1"/>
  <c r="H180" i="1" s="1"/>
  <c r="I180" i="1" s="1"/>
  <c r="G179" i="1"/>
  <c r="H179" i="1" s="1"/>
  <c r="G178" i="1"/>
  <c r="G177" i="1"/>
  <c r="G176" i="1"/>
  <c r="H176" i="1" s="1"/>
  <c r="I176" i="1" s="1"/>
  <c r="G175" i="1"/>
  <c r="H175" i="1" s="1"/>
  <c r="G174" i="1"/>
  <c r="G173" i="1"/>
  <c r="G172" i="1"/>
  <c r="H172" i="1" s="1"/>
  <c r="I172" i="1" s="1"/>
  <c r="G171" i="1"/>
  <c r="H171" i="1" s="1"/>
  <c r="G170" i="1"/>
  <c r="G165" i="1"/>
  <c r="H165" i="1" s="1"/>
  <c r="I165" i="1" s="1"/>
  <c r="G164" i="1"/>
  <c r="H164" i="1" s="1"/>
  <c r="G163" i="1"/>
  <c r="G162" i="1"/>
  <c r="G161" i="1"/>
  <c r="H161" i="1" s="1"/>
  <c r="I161" i="1" s="1"/>
  <c r="G160" i="1"/>
  <c r="H160" i="1" s="1"/>
  <c r="G159" i="1"/>
  <c r="G158" i="1"/>
  <c r="G157" i="1"/>
  <c r="H157" i="1" s="1"/>
  <c r="I157" i="1" s="1"/>
  <c r="G156" i="1"/>
  <c r="G155" i="1"/>
  <c r="G154" i="1"/>
  <c r="G153" i="1"/>
  <c r="H153" i="1" s="1"/>
  <c r="I153" i="1" s="1"/>
  <c r="G152" i="1"/>
  <c r="H152" i="1" s="1"/>
  <c r="G151" i="1"/>
  <c r="G150" i="1"/>
  <c r="H150" i="1" s="1"/>
  <c r="I150" i="1" s="1"/>
  <c r="G149" i="1"/>
  <c r="H149" i="1" s="1"/>
  <c r="G148" i="1"/>
  <c r="G147" i="1"/>
  <c r="G146" i="1"/>
  <c r="H146" i="1" s="1"/>
  <c r="I146" i="1" s="1"/>
  <c r="G145" i="1"/>
  <c r="H145" i="1" s="1"/>
  <c r="G144" i="1"/>
  <c r="G143" i="1"/>
  <c r="G142" i="1"/>
  <c r="H142" i="1" s="1"/>
  <c r="I142" i="1" s="1"/>
  <c r="G141" i="1"/>
  <c r="G140" i="1"/>
  <c r="G139" i="1"/>
  <c r="G138" i="1"/>
  <c r="H138" i="1" s="1"/>
  <c r="I138" i="1" s="1"/>
  <c r="G137" i="1"/>
  <c r="H137" i="1" s="1"/>
  <c r="G136" i="1"/>
  <c r="G135" i="1"/>
  <c r="G134" i="1"/>
  <c r="H134" i="1" s="1"/>
  <c r="I134" i="1" s="1"/>
  <c r="G133" i="1"/>
  <c r="G132" i="1"/>
  <c r="G131" i="1"/>
  <c r="G123" i="1"/>
  <c r="H123" i="1" s="1"/>
  <c r="G122" i="1"/>
  <c r="G121" i="1"/>
  <c r="G120" i="1"/>
  <c r="H120" i="1" s="1"/>
  <c r="I120" i="1" s="1"/>
  <c r="G119" i="1"/>
  <c r="H119" i="1" s="1"/>
  <c r="G118" i="1"/>
  <c r="G117" i="1"/>
  <c r="G116" i="1"/>
  <c r="H116" i="1" s="1"/>
  <c r="G115" i="1"/>
  <c r="H115" i="1" s="1"/>
  <c r="G114" i="1"/>
  <c r="G113" i="1"/>
  <c r="G112" i="1"/>
  <c r="H112" i="1" s="1"/>
  <c r="I112" i="1" s="1"/>
  <c r="G111" i="1"/>
  <c r="H111" i="1" s="1"/>
  <c r="G110" i="1"/>
  <c r="G109" i="1"/>
  <c r="G108" i="1"/>
  <c r="G107" i="1"/>
  <c r="G106" i="1"/>
  <c r="G105" i="1"/>
  <c r="H105" i="1" s="1"/>
  <c r="I105" i="1" s="1"/>
  <c r="G104" i="1"/>
  <c r="H104" i="1" s="1"/>
  <c r="G103" i="1"/>
  <c r="G102" i="1"/>
  <c r="G101" i="1"/>
  <c r="H101" i="1" s="1"/>
  <c r="G100" i="1"/>
  <c r="H100" i="1" s="1"/>
  <c r="G99" i="1"/>
  <c r="G98" i="1"/>
  <c r="G97" i="1"/>
  <c r="H97" i="1" s="1"/>
  <c r="I97" i="1" s="1"/>
  <c r="G96" i="1"/>
  <c r="H96" i="1" s="1"/>
  <c r="G95" i="1"/>
  <c r="G94" i="1"/>
  <c r="G93" i="1"/>
  <c r="H93" i="1" s="1"/>
  <c r="G92" i="1"/>
  <c r="G91" i="1"/>
  <c r="G90" i="1"/>
  <c r="G89" i="1"/>
  <c r="H89" i="1" s="1"/>
  <c r="I89" i="1" s="1"/>
  <c r="G81" i="1"/>
  <c r="G80" i="1"/>
  <c r="G79" i="1"/>
  <c r="G78" i="1"/>
  <c r="G77" i="1"/>
  <c r="G76" i="1"/>
  <c r="G75" i="1"/>
  <c r="G74" i="1"/>
  <c r="H74" i="1" s="1"/>
  <c r="G73" i="1"/>
  <c r="G72" i="1"/>
  <c r="G71" i="1"/>
  <c r="H71" i="1" s="1"/>
  <c r="I71" i="1" s="1"/>
  <c r="G70" i="1"/>
  <c r="G69" i="1"/>
  <c r="G68" i="1"/>
  <c r="G67" i="1"/>
  <c r="H67" i="1" s="1"/>
  <c r="I67" i="1" s="1"/>
  <c r="G66" i="1"/>
  <c r="G65" i="1"/>
  <c r="G64" i="1"/>
  <c r="H64" i="1" s="1"/>
  <c r="I64" i="1" s="1"/>
  <c r="G63" i="1"/>
  <c r="H63" i="1" s="1"/>
  <c r="G62" i="1"/>
  <c r="G61" i="1"/>
  <c r="G60" i="1"/>
  <c r="H60" i="1" s="1"/>
  <c r="I60" i="1" s="1"/>
  <c r="G59" i="1"/>
  <c r="H59" i="1" s="1"/>
  <c r="G58" i="1"/>
  <c r="G57" i="1"/>
  <c r="G56" i="1"/>
  <c r="H56" i="1" s="1"/>
  <c r="I56" i="1" s="1"/>
  <c r="G55" i="1"/>
  <c r="G54" i="1"/>
  <c r="G53" i="1"/>
  <c r="G52" i="1"/>
  <c r="H52" i="1" s="1"/>
  <c r="I52" i="1" s="1"/>
  <c r="G51" i="1"/>
  <c r="H51" i="1" s="1"/>
  <c r="G50" i="1"/>
  <c r="G49" i="1"/>
  <c r="G48" i="1"/>
  <c r="H48" i="1" s="1"/>
  <c r="I48" i="1" s="1"/>
  <c r="G47" i="1"/>
  <c r="H47" i="1" s="1"/>
  <c r="G46" i="1"/>
  <c r="G45" i="1"/>
  <c r="G44" i="1"/>
  <c r="H44" i="1" s="1"/>
  <c r="G39" i="1"/>
  <c r="G38" i="1"/>
  <c r="H38" i="1" s="1"/>
  <c r="I38" i="1" s="1"/>
  <c r="G37" i="1"/>
  <c r="H37" i="1" s="1"/>
  <c r="I37" i="1" s="1"/>
  <c r="G36" i="1"/>
  <c r="G35" i="1"/>
  <c r="G34" i="1"/>
  <c r="H34" i="1" s="1"/>
  <c r="I34" i="1" s="1"/>
  <c r="G33" i="1"/>
  <c r="G32" i="1"/>
  <c r="G31" i="1"/>
  <c r="G30" i="1"/>
  <c r="H30" i="1" s="1"/>
  <c r="I30" i="1" s="1"/>
  <c r="G29" i="1"/>
  <c r="H29" i="1" s="1"/>
  <c r="G28" i="1"/>
  <c r="G27" i="1"/>
  <c r="G26" i="1"/>
  <c r="H26" i="1" s="1"/>
  <c r="I26" i="1" s="1"/>
  <c r="G25" i="1"/>
  <c r="H25" i="1" s="1"/>
  <c r="G24" i="1"/>
  <c r="G23" i="1"/>
  <c r="G22" i="1"/>
  <c r="H22" i="1" s="1"/>
  <c r="I22" i="1" s="1"/>
  <c r="G21" i="1"/>
  <c r="H21" i="1" s="1"/>
  <c r="G20" i="1"/>
  <c r="G19" i="1"/>
  <c r="H19" i="1" s="1"/>
  <c r="I19" i="1" s="1"/>
  <c r="G18" i="1"/>
  <c r="H18" i="1" s="1"/>
  <c r="G17" i="1"/>
  <c r="G16" i="1"/>
  <c r="H16" i="1" s="1"/>
  <c r="I16" i="1" s="1"/>
  <c r="G15" i="1"/>
  <c r="H15" i="1" s="1"/>
  <c r="I15" i="1" s="1"/>
  <c r="G14" i="1"/>
  <c r="G13" i="1"/>
  <c r="G12" i="1"/>
  <c r="H12" i="1" s="1"/>
  <c r="I12" i="1" s="1"/>
  <c r="G11" i="1"/>
  <c r="H11" i="1" s="1"/>
  <c r="I11" i="1" s="1"/>
  <c r="G10" i="1"/>
  <c r="G9" i="1"/>
  <c r="G8" i="1"/>
  <c r="H8" i="1" s="1"/>
  <c r="I8" i="1" s="1"/>
  <c r="G7" i="1"/>
  <c r="H7" i="1" s="1"/>
  <c r="I7" i="1" s="1"/>
  <c r="G6" i="1"/>
  <c r="G166" i="1" l="1"/>
  <c r="I101" i="1"/>
  <c r="G124" i="1"/>
  <c r="G200" i="1"/>
  <c r="I116" i="1"/>
  <c r="I184" i="1"/>
  <c r="H75" i="1"/>
  <c r="I75" i="1" s="1"/>
  <c r="I86" i="1"/>
  <c r="I29" i="1"/>
  <c r="I51" i="1"/>
  <c r="H79" i="1"/>
  <c r="I79" i="1" s="1"/>
  <c r="H92" i="1"/>
  <c r="I92" i="1" s="1"/>
  <c r="I115" i="1"/>
  <c r="H133" i="1"/>
  <c r="I133" i="1" s="1"/>
  <c r="I137" i="1"/>
  <c r="I152" i="1"/>
  <c r="I171" i="1"/>
  <c r="H173" i="1"/>
  <c r="I173" i="1" s="1"/>
  <c r="I179" i="1"/>
  <c r="H199" i="1"/>
  <c r="I199" i="1" s="1"/>
  <c r="I25" i="1"/>
  <c r="I47" i="1"/>
  <c r="I123" i="1"/>
  <c r="I149" i="1"/>
  <c r="I63" i="1"/>
  <c r="I181" i="1"/>
  <c r="G40" i="1"/>
  <c r="I21" i="1"/>
  <c r="H33" i="1"/>
  <c r="I33" i="1" s="1"/>
  <c r="H55" i="1"/>
  <c r="I55" i="1" s="1"/>
  <c r="I59" i="1"/>
  <c r="H70" i="1"/>
  <c r="I70" i="1" s="1"/>
  <c r="I74" i="1"/>
  <c r="H78" i="1"/>
  <c r="I78" i="1" s="1"/>
  <c r="I93" i="1"/>
  <c r="I100" i="1"/>
  <c r="H108" i="1"/>
  <c r="I108" i="1" s="1"/>
  <c r="H141" i="1"/>
  <c r="I141" i="1" s="1"/>
  <c r="I145" i="1"/>
  <c r="H156" i="1"/>
  <c r="I156" i="1" s="1"/>
  <c r="H162" i="1"/>
  <c r="I162" i="1" s="1"/>
  <c r="H177" i="1"/>
  <c r="I177" i="1" s="1"/>
  <c r="I183" i="1"/>
  <c r="H187" i="1"/>
  <c r="I187" i="1" s="1"/>
  <c r="H195" i="1"/>
  <c r="I195" i="1" s="1"/>
  <c r="H99" i="1"/>
  <c r="I99" i="1" s="1"/>
  <c r="H182" i="1"/>
  <c r="I182" i="1" s="1"/>
  <c r="H198" i="1"/>
  <c r="I198" i="1" s="1"/>
  <c r="H10" i="1"/>
  <c r="I10" i="1" s="1"/>
  <c r="H14" i="1"/>
  <c r="I14" i="1" s="1"/>
  <c r="H32" i="1"/>
  <c r="I32" i="1" s="1"/>
  <c r="H50" i="1"/>
  <c r="I50" i="1" s="1"/>
  <c r="H66" i="1"/>
  <c r="I66" i="1" s="1"/>
  <c r="H132" i="1"/>
  <c r="I132" i="1" s="1"/>
  <c r="H155" i="1"/>
  <c r="I155" i="1" s="1"/>
  <c r="H178" i="1"/>
  <c r="I178" i="1" s="1"/>
  <c r="H9" i="1"/>
  <c r="I9" i="1" s="1"/>
  <c r="H13" i="1"/>
  <c r="I13" i="1" s="1"/>
  <c r="H17" i="1"/>
  <c r="I17" i="1" s="1"/>
  <c r="I18" i="1"/>
  <c r="H20" i="1"/>
  <c r="I20" i="1" s="1"/>
  <c r="G82" i="1"/>
  <c r="H95" i="1"/>
  <c r="I95" i="1" s="1"/>
  <c r="H103" i="1"/>
  <c r="I103" i="1" s="1"/>
  <c r="H110" i="1"/>
  <c r="I110" i="1" s="1"/>
  <c r="H118" i="1"/>
  <c r="I118" i="1" s="1"/>
  <c r="H163" i="1"/>
  <c r="H174" i="1"/>
  <c r="I174" i="1" s="1"/>
  <c r="H190" i="1"/>
  <c r="I190" i="1" s="1"/>
  <c r="H77" i="1"/>
  <c r="I77" i="1" s="1"/>
  <c r="H91" i="1"/>
  <c r="I91" i="1" s="1"/>
  <c r="H107" i="1"/>
  <c r="I107" i="1" s="1"/>
  <c r="H114" i="1"/>
  <c r="I114" i="1" s="1"/>
  <c r="H122" i="1"/>
  <c r="I122" i="1" s="1"/>
  <c r="H6" i="1"/>
  <c r="H24" i="1"/>
  <c r="I24" i="1" s="1"/>
  <c r="H58" i="1"/>
  <c r="I58" i="1" s="1"/>
  <c r="H73" i="1"/>
  <c r="I73" i="1" s="1"/>
  <c r="H140" i="1"/>
  <c r="I140" i="1" s="1"/>
  <c r="H148" i="1"/>
  <c r="I148" i="1" s="1"/>
  <c r="H194" i="1"/>
  <c r="I194" i="1" s="1"/>
  <c r="H28" i="1"/>
  <c r="I28" i="1" s="1"/>
  <c r="H36" i="1"/>
  <c r="I36" i="1" s="1"/>
  <c r="H46" i="1"/>
  <c r="I46" i="1" s="1"/>
  <c r="H54" i="1"/>
  <c r="I54" i="1" s="1"/>
  <c r="H62" i="1"/>
  <c r="I62" i="1" s="1"/>
  <c r="H69" i="1"/>
  <c r="I69" i="1" s="1"/>
  <c r="H81" i="1"/>
  <c r="I81" i="1" s="1"/>
  <c r="I96" i="1"/>
  <c r="I104" i="1"/>
  <c r="I111" i="1"/>
  <c r="I119" i="1"/>
  <c r="H136" i="1"/>
  <c r="I136" i="1" s="1"/>
  <c r="H144" i="1"/>
  <c r="I144" i="1" s="1"/>
  <c r="H151" i="1"/>
  <c r="I151" i="1" s="1"/>
  <c r="H159" i="1"/>
  <c r="I159" i="1" s="1"/>
  <c r="I164" i="1"/>
  <c r="H170" i="1"/>
  <c r="I175" i="1"/>
  <c r="H186" i="1"/>
  <c r="I186" i="1" s="1"/>
  <c r="I191" i="1"/>
  <c r="I44" i="1"/>
  <c r="I160" i="1"/>
  <c r="H23" i="1"/>
  <c r="I23" i="1" s="1"/>
  <c r="H27" i="1"/>
  <c r="I27" i="1" s="1"/>
  <c r="H31" i="1"/>
  <c r="I31" i="1" s="1"/>
  <c r="H35" i="1"/>
  <c r="I35" i="1" s="1"/>
  <c r="H39" i="1"/>
  <c r="I39" i="1" s="1"/>
  <c r="H45" i="1"/>
  <c r="I45" i="1" s="1"/>
  <c r="H49" i="1"/>
  <c r="I49" i="1" s="1"/>
  <c r="H53" i="1"/>
  <c r="I53" i="1" s="1"/>
  <c r="H57" i="1"/>
  <c r="I57" i="1" s="1"/>
  <c r="H61" i="1"/>
  <c r="I61" i="1" s="1"/>
  <c r="H65" i="1"/>
  <c r="I65" i="1" s="1"/>
  <c r="H68" i="1"/>
  <c r="I68" i="1" s="1"/>
  <c r="H72" i="1"/>
  <c r="I72" i="1" s="1"/>
  <c r="H76" i="1"/>
  <c r="I76" i="1" s="1"/>
  <c r="H80" i="1"/>
  <c r="I80" i="1" s="1"/>
  <c r="H90" i="1"/>
  <c r="I90" i="1" s="1"/>
  <c r="H94" i="1"/>
  <c r="I94" i="1" s="1"/>
  <c r="H98" i="1"/>
  <c r="I98" i="1" s="1"/>
  <c r="H102" i="1"/>
  <c r="I102" i="1" s="1"/>
  <c r="H106" i="1"/>
  <c r="I106" i="1" s="1"/>
  <c r="H109" i="1"/>
  <c r="I109" i="1" s="1"/>
  <c r="H113" i="1"/>
  <c r="I113" i="1" s="1"/>
  <c r="H117" i="1"/>
  <c r="I117" i="1" s="1"/>
  <c r="H121" i="1"/>
  <c r="I121" i="1" s="1"/>
  <c r="H131" i="1"/>
  <c r="I131" i="1" s="1"/>
  <c r="H135" i="1"/>
  <c r="I135" i="1" s="1"/>
  <c r="H139" i="1"/>
  <c r="I139" i="1" s="1"/>
  <c r="H143" i="1"/>
  <c r="I143" i="1" s="1"/>
  <c r="H147" i="1"/>
  <c r="I147" i="1" s="1"/>
  <c r="H154" i="1"/>
  <c r="I154" i="1" s="1"/>
  <c r="H158" i="1"/>
  <c r="I158" i="1" s="1"/>
  <c r="G202" i="1" l="1"/>
  <c r="I82" i="1"/>
  <c r="H166" i="1"/>
  <c r="I170" i="1"/>
  <c r="I200" i="1" s="1"/>
  <c r="H200" i="1"/>
  <c r="I124" i="1"/>
  <c r="H124" i="1"/>
  <c r="H40" i="1"/>
  <c r="I163" i="1"/>
  <c r="I166" i="1" s="1"/>
  <c r="H82" i="1"/>
  <c r="I6" i="1"/>
  <c r="I40" i="1" s="1"/>
  <c r="H202" i="1" l="1"/>
  <c r="I202" i="1"/>
</calcChain>
</file>

<file path=xl/sharedStrings.xml><?xml version="1.0" encoding="utf-8"?>
<sst xmlns="http://schemas.openxmlformats.org/spreadsheetml/2006/main" count="602" uniqueCount="243">
  <si>
    <t>"Modernizácie záklaných škôl v Liptovskom Mikuláši" - Logický celok III. - Učebné/Didaktické pomôcky</t>
  </si>
  <si>
    <t>ZŠ s MŠ ul. Okoličianska - Fyzikálna učebňa</t>
  </si>
  <si>
    <t>p.č.</t>
  </si>
  <si>
    <t>Názov položky</t>
  </si>
  <si>
    <t>Opis položky</t>
  </si>
  <si>
    <t>Počet</t>
  </si>
  <si>
    <t>Merná jednotka</t>
  </si>
  <si>
    <t>Cena za m.j. v € bez DPH</t>
  </si>
  <si>
    <t>Cena celkom v € bez DPH</t>
  </si>
  <si>
    <t>DPH</t>
  </si>
  <si>
    <t>Cena celkom v €    s DPH</t>
  </si>
  <si>
    <t>Univerzálny programovateľný automat</t>
  </si>
  <si>
    <t xml:space="preserve"> Slúži na zostavovanie fyzikálnych úloh  z oblasti statiky, mechaniky. Možnosť ovládania z PC, mobilu, gestami, hlasom, prípadne pomocou mozgových impulzov. Možnosť manuálneho programovania. Programovanie pomocou ovládania rukou. 13 rozširujúcich portov, vizuálne programovacie rozhranie. Obsahuje minimálne 5 modulov na vykonanie rôznych úkonov vrátane  3D tlače. Vizuálne programovanie v slovenskom jazyku. Manuál a videomanuál v slovenskom jazyku.</t>
  </si>
  <si>
    <t>sada</t>
  </si>
  <si>
    <t>Interfejs na zber dát s príslušenstvom</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</si>
  <si>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senzorov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</si>
  <si>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ks</t>
  </si>
  <si>
    <t>SW k interfejsu - multilicencia</t>
  </si>
  <si>
    <t>Softvérové školské vzdelávacie prostredie pracujúce pod operačným systémom Windows, Linux, alebo Mac, kompatibilné s interfejsom, integrujúce meranie hodnôt  fyzikálnych  veličín (min. teplota, osvetlenie, napätie) spracovanie a zobrazenie nameraných hodnôt v tabuľkách a v grafoch, modelovanie a tvorbu interaktívnych animácií prepojených na reálne deje snímané senzormi. Súčasťou sú inštruktážne aktivity pre učiteľov a žiakov v zmysle ŠVP pre ročníky 6. až 9. ročníky ZŠ s inovovanou metodikou v digitálnej forme. Multilicencia softvéru v slovenskom alebo českom jazyku , platnosť multilicencie min 5 rokov.</t>
  </si>
  <si>
    <t>Sada senzorov pre fyziku - učiteľ</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</si>
  <si>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</si>
  <si>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</si>
  <si>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Učiteľská termodynamická sada vrátane 20-dielnej sady statívového Al stojana je využiteľná s interfejsom pre senzory. Sada obsahuje 40 komponentov a umožňuje prezentovať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</si>
  <si>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Laboratórny podnos</t>
  </si>
  <si>
    <t>Sada laboratórnych podnosov pre učiteľa - jeden podnos v rozmere  400x300x40 mm a druhý podnos s rozmerom 250x250x40 mm, s teplotnou odolnosťou do 50°C  a chemickou odolnosťou pre materiály PS.</t>
  </si>
  <si>
    <t>Sada pre termodynamiku s príslušenstvom</t>
  </si>
  <si>
    <t>Sada pre termodynamiku má obsahovať 1 ks propan-butanový plynový horák s ventilovou náhradnou náplňou s 230 g propan-butánovej zmesi EN417 v bezpečnostnej nádržke,  1 ks Joulového kalorimetra s 3 špirálami a 2 ks laboratórnych liehových teplomerov s silikónovým dielom proti samovoľnému pohybu.</t>
  </si>
  <si>
    <t>Sada objem a hmotnosť</t>
  </si>
  <si>
    <t>Sada obsahujúca 17 ks komponentov využiteľných s interfejsom na zber dát. Sada obsahuje 7 ks silomerov v balení vo forme vložky z penového materiálu, rozsah silomerov 0,2-100N, materiál plast, kovová pružina, 1x balenie 4 ks kovových valcov pre pokusy s hustotou, materiál Al/Fe/Cu/Pb, hmotnosť 200g, priemer 25 mm, 1x balenie 6 ks rôznych materiálov na určenie hustoty vážením, materiál Al/Cu/Fe/Pb/Zn/drevo, rozmer 10x10x10 mm.</t>
  </si>
  <si>
    <t>Sada kladiek s príslušenstvom</t>
  </si>
  <si>
    <t>Sada kladiek, ktoré sú využiteľné s interfejsom pre senzory obsahuje: 7 kovových kladiek s rôznymi priemermi, oceľové tyče 40cm, 25cm, 70cm, 1 ks dvojsvorka, 6 ks hák, 1 ks povraz 3 m, 1 ks pripevňovaciu skrutku, 1ks stojan s podstavcom s variabilnou možnosťou upevnenia kladiek, 1ks silomer s citlivosťou 0,2 N, sadu závaží (5g, 10g, 20g, 50g, 100g, 200g, 500g).</t>
  </si>
  <si>
    <t>Ručná výveva s príslušenstvom</t>
  </si>
  <si>
    <t>Školská edukačná súprava pre pokusy s vákuom. Súprava musí obsahovať 10 častí, vrátane malej vákuovej nádoby, hadičky so spätným ventilom, ručnej vývevy dodávaná v prenosnom obale.</t>
  </si>
  <si>
    <t>Učiteľská optická sada</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</si>
  <si>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s elektronickým prepínaním lúčov, 3 ks samostatných čiarových laserov s možnosťou vzájomného prepojenia DC prepojovacími káblami, 5 lúčový zdroj aj samostatné čiarové lasery , k zdroju a k laserom je potrebné predložiť vyhlásenie o zhode a protokol s reálne nameranými hodnotami výkonu jednotlivých lúčov ,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</si>
  <si>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</si>
  <si>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</si>
  <si>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</si>
  <si>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</si>
  <si>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indikáciu napätí s príslušenstvom</t>
  </si>
  <si>
    <t>Prístroj na pokusy v elektrostatike na indikáciu napätí. Prístroj  umiestnený v kovovej skrinke so zemniacou zdierkou, obojstranne zakrytý sklom,  priehľadná orientačná stupnica, rozmer skrinky min. 170x100x210 mm. Príslušenstvo: ebonitová tyč.</t>
  </si>
  <si>
    <t>Ochranné prostriedky pre učiteľa</t>
  </si>
  <si>
    <t>Sada ochranných prostriedkov pre prácu v biochemickej učebni. Sada má obsahovať tieto ochranné prostriedky: 1 ks ochranných okuliarov - polykarbonátové, s nastaviteľnými bočnicami a spĺňajúce požiadavky EN 166 a EN 170, 1ks pracovný plášť biely s dlhým rukávom, tromi vreckami a vzadu s nastaviteľným opaskom, veľkosť  XL,  1 balenie (100ks) ochranných rukavíc vinylových, spĺňajúcich požiadavky normy EN 420.</t>
  </si>
  <si>
    <t>súbor</t>
  </si>
  <si>
    <t>Súbor spotrebného materiálu a vybavenia pre učiteľa</t>
  </si>
  <si>
    <t>Spotrebný materiál pre učiteľa - učebňa fyziku - základná sada laboratórneho skla pre učebňu fyziky, základné chemikálie pre učebňu fyziky, digitálna váha do 2000g, teplomer v rozsahu -20°C do +110°C, pracovná podložka na stôl veľkosť A3, hadice rôzneho priemeru a priesvitnosti.</t>
  </si>
  <si>
    <t>Minimálne požiadavky – zobrazovacia jednotka  pre žiaka komaptibilná so sadou senzorov pre fyziku - žiak. Zobrazovacia jednotka má obsahovať min. 3 ks základných senzorov ( min. senzor teploty, senzor osvetlenia, senzor napätia), pamäť jednotky na min 5 experimentov, možnosť ukladania dát priamo v senzoroch, následne možnosť offline exportu do riadiacej jednotky. Možnosť bezkáblového spájania reťazcov senzorov v ľubovoľnom poradí, možnosť diaľkového (bezdrôtového) ovládania jednotlivých senzorov alebo raeťazcov senzorov. Merané veličiny má byť možné zobrazovať a spracovávať priamo v zobrazovacej jednotke, na monitore počítača alebo na interaktívnej tabuli. Pripojenie BT, wifi.</t>
  </si>
  <si>
    <t>Sada senzorov pre fyziku - žiak</t>
  </si>
  <si>
    <t>Sada senzorov fyzika - žiak - sada má byť kompatibilná s interfejsom na zber dár. Sada má obsahovať minimálne tieto senzory:  1 ks žiacky senzor prúdu, 1 ks senzor vzdialenosti, 1 ks senzor zrýchlenia trojosový, 1 ks senzor sily, 1 ks barometrický senzor, 1 ks senzor tlaku plynu, 1 ks senzor teploty (termočlánok), 1 ks senzor magnetického poľa, 1 ks optická brána, 1 ks senzor zvuku. Sada pre skupinu max. 4 žiakov.</t>
  </si>
  <si>
    <t>Sada žiackych termodynamických súprav</t>
  </si>
  <si>
    <t>Sada dvoch žiackych termodynamických súprav využiteľná s interfejsom pre senzory musí byť  dodávaná v stabilnom plastovom boxe. Každá sada musí obsahovať 22 komponentov ako napr.: 2 ks liehové teplomery s 1° delením od -20 po 120 °C a 1 ks teplomer bez stupnice, bimetalový pás 20x160 mm, rozptylovú mriežku s keramickým stredom min. D = 80 mm, súčasťou súpravy je statív s podstavou, tyč s dĺžkou 350 mm. So súpravou musí byť  možné vykonať 12 experimentov ako napr.: model teplomera, na čo sa používa teplomer, vyparovanie a kondenzácia, tepelné žiarenie, absorbcia tepelného žiarenia, vedenie tepla, vedenie tepla vo vode, deformácia kovu pod vplyvom tepla, zmena objemu plynov, výroba pary teplom. Sada súprav je určená pre skupinu 2- 4 žiakov.</t>
  </si>
  <si>
    <t>Sada tácok</t>
  </si>
  <si>
    <t>Sada tácok k laboratórnemu pracovisku obsahuje 8 ks tácok v zložení:  4 ks tácok s rozmerom 400x300x40mm a 4 ks tácok s rozmerom 250x250x40 mm, s teplotnou odolnosťou do 50°C  a chemickou odolnosťou pre materiály PS. Sada pre skupinu 2-4 žiakov.</t>
  </si>
  <si>
    <t>Skupinová sada pre termodynamiku s príslušenstvom</t>
  </si>
  <si>
    <t>Skupinová sada pre termodynamiku musí obsahovať 2 ks propan-butanových plynových horákov s ventilovou náhradnou náplňo 230 g propan-butánovej zmesi EN417 v bezpečnostnej nádržke, 2 ks Joulových kalorimetrov s 3 špirálami a 4 ks laboratórnych liehových teplomerov so silikónovým dielom proti samovoľnému pohybu. Sada pre skupinu 2-4 žiakov.</t>
  </si>
  <si>
    <t>Sada žiackych mechanických súprav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</si>
  <si>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</si>
  <si>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Multifunkčný model mechanického auta</t>
  </si>
  <si>
    <t xml:space="preserve">Učebná pomôcka určená na znázornenie princípov mechaniky. Fyzikálne autíčko umožňuje meranie dĺžky telesa, demonštruje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je videomanuál v slovenčine. </t>
  </si>
  <si>
    <t>Sada obsahujúca 34 ks komponentov využiteľných s Interfejsom na zber dát obsahuje 14 ks silomerov v balení vo forme vložky z penového materiálu, rozsah silomerov 0,2-100N, materiál plast, kovová pružina, 2x balenie 4 ks kovových valcov pre pokusy s hustotou, materiál Al/Fe/Cu/Pb, hmotnosť 200g, priemer 25 mm, 2x balenie vzoriek 6 ks rôznych materiálov na určenie hustoty vážením, materiál Al/Cu/Fe/Pb/Zn/drevo, rozmer 10x10x10 mm. Sada pre skupinu 2- 4 žiakov.</t>
  </si>
  <si>
    <t>Sada kladiek, ktorá je využiteľná s interfejsom pre senzory obsahuje: 14x kovové kladky rôznych priemerov,  2x oceľové tyče 40cm, 25cm, 70cm, 2 ks dvojsvorka, 2 ks hák, 2 ks povraz 3 m, 2 ks pripevňovaciu skrutku, 2ks stojan s podstavcom s variabilnou možnosťou upevnenia kladiek, 2ks silomer s citlivosťou 0,2 N, 2x sadu závaží (5g, 10g, 20g, 50g, 100g, 200g, 500g). Sada pre skupinu 2- 4 žiakov.</t>
  </si>
  <si>
    <t>Kvapalinový baroskop s príslušenstvom</t>
  </si>
  <si>
    <t>Zariadenie slúži na vysvetlenie a meranie tlaku kvapalín. Balenie obsahuje senzor, s priemerom 50 mm, otočný okolo svojej osi, upevnený na rúrke, manometer v tvare U, na podstavci, s vodným stĺpcom do 200 mm a kadičku.</t>
  </si>
  <si>
    <t xml:space="preserve">Školská edukačná súprava pre pokusy s vákuom. Súprava musí obsahovať 10 častí, vrátane malej vákuovej nádoby, hadičky so spätným ventilom, ručnej vývevy dodávaná v prenosnom obale.  </t>
  </si>
  <si>
    <t>Sada žiackych optických súprav</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</si>
  <si>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úloh v slovenskom jazyku, a 1 ks zdroj 3 paralelných lúčov  s elektronickým prepínaním predvolených lúčových pozícií, 3 lúčový zdroj, 1 ks napájací zdroj, 1x zdroj bieleho svetla integrovaný do zdroja paralelných lúčov, umožňujúci demonštrovať rozklad svetla po prechode hranolom. Sada pre skupinu max. 4 žiakov.</t>
  </si>
  <si>
    <t>Žiacka elektrotechnická súprava</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</si>
  <si>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</si>
  <si>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Sada žiackych elektromagnetických súprav</t>
  </si>
  <si>
    <t xml:space="preserve">Žiacka sada využiteľná s interfejsom pre senzory má obsahovať minimálne 4 súpravy s celkovým obsahom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</si>
  <si>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zdrojov bezpečného napätia a prúdu</t>
  </si>
  <si>
    <t>Sada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sú kompatibilné na zapojenie do mobilných žiackych pracovísk. Sada pre skupinu 2- 4 žiakov.</t>
  </si>
  <si>
    <t>Sada ochranných prostriedkov</t>
  </si>
  <si>
    <t>Sada ochranných prostriedkov pre skupinu max. 4 žiakov pre prácu vo fyzikálnej učebni. Sada má min. obsahovať: 4 ks ochranných okuliarov, 4 ks ochranný štít , 4ks pracovný plášť biely s dlhým rukávom, 4ks ochranný pracovný rukavíc vhodných do chemického prostredia.</t>
  </si>
  <si>
    <t>Sada spotrebného materiálu</t>
  </si>
  <si>
    <t>Sada spotrebného materiálu a príslušenstva pre skupinu max. 4 žiakov k dodaným učebným pomôckam pre fyziku. Minimálna špecifikácia: 4 ks odmerný valec 50ml, 4 ks odmerný valec 100ml, 4 ks odmerný vakec 250ml, 2 ks odmerný valec 500ml, 4 ks kadička 100ml, 4 ks kadička 250ml, 4 ks liehový teplomer; 100g hliník kusový, 100g železo piliny, 1ks kyselina citrónová; 1 ks - digitálna váha 2000 g / 0,1 g ; 1 ks - teplomer -20°C - 110°C; 1 ks - Pracovná podložka A3, odolná;  sada plastových hadíc 3 ks: dĺžka 200cm, transparentná priemer 6mm, špirálová priemer 19mm, priehľadná priemer 1/2".</t>
  </si>
  <si>
    <t>SPOLU ZA UČEBŇU</t>
  </si>
  <si>
    <t xml:space="preserve"> ZŠ s MŠ Okoličianska - Chemická učebňa alebo bio/chem</t>
  </si>
  <si>
    <t>p.č.:</t>
  </si>
  <si>
    <t>Programovateľné zariadenie</t>
  </si>
  <si>
    <t>Programovateľné zariadenie na vykonávanie chemických pokusov v odbornej učebni chémie a biológie. Možnosť naprogramovania fyzických úkonov potrebných k prevedeniu chemických pokusov. Možnosť použitia laserovej techniky priamo v chemickom a biologickom procese. Automatické premiestňovanie rôznych chemických nádob a nástrojov aj s obsahom chemikálií. Využitie možnosti variability zariadenia pri prevedení a urýchlovaní chemických reakcií, ako je miešanie, prelievanie, držanie nad otvoreným ohňom chemického kahana.Ovládanie z roznych vzdialeností v rámci učebne. Možnosť oddeľovania jednotlivých častí biologických predmetov s mimoriadnou presnosťou využitím laserovej techniky. Využitie 3D tlače (súčasť balenia) na vytvorenie rôznych pomôcok, napr. stojany na skúmavky na mieru a pod. Manuál a videomanuál v slovenskom jazyku. Možnosť manuálneho programovania. Ovládanie je možné prostredníctvom PC, mobilu alebo joystiku (joystick je súčasťou balenia).</t>
  </si>
  <si>
    <t>Digitálna učiteľká váha</t>
  </si>
  <si>
    <t>Presné digitálne váhy s kapacitou váženia 2000 g, stupnica 0,01 g, rozmer váž. plochy 130x180 mm, hmotnosť  možnosť merať v gramoch, unciach, karátoch, librách, funkcia počítania kusov, kalibračné funkcie 1kg závažím (súčasťou bal.), napájanie pomocou adaptéra AC 110-220V, alebo na batérie, ktoré sú súčasťou balenia. Váhy majú byť  dodané spolu so sadou závaží 500 g v zložení (1x závažie 200 g, 2x závažie 100 g, 1x závažie 50 g, 2x závažie 20 g, 1x závažie 10 g, 1x kliešte).</t>
  </si>
  <si>
    <t>Sada laboratérnych stojanov s príslušenstvom</t>
  </si>
  <si>
    <t xml:space="preserve">Laboratórny stojan s príslušenstvom musí obsahovať 3 rôzne kruhy na varenie s priemermi 70, 100 a 130mm, 1 držiak na chladič, 2 držiaky bez svorky a 6 dvojitých svoriek, kovovú základňu, základovú tyč s výškou 750 mm, 1 ks sieťku nad kahan 120x120 mm s keramickou vrstvou. </t>
  </si>
  <si>
    <t>Chemický kahan s príslušenstvom</t>
  </si>
  <si>
    <t xml:space="preserve">Chemický, sklenený liehový kahan s príslušenstvom. Sada má obsahovať: 1 ks liehový kahan s objemom 250ml, hrúbka skla 1,8 mm, 1ks laboratórna trojnožka so sieťkou nad kahan, 250 ml lieh na horenie. </t>
  </si>
  <si>
    <t>Stojan na sušenie chemického skla a pomôcok</t>
  </si>
  <si>
    <t>Stojan na sušenie laboratórneho skla  a pomôcok má mať kapacitu min. 55 miest a má pozostávať z 2 častí - stojan a miska na zachytávanie vody.</t>
  </si>
  <si>
    <t>Laboratórne podnosy</t>
  </si>
  <si>
    <t xml:space="preserve">Sada laboratórnych podnosov pre učiteľa má obsahovať  2 ks tácok s rozmermi 300x400x40 mm a 250x250x40mm, s teplotnou odolnosťou do 50°C  a chemickou odolnosťou pre materiály PS. </t>
  </si>
  <si>
    <t>Triedna sada nástenných chemických tabúľ</t>
  </si>
  <si>
    <t>Súbor minimálne 3 ks obrazov na chémiu v slovenskom jazyku, laminované so závesnými lištami a s háčikmi na zavesenie vrátane 16 ks tabuliek A4 pre žiakov z každej témy (obsiahnuté témy minimálne: Periodická sústava prvkov, Pokyny na prácu v laboratóriu, Chemické látky).</t>
  </si>
  <si>
    <t>Sada 3D modelov na chémiu - učiteľ</t>
  </si>
  <si>
    <t>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t>
  </si>
  <si>
    <t>Prístroj na určenie pH s príslušenstvom</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</si>
  <si>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 2 sáčky po 20 mL pufru pH 4, 2 sáčky po 20 mL pufru pH 7, 2 sáčky po 20 mL čistiaceho roztoku.</t>
  </si>
  <si>
    <t>Ekologická sada s príslušenstvom</t>
  </si>
  <si>
    <t>Ekologická sada má minimálne obsahovať materiál na rozbor vody a pôdy a na meranie najdôležitejších látok, ktoré ovplyvňujú naše životné prostredie. Kufrík má obsahovať minimálne: návod na použitie s farebnými ilustráciami, tabuľkami a podrobnými vysvetleniami v slovenskom jazyku, sadu s roztokmi,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t>
  </si>
  <si>
    <t>Ochranné prostriedky učiteľ</t>
  </si>
  <si>
    <t xml:space="preserve">Sada ochranných prostriedkov pre prácu v chemickej učebni. Sada má obsahovať minimálne tieto ochranné prostriedky a tie majú spĺňať minimálne tieto požiadavky: 1 ks ochranných okuliarov, 1ks ochranný štít , 1ks pracovný plášť biely s dlhým rukávom, L, 1 ks ochranných rukavíc vhodných do chemického prostredia, 1ks chňapka silikónová, vhodná do chemického prostredia. </t>
  </si>
  <si>
    <t>Sada laboratórneho skla a laboratórnych pomôcok - učiteľ</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</si>
  <si>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</si>
  <si>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Súbor chemikálií pre učebňu biochémie</t>
  </si>
  <si>
    <t>Súbor chemikálii min. obsahuje: 1 l kyseliny chlorovodíkovej, 1 l kyseliny dusičnej, 1 l kyseliny sírovej, 500 g hydroxidu sodného, 500 g síranu meďnatého, 500 g chloridu vápenatého, 500 g uhličitanu vápenatého,200 g železo práškové, 200 g hliník práškový, 200 g zinok granulovaný,  200 g zinku práškového, 1 l peroxidu vodíka, 50 g sodík, 200 g horčík práškový, 200 g síra, 200 g oxid manganičitý, 500 g hydroxid draselný, 500 g jodid draselný, 500 g uhličitan sodný, 500 g manganistan draselný, 1 kg hydrogénuhličitansodný, 1l etanol, 500 g glukóza, 500 g fruktóza, 500 g škrob, 500 g kyselina citrónová. Súčasťou sady  karty bezpečnostných údajov v tlačenej forme.</t>
  </si>
  <si>
    <t>Interfejs na zber dát - biochémia</t>
  </si>
  <si>
    <t>Minimálne požiadavky – zobrazovacia jednotka  pre učiteľa komaptibilná so sadou senzorov pre biochémiu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senzorov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</si>
  <si>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</si>
  <si>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Softvérové školské vzdelávacie prostredie pracujúce min. pod operačným systémom Windows, Linux, Mac,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</si>
  <si>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Sada senzorov pre biochémiu - učiteľ</t>
  </si>
  <si>
    <t>Minimálne požiadavky - sada senzorov má byť kompatibilná s interfejsom a softvérom k interfejsu a má obsahovať min. senzory: 1 ks Senzor CO2 , 1 ks Senzor O2 vo vzduchu , 1 ks Senzor rádioaktívneho žiarenia,, 1x Senzor zvuku, 1 x Senzor EKG, 1 x Senzor srdcového tepu-pás.</t>
  </si>
  <si>
    <t>Učiteľský biologický mikroskop</t>
  </si>
  <si>
    <t>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t>
  </si>
  <si>
    <t>Triedna sada anatomických modelov</t>
  </si>
  <si>
    <t>Triedna sada 9 ks demonštračných 3D modelov na biológiu - časť anatómia, minimálne v zložení: rozoberateľné ľudské torzo,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</si>
  <si>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</si>
  <si>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na podstavci, s popisom častí v slovenskom jazyku. </t>
  </si>
  <si>
    <t>Triedna sada zoologických modelov</t>
  </si>
  <si>
    <t>Triedna sada 10 ks demonštračných 3D modelov na biológiu - časť zoológia, minimálne v zložení: had, ryba, zajac, holub, žaba, netopier, včela, motýľ, jašterica, model živočíšnej bunky. Každý z modelov má byť z odolného plastu, vhodnom pre školské prostredie,  s popisom jednotlivých častí v slovenskom jazyku.</t>
  </si>
  <si>
    <t>Triedna sada biologických modelov</t>
  </si>
  <si>
    <t xml:space="preserve">Triedna sada 5 ks demonštračných 3D modelov na biológiu - časť neživá príroda, minimálne s témami: Kolobeh vody v prírode, Slnečná sústava, Model pangea, Sada  rôznych skamenelín rastlín a živočíchov v samostatnom obale,  Sada20 rôznych minerálov a hornín. Každý z modelov má byť z odolného plastu vhodnom pre školské prostredie, s popisom jednotlivých častí v slovenskom jazyku. </t>
  </si>
  <si>
    <t>Resuscitačná figurína na CPR</t>
  </si>
  <si>
    <t>Školská demonštračná CPR figurína na nácvik resuscitácie s možnosťou vyhodnocovania procesu resuscitácie na prenosnom zariadení s uhlopriečkou min. 11". Softvér na ovládanie figuríny  v slovenskom jazyku. Výstup z procesu resuscitácie je možné archivovať, vyhodnocovať a ďalej spracovávať aj na pc. Figurína umožňuje testovanie správnosti resuscitačných aktivít.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je videomanuál v slovenčine.</t>
  </si>
  <si>
    <t>Triedna sada pre simuláciu úrazov</t>
  </si>
  <si>
    <t>Základná sada pre simuláciu úrazov - demonštračná - obsahuje dostatok materiálu na vytvorenie rôznych rán. Sada slúži aj na demonštráciu triedenia ranených, rýchlu identifikáciu zranenia alebo úrazu. Sada má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Príslušenstvo: prenosný plastový kufrík. Celková hmotnosť max. 2,5 kg.</t>
  </si>
  <si>
    <t>Sada digitálnych žiackych váh</t>
  </si>
  <si>
    <t>Sada min. 2 ks digitálnych váh pre skupinu 2-4 žiakov. Váhy s váživosťou 2000 g a presnosťou 0,1 g  jednoduchá obsluhua so štyrmi tlačidlami, rýchla samokalibrácia po zapnutí, funkcia Tara a tiež funkcia privažovania, funkcia počítania kusov, prepínanie medzi jednotkami gram, unca, grain, karát, dobre čitateľný displej s podsvietením, napájanie batériami (batérie v balení) resp. pomocou sieťového adaptéra ( v dodávke); automatické vypnutie pre predĺženie životnosti batérií, dva ochranné kryty, súčasne použiteľné ako misky na váženie. Rozmery: pracovná doska váhy: 100 x 94 mm. Miska váhy, malá: 100 x 105 x 8 mm; Miska váhy, veľká: 130 x 110 x 21 mm. Obrysové rozmery: 125 x 105 x 17 mm.</t>
  </si>
  <si>
    <t>Sada laboratórnych stojanov s príslušenstvom</t>
  </si>
  <si>
    <t>Sada min. 2ks laboratórnych stojanov s príslušenstvom.  Každý lab. stojan má obsahovať: 1ks kruh na varenie pr. 130mm, 1ks kruh na varenie pr. 100mm, 1ks kruh na varenie pr. 70mm, 1ks držiak na chladič veľký, 2ks držiak bez svorky, 6ks krížová svorka a sieť nad kahan s keramickým stredom. Sada max. pre 4 žiakov.</t>
  </si>
  <si>
    <t>Sada chemických kahanov s príslušenstvom</t>
  </si>
  <si>
    <t xml:space="preserve">Sada min. 2 ks sklenených liehových kahanov s príslušenstvom pre skupinu max. 4 žiakov. Minimálna požiadavka na jeden kahan s príslušenstvom je: 2 ks liehový kahan s kapacitou minimálne 250ml, ,2 ks laboratórna trojnožka so sieťkou nad kahan, 2ks balenie 250 ml liehu na horenie. </t>
  </si>
  <si>
    <t>Sada tácok k laboratórnemu pracovisku obsahuje 4 ks tácok v zložení:  2 ks tácok s rozmerom 400x300x40mm a 2 ks tácok s rozmerom 250x250x40 mm, s teplotnou odolnosťou do 50°C  a chemickou odolnosťou pre materiály PS. Sada pre skupinu 2-4 žiakov.</t>
  </si>
  <si>
    <t>Sada prístrojov na určenie pH s príslušenstvom</t>
  </si>
  <si>
    <t>Sada 2ks prístrojov na určenie pH s príslušenstvom pre skupinu 2-4 žiakov.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</si>
  <si>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Ekologická sada s príslušenstovm</t>
  </si>
  <si>
    <t>Ekologická sada min. 2 ks súprav pre skupinu max. 4 žiakov. Každá súprava má  minimálne obsahovať materiál na rozbor vody a pôdy a na meranie najdôležitejších látok, ktoré ovplyvňujú naše životné prostredie. Súprava má byť  v kufríku,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t>
  </si>
  <si>
    <t>Sada 3D modelov na chémiu - žiak</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</si>
  <si>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</si>
  <si>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ochranných prostriedkov pre skupinu max. 4 žiakov pre prácu v biochemickej učebni. Sada má obsahovať min.: 4 ks ochranných okuliarov , 4ks ochranných štítov , 4ks pracovnýc plášťov biely s dlhým rukávom, 4ks ochranných pracovných rukavíc vhodných do chemického prostredia , 4ks chňapka  silikónová vhodná do chemického prostredia. </t>
  </si>
  <si>
    <t>Sada laboratórneho skla a laboratórnych pomôcok</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</si>
  <si>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</si>
  <si>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Súbor spostrebného materiálu a vybavenia</t>
  </si>
  <si>
    <t>Sada spotrebného materiálu pre skupinu 4 žiakov. Sada obsahuje: náhradný  materiál  k príprave preparátov,  náhradný materiál k sade na prvú pomoc, náhradné rúška a dýchacie vaky k CPR figuríne a spotrebný materiál k pomôckam pre učebňu biochémie (napr.  tácky, lekárnička, filtračný papier, obväzy, náplasti, základný materiál prvej pomoci )</t>
  </si>
  <si>
    <t>Interfejs na zber dát - biochómia</t>
  </si>
  <si>
    <t>Minimálne požiadavky – zobrazovacia jednotka  pre žiaka komaptibilná so sadou senzorov pre biochémiu - žiak.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senzorov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</si>
  <si>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senzorov pre biochémiu/chémiu - žiak</t>
  </si>
  <si>
    <t>Minimálne požiadavky - sada senzorov má byť kompatibilná s interfejsom a softvérom k interfejsu a má obsahovať min. senzory: 1 ks Senzor CO2, 1 x Senzor rádioaktivného žiarenia, 1 x Senzor EKG, 1 x Senzor srdcového tepu-pásu. Pre skupinu max. 4 žiakov.</t>
  </si>
  <si>
    <t>Školský mikroskop žiacky</t>
  </si>
  <si>
    <t>Minimálna špecifikácia:  Žiacky monokulárny mikroskop s maximálnym zväčšením 400x a minimálne s revolverovou hlavicou s tromi achromatickými objektívmi so zväčšením 4x, 10x, 40x, širokouhlým okulárom WF 10x, s hrubým doostrovaním, spodným osvetlením, napájaním 230V (AC ) s výstupom 5V(DC)/800 mA, s možnosťou napájania aj cez solárny článok, ktorý má byť súčasťou dodávky. Minimálne požadované príslušenstvo k mikroskopu: 5 ks biologických stabilných preparátov, 1 ks farbiaca tekutina min. 0,02 ml, 1 hárok čistiacich obrúskov, sada podložných a krycích sklíčok, pipeta, pinzeta, skúmavka.</t>
  </si>
  <si>
    <t>Sada preparačných nástrojov s príslušenstvom</t>
  </si>
  <si>
    <t>Sada na zhotovenie preparátov pre skupinu 2-4 žiakov má obsahovať minimálne 14 ks preparačných nástrojov ( 2x pinzetu, nožnice, skalpel, stierku, preparačnú ihlu, pipetu, paličku). Náhradné komponenty by mali obsahovať minimálne: podložné sklíčka 1bal (50ks), krycie sklíčka 1bal (100ks)  a farbiacu tekutinu (100ml).</t>
  </si>
  <si>
    <t>Sada planktónových sietí</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</si>
  <si>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</si>
  <si>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 xml:space="preserve"> ZŠ Janka Kráľa - Chemická učebňa alebo bio/chem</t>
  </si>
  <si>
    <t>Sada laboratórnych podnosov pre učiteľa má obsahovať  2 ks tácok s rozmermi 300x400x40 mm a 250x250x40mm, s teplotnou odolnosťou do 50°C  a chemickou odolnosťou pre materiály PS.</t>
  </si>
  <si>
    <t>Sada ochranných prostriedkov pre prácu v chemickej učebni. Sada má obsahovať minimálne tieto ochranné prostriedky a tie majú spĺňať minimálne tieto požiadavky: 1 ks ochranných okuliarov, 1ks ochranný štít , 1ks pracovný plášť biely s dlhým rukávom, L, 1 ks ochranných rukavíc vhodných do chemického prostredia, 1ks chňapka silikónová, vhodná do chemického prostredia.</t>
  </si>
  <si>
    <t>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t>
  </si>
  <si>
    <t>Minimálne požiadavky – zobrazovacia jednotka  pre učiteľa komaptibilná so sadou senzorov pre biochémiu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senzorov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</si>
  <si>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Softvérové školské vzdelávacie prostredie pracujúce pod operačným systémom Windows, Linux, alebo Mac, kompatibilné s interfejsom, integrujúce meranie hodnôt  biochemických  veličín (min. teplota, osvetlenie, napätie) spracovanie a zobrazenie nameraných hodnôt v tabuľkách a v grafoch, modelovanie a tvorbu interaktívnych animácií prepojených na reálne deje snímané senzormi. Súčasťou sú inštruktážne aktivity pre učiteľov a žiakov v zmysle ŠVP pre ročníky 6. až 9. ročníky ZŠ s inovovanou metodikou v digitálnej forme. Multilicencia softvéru v slovenskom alebo českom jazyku , platnosť multilicencie min 5 rokov.</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</si>
  <si>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</si>
  <si>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s popisom jednotlivých častí v slovenskom jazyku. </t>
  </si>
  <si>
    <t>Sada spotrebného materiálu pre skupinu 4 žiakov. Sada obsahuje: náhradný  materiál  k príprave preparátov,  náhradný materiál k sade na prvú pomoc, náhradné rúška a dýchacie vaky k CPR figuríne a spotrebný materiál k pomôckam pre učebňu biochémie (napr.  tácky, lekárnička, filtračný papier, obväzy, náplasti, základný materiál prvej pomoci).</t>
  </si>
  <si>
    <t xml:space="preserve"> ZŠ M.R.Martákovej - Chemická učebňa alebo bio/chem</t>
  </si>
  <si>
    <t>Chemický, sklenený liehový kahan s príslušenstvom. Sada má obsahovať: 1 ks liehový kahan s objemom 250ml, hrúbka skla 1,8 mm, 1ks laboratórna trojnožka so sieťkou nad kahan, 250 ml lieh na horenie.</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</si>
  <si>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</si>
  <si>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Triedna sada 5 ks demonštračných 3D modelov na biológiu - časť neživá príroda, minimálne s témami: Kolobeh vody v prírode, Slnečná sústava, Model pangea, Sada  rôznych skamenelín rastlín a živočíchov v samostatnom obale,  Sada20 rôznych minerálov a hornín. Každý z modelov má byť z odolného plastu vhodnom pre školské prostredie, s popisom jednotlivých častí v slovenskom jazyku.</t>
  </si>
  <si>
    <t xml:space="preserve">Základná sada pre simuláciu úrazov - demonštračná - obsahuje dostatok materiálu na vytvorenie rôznych rán. Sada slúži aj na demonštráciu triedenia ranených, rýchlu identifikáciu zranenia alebo úrazu. Sada má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Príslušenstvo: prenosný plastový kufrík. Celková hmotnosť max. 2,5 kg.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</si>
  <si>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</si>
  <si>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t>
  </si>
  <si>
    <t>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t>
  </si>
  <si>
    <t xml:space="preserve"> ZŠ Nábr. Dr. A. Stodolu - Polytechnická účebňa</t>
  </si>
  <si>
    <t>Súbor na robotické programovanie</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</si>
  <si>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hmotnosť zdvíhaného objektu min. 0,25 kg, dosah ramena min. 30 cm, lineárna dráha, komunikačné porty min. USB, BT, WIFI.</t>
  </si>
  <si>
    <t>Dielenské meradlá s príslušenstvom</t>
  </si>
  <si>
    <t>Súprava základných dielenských meradiel pre techniku obsahuje min. 12 ks rôznych meradiel v zložení: Meradlo oceľové neohybné: šírka 23 mm, hrúbka 0,8 mm, dĺžka 480 mm, Skladací meter drevený 2 m, Zvinovací meter s protišmykovou gumou, začiatok metra obsahuje magnet, dĺžka 2 m, šírka 14 mm, Kružidlo rysovacie s tvrdenými hrotmi 190 mm, Digitálny hĺbkomer s nosom: dieliky po 0,01 mm, rozsah 0-180 mm, 1 ks mikrometer v rozsahu 0-25 mm: dieliky po 0,01 mm, Uholník príložný pevný 200 mm, Uholník príložný nastaviteľný: dve stupnice, šírka 30 mm, rozsah 0-180°, dĺžka 700 mm, Uhlomer s posuvným ramenom: rozsah 0-180°, rozmer 130x250 mm, Meradlo posuvné digitálne: rozsah 150 mm, rozlíšenie 0,01 mm, presnosť 0,03 mm, Kovové meradlo posuvné: rozsah 190 mm, rozlíšenie 0,055 mm. Dvojlúčový laser krížový, horizontálny a vertikálny lúč, statív k laseru. Súčasťou sady je videomanuál v slovenskom jazkyku.</t>
  </si>
  <si>
    <t>Ručné náradie s prílušenstvom</t>
  </si>
  <si>
    <t xml:space="preserve">Sada základného dielenského ručného náradia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295 mm, rukoväť drevená, 1 ks pílka na drevo 300 mm, gumený povrch rúčky, 1 ks plastová šablóna na rezanie uhlov rozmer 290x140x65 mm, 1 ks malá pílka. Príslušenstvo v zložení: 300 ks vrutov miin. 3-5mm x 12-55mm, 300 ks skrutiek, matíc a podložiek M2x12 mm, 5 ks pílových listov na kov 300 mm, 500 ks klincov rôzne druhy. Súčasťou sady je videomanuál v slovenskom jazyku. </t>
  </si>
  <si>
    <t>Akumulátorové náradie</t>
  </si>
  <si>
    <t>Akumulátorová vŕtačka/skrutkovač LI 12CD, 1 batéria 12V Li-ion 1,3Ah, krútiaci moment 14/21Nm, upínací rozsah 0,8 - 10 mm, otáčky bez záťaže od 0 do 1350 ot./min , 2 stupne, Chod doprava/doľava, dvojstupňová prevodovka, manuál v slovenskom jazyku. Súčasťou dodávky je náhradná Li batéria.</t>
  </si>
  <si>
    <t>Náradia pre elektroniku s príslušenstvom</t>
  </si>
  <si>
    <t xml:space="preserve">Súprava základného ručného náradia pre elektroniku. Súprava obsahuje min. 7 ks skrutkovačov pre elektroniku a to: PH0-2, ploché: 2,5-5,5mm so skúšačkou v obale a 6 ks rôznych klieští pre elektroniku a to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</si>
  <si>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</si>
  <si>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obsahuje min.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295 mm, teplovzdušnú pištoľ, pilník, lepidlo, teflónovú pásku. </t>
  </si>
  <si>
    <t>Súprava základného murárskeho, stavebného a maliarskeho náradia s príslušenstvom</t>
  </si>
  <si>
    <t>Súprava základného murárskeho, stavebného a maliarskeho náradia pre učebňu techniky. Súprava minimálne obsahuje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9ks brúsnych listov v troch rôznych hrúbkach, 5x murársku špachtľu, 1x maltovník 65l, 1x škrabák drevený  380 x 180mm, 2 ks náhradné brúsne plátno, 1 ks škrabák na porobetón 240 x 80 mm, 1x sadu základného stavebného spojovacieho materiálu zloženú z komponentov: sada 300 ks vrutov , 3-5 mm x 12-55 mm , Sada 300 ks skrutiek, matíc a podložiek M2-4 mm x 12-25 mm, Hliníkové nity 500 ks, 3,2 - 4,8 mm x 12-25 mm, Tavné tyčinky 1000g, polomer 5.5 mm, dĺžka 190mm, 1 ks tavná pištoľ 170W, doba aktivácie 6 min., teplota 220 st.C, na tyčinky s polomerom 5.5 mm, 3 ks pílových listov na kov a drevo obojstranné 300 mm, Sada 1000 ks klincov rôzne druhy. Sada pre dielňu.</t>
  </si>
  <si>
    <t xml:space="preserve">Mikrospájkovačka s príslušenstvom </t>
  </si>
  <si>
    <t xml:space="preserve">Mikrospájkovačka - analógová spájkovacia stanica s výkonom 9 W a regulovateľnou teplotou v rozsahu od 170°C do 380°C. Napájacie napätie stanice 230V AC a napájacie napätie spájkovačky 24V. Tvar hrotu kužeľový s priemerom 2 mm. Krátky čas ohrevu ,  vhodná pre školské prostredie. Sada základných pomôcok na spájkovanie obsahuje min. 250 g spájkovacieho cínu hrúbky 1 mm a kolofóniu 50 g, 1 ks odsávačku s dĺžkou 178 mm, hmotnosťou 60 g. </t>
  </si>
  <si>
    <t>Nožnice na strihanie plechu s príslušenstvom</t>
  </si>
  <si>
    <t>Sada nožníc na strihanie plechu s príslušenstvom minimálne obsahuje: 1ks nožníc na strihanie plechu s prevodom do 1,1 mm a 1ks sady základného pozinkovaného materiálu rôznej hrúbky v rozmedzí od 0,55 mm do 0,7 mm, veľkosť 200x300 mm.</t>
  </si>
  <si>
    <t>Teplovzdušná pišťoľ s príslušenstvom</t>
  </si>
  <si>
    <t xml:space="preserve">Sada teplovzdušnej pištole a príslušenstva na zváranie plastov, sušenie, rozmrazovanie  a odstraňovanie starých náterov. Sada minimálne obsahuje pištoľ s dvoma úrovňami výkonu - s výkonom 900 W a teplotou 330°C. Druhá úroveň s výkonom 1600W a teplotou 500°C, súčasťou sady  aj 3 ks náhradných trysiek, sada zmršťovacieho materiálu pre elektrotechniku a prenosný kufrík. </t>
  </si>
  <si>
    <t>Vypalovačka do dreva</t>
  </si>
  <si>
    <t xml:space="preserve">Vypaľovačka do učebne dreva, ručný nástroj vhodný pre školské prostredie, s príkom 165W a osvetlením pracovnej plochy. </t>
  </si>
  <si>
    <t>Zverák s príslušenstvom</t>
  </si>
  <si>
    <t>Sada školských dielenských zverákov. Sada obsahuje minimálne 1 ks otočný zverák s kovadlinou dĺžky 120 mm aj s upevňovacími skrutkami a 1 ks zverák polohovací s dĺžkou čeľustí 75 mm a rozstupom čeľustí 75 mm, pričom čeľuste sú chránené gumovými krytmi, 1 ks zverák rýchloupínací s dĺžkou čeľustí 60 mm, 2 ks svorky stolárske, 2 ks svorky zámočnícke, 2 ks svorky rýchloupínacie.</t>
  </si>
  <si>
    <t>Nákova s prílsušenstvom</t>
  </si>
  <si>
    <t xml:space="preserve">Sada školskej kováčskej nákovy pre techniku. Sada obsahuje minimálne 1 ks nákovy z jedného kusa železa, s hmotnosťou 5 kg, jedným hrotom, 1 ks kováčskeho kladiva, 1 ks kováčskych klieští a základný materiál na kovanie. </t>
  </si>
  <si>
    <t>Sada univerzálnych meracích prístrojov</t>
  </si>
  <si>
    <t xml:space="preserve">Sada univerzálnych meracích prístrojov na meranie napätia a prúdu.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</si>
  <si>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Sada na meranie spotreby el. energie</t>
  </si>
  <si>
    <t>Sada na meranie spotreby elektrickej energie má obsahovať minimálne demonštračný prístroj s LCD displejom, vhodný na pripojenie do elektrickej zásuvky na maximálne 230V/16A, pričom je  prístroj možné použiť pre dve tarify, súčasťou sady má byť tepelné záťažové teleso na znázornenie zmeny spotreby elektrickej energie.</t>
  </si>
  <si>
    <t>Sada na znázornenie bezpečného využitia elektrickej energie v domácnosti</t>
  </si>
  <si>
    <t>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t>
  </si>
  <si>
    <t>Sada na znázornenie pravouhlého premietania</t>
  </si>
  <si>
    <t>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t>
  </si>
  <si>
    <t>Sada na znázornenie skleníkového efektu</t>
  </si>
  <si>
    <t>Demonštračná pomôcka, materiál odolný plast, vhodný pre školské prostredie,  obsahuje teplomer a malú infračervenú lampu. Model má  slúžiť na znázornenie účinku zvyšovania teploty pôdy vplyvom skleníkového efektu.</t>
  </si>
  <si>
    <t>Sada na znázornenie zdrojov obnoviteľnej energie</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</si>
  <si>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t>
  </si>
  <si>
    <t>Sada na využitie obnoviteľnej energie</t>
  </si>
  <si>
    <t>Sada obsahujeminimálne : tankovaciu stanicu s mechanickým plnením vodíka, elektrolyzérom na výrobu vodíka, nádržkou na vodu a zásobníkom na vodík, solárny článok na získavanie energie pre výrobu vodíka. Rozmer modelu autíčka je 10 cm, je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</si>
  <si>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</si>
  <si>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</si>
  <si>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</si>
  <si>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</si>
  <si>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detektujúci hladinu hluku</t>
  </si>
  <si>
    <t xml:space="preserve">Prístroj detekujúci škodlivosť hluku a ďalších stresových faktorov. Má zaznamenávať a vyhodnocovať minimálne hladinu hluku v priestore a merať čas.  USB vstup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</si>
  <si>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</si>
  <si>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</si>
  <si>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</si>
  <si>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dreva pre skupinu žiakov. Súprava musí obsahovať  komponenty na zostavenie 8 variant rôznych zariadení na obrábanie dreva - sú to napr.  sústruh, pílka a obrusovačka. Motor s otáčkami 20 000 ot./min., 3A. Príslušenstvo:  sústruh so vzdialenosťou medzi stredmi v rozsahu 50-120 mm, pohyb čepele lupienkovej pílky z bezpečnostných dôvodov 6 mm, rozmery obrábacieho stolíka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Dodaná v prehľadnom úložnom boxe určenom na uskladnenie stavebníc na obrábanie, s vekom a svorkami (klipsňami) na zatvorenie veka, s vnútorným odnímateľným dielom rozdelením na dve sekcie, s výškou 25 cm. Súčasťou stavebnice  videomanuál v slovenskom jazyku. Súčasťou stavebnice  dielenská sada základného materiálu na obrábanie v zložení: 30 ks preglejka z topoľa ( A4 formát), 30 ks valček  z lipového dreva 20x90 mm, 100 ks palička z bukového dreva 60x100 mm, 15 ks polotovarov na výrobu soľničky 40x90 mm, 30 ks drevené lištičky 100 mm.</t>
  </si>
  <si>
    <t>Sada na obrábanie kovu a plastov s prílušenstvom</t>
  </si>
  <si>
    <t>Sada na obrábanie kovu a iných materiálov pre skupinu žiakov. Súprava obsahuje minimálne komponenty na zostavenie 3 variant rôznych zariadení na obrábanie mäkkých kovov. Na sústruhu  vzdialenosť medzi stredmi v rozsahu 40 -70 mm, pracovná plocha frézky  140x30x30 mm, motor s otáčkami 20 000 ot./min. Z komponentov  možno zostaviť horizontálnu a vertikálnu frézku a sústruh. Súčasťou príslušenstva :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Stavebnicu  dodať v prehľadnom úložnom systéme určenom pre uskladnenie stavebníc na obrábanie, s vekom a svorkami (klipsňami) na zatvorenie veka, s vnútorným odnímateľným dielom rozdelením na dve sekcie, s výškou 25 cm. Súčasťou stavebnice  videomanuál v slovenskom jazyku a dielenská sada základného materiálu na obrábanie v zložení: 15 ks hliníkový valček 100x8 mm, 15 ks umelý kameň 40x40 mm, 30 ks farebný akryl 30x30 mm.</t>
  </si>
  <si>
    <t>Vzorkovnice základných druhov technických materiálov</t>
  </si>
  <si>
    <t>Vzorkovnice základných druhov technických materiálov (drevo, kov, plasty),vzorky tesnení (dvere, okná a pod.), vzorky tepelných izolácií (vata, pena, polystyrén a pod.). Rozmery vzoriek   50x50x5mm, s vyznačením názvu materiálu na vzorke v slovenskom jazyku. Každá vzorkovnica má obsahovať vzorky 5 rôznych druhov technických materiálov (t.j.  5x drevo, 5x kov, 5x plast, 5x tesnenia, 5x tepelné izolácie). Súbory vzorkovníc  uložené v prenosnom kufríku.</t>
  </si>
  <si>
    <t>Ochranné prostriedky</t>
  </si>
  <si>
    <t>Súbor ochranných prostriedkov pre prácu v dielni pre učiteľa. Súbor obsahuje min. tieto ochranné prostriedky spĺňajúce požiadavky noriem: 1 ks ochranných okuliarov, spĺňajúcich požiadavku na prácu v dielni EN 166,  1ks pracovný plášť modrý s dlhým rukávom, tromi vreckami a vzadu s nastaviteľným opaskom, veľkosť L, 1 pár ochranných rukavíc, dielenských, spĺňajúcich požiadavky normy EN 420, 1ks ochranný štít dielenský.</t>
  </si>
  <si>
    <t>Triedny súbor spotrebného materiálu</t>
  </si>
  <si>
    <t>Spotrebný  materiál pre dielňu techniky. Minimálna špecifikácia: 30 ks valček z lipového drevo (priemer 20mm, dĺžka 100mm); 15 ks valček hliníkový (priemer 10mm, dĺžka 100mm); 200 ks univerzálna skrutka so zapustenou hlavičkou, 5 mm x 50 mm; 1 kg - klince  3,4 mm x 90 mm; 50 ks - brúsne papiere so zrnitosťami: 16x K40, 17x K80 a 17x K120, všetky papiere v  rozmere 115 mm x 280 m; 1 sada pre elektroniku, obsahujúca materiál pre 20 rôznych experimentov z elektroniky; 30 ks preglejka z topoľa - A4, 4mm; 2 ks univerzálne tekuté sekundové lepidlo (3g) pre lepenie porcelánu, keramiky, plastov, gumy, kože, dreva a kovov; 2 ks transparentné kontaktné lepidlo (50g) na kov, gumu, kožu, koženku, korok, plast, textil, mäkčené PVC, ABS, penové materiály, drevo; 1 ks lekárnička s náplňou Basic, rozmer cca. 280 x 210 x 90 mm.</t>
  </si>
  <si>
    <t>Stolárska hoblica - odborná učebňa techniky</t>
  </si>
  <si>
    <t xml:space="preserve">Dielenská stolárska hoblica so stabilnou konštrukciou, buková, s pracovnou doskou vybavenou predným vozíkom a na zadnej stene odkladacou truhlicou. Súčasťou  zásuvka a súprava 4 oporných kolíkov. Celkový rozmer 1260 × 610 × 840 mm. </t>
  </si>
  <si>
    <t>CELKOM ZA ČASŤ PREDMETU ZÁKAZKY V € S DPH</t>
  </si>
  <si>
    <t xml:space="preserve">Základné údaje uchádzača: </t>
  </si>
  <si>
    <t>Dňa:</t>
  </si>
  <si>
    <t xml:space="preserve">Obchodné meno spoločnosti: </t>
  </si>
  <si>
    <t>Adresa sídla spoločnosti:</t>
  </si>
  <si>
    <t xml:space="preserve">IČO: </t>
  </si>
  <si>
    <t xml:space="preserve">DIČ: </t>
  </si>
  <si>
    <t>Podpis:</t>
  </si>
  <si>
    <t>IČ DPH:</t>
  </si>
  <si>
    <t>Zastúpený:</t>
  </si>
  <si>
    <t>Ponuku vypracoval, Kontakt:</t>
  </si>
  <si>
    <t>Laboratórny stojan s príslušenstvom musí obsahovať 3 rôzne kruhy na varenie s priemermi 70, 100 a 130mm, 1 držiak na chladič, 2 držiaky bez svorky a 6 dvojitých svoriek, kovovú základňu, základovú tyč s výškou 750 mm, 1 ks sieťku nad kahan 120x120 mm s keramickou vrstvou.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</si>
</sst>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0"/>
      <name val="Arial"/>
      <family val="2"/>
      <charset val="238"/>
    </font>
    <font>
      <b/>
      <sz val="14"/>
      <name val="Arial"/>
      <family val="2"/>
      <charset val="238"/>
    </font>
    <font>
      <b/>
      <sz val="14"/>
      <color theme="1"/>
      <name val="Arial"/>
      <family val="2"/>
      <charset val="238"/>
    </font>
    <font>
      <b/>
      <sz val="10"/>
      <color theme="1"/>
      <name val="Arial"/>
      <family val="2"/>
      <charset val="238"/>
    </font>
    <font>
      <b/>
      <sz val="10"/>
      <name val="Arial"/>
      <family val="2"/>
      <charset val="238"/>
    </font>
    <font>
      <sz val="8"/>
      <name val="Arial"/>
      <family val="2"/>
      <charset val="238"/>
    </font>
    <font>
      <sz val="11"/>
      <name val="Calibri"/>
      <family val="2"/>
      <charset val="238"/>
      <scheme val="minor"/>
    </font>
    <font>
      <sz val="11"/>
      <name val="Calibri"/>
      <family val="2"/>
      <scheme val="minor"/>
    </font>
    <font>
      <b/>
      <i/>
      <sz val="10"/>
      <color indexed="8"/>
      <name val="Arial"/>
      <family val="2"/>
      <charset val="238"/>
    </font>
    <font>
      <i/>
      <u/>
      <sz val="11"/>
      <color indexed="8"/>
      <name val="Arial"/>
      <family val="2"/>
      <charset val="238"/>
    </font>
    <font>
      <sz val="13"/>
      <name val="Arial"/>
      <family val="2"/>
      <charset val="238"/>
    </font>
    <font>
      <i/>
      <sz val="11"/>
      <color indexed="8"/>
      <name val="Arial"/>
      <family val="2"/>
      <charset val="238"/>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indexed="9"/>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xf numFmtId="0" fontId="3" fillId="0" borderId="0" xfId="0" applyFont="1"/>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2" fillId="0" borderId="14" xfId="0" applyFont="1" applyBorder="1" applyAlignment="1">
      <alignment horizontal="center" vertical="center"/>
    </xf>
    <xf numFmtId="0" fontId="7" fillId="0" borderId="15" xfId="0" applyFont="1" applyBorder="1" applyAlignment="1">
      <alignment horizontal="left" vertical="center" wrapText="1"/>
    </xf>
    <xf numFmtId="0" fontId="8" fillId="0" borderId="15" xfId="0" applyFont="1" applyBorder="1" applyAlignment="1">
      <alignment horizontal="left" vertical="center" wrapText="1"/>
    </xf>
    <xf numFmtId="0" fontId="2" fillId="0" borderId="15" xfId="0" applyFont="1" applyBorder="1" applyAlignment="1">
      <alignment horizontal="center" vertical="center"/>
    </xf>
    <xf numFmtId="44" fontId="2" fillId="0" borderId="15" xfId="1" applyFont="1" applyBorder="1" applyAlignment="1">
      <alignment horizontal="center" vertical="center"/>
    </xf>
    <xf numFmtId="44" fontId="2" fillId="0" borderId="16" xfId="1" applyFont="1" applyBorder="1" applyAlignment="1">
      <alignment horizontal="center" vertical="center"/>
    </xf>
    <xf numFmtId="44" fontId="2" fillId="0" borderId="13" xfId="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4" fontId="3" fillId="0" borderId="15" xfId="1" applyFont="1" applyBorder="1" applyAlignment="1">
      <alignment horizontal="center" vertical="center"/>
    </xf>
    <xf numFmtId="44" fontId="3" fillId="0" borderId="16" xfId="1" applyFont="1" applyBorder="1" applyAlignment="1">
      <alignment horizontal="center" vertical="center"/>
    </xf>
    <xf numFmtId="44" fontId="3" fillId="0" borderId="13" xfId="1" applyFont="1" applyBorder="1" applyAlignment="1">
      <alignment horizontal="center" vertical="center"/>
    </xf>
    <xf numFmtId="0" fontId="9" fillId="0" borderId="0" xfId="0" applyFont="1"/>
    <xf numFmtId="0" fontId="0" fillId="0" borderId="0" xfId="0" applyAlignment="1">
      <alignment vertical="center"/>
    </xf>
    <xf numFmtId="0" fontId="0" fillId="0" borderId="0" xfId="0" applyAlignment="1">
      <alignment horizontal="left" vertical="center"/>
    </xf>
    <xf numFmtId="0" fontId="9" fillId="0" borderId="0" xfId="0" applyFont="1" applyAlignment="1">
      <alignment horizontal="left" vertical="center"/>
    </xf>
    <xf numFmtId="0" fontId="5" fillId="2" borderId="17" xfId="0" applyFont="1" applyFill="1" applyBorder="1" applyAlignment="1">
      <alignment horizontal="center" vertical="center"/>
    </xf>
    <xf numFmtId="44" fontId="5" fillId="2" borderId="17"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wrapText="1"/>
    </xf>
    <xf numFmtId="0" fontId="3" fillId="0" borderId="0" xfId="0" applyFont="1" applyAlignment="1">
      <alignment horizontal="left"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1" fontId="7" fillId="0" borderId="15" xfId="0" applyNumberFormat="1" applyFont="1" applyBorder="1" applyAlignment="1">
      <alignment horizontal="left" vertical="center" wrapText="1"/>
    </xf>
    <xf numFmtId="1" fontId="8" fillId="0" borderId="15" xfId="0" applyNumberFormat="1" applyFont="1" applyBorder="1" applyAlignment="1">
      <alignment horizontal="left" vertical="center" wrapText="1"/>
    </xf>
    <xf numFmtId="44" fontId="2" fillId="0" borderId="18" xfId="1" applyFont="1" applyBorder="1" applyAlignment="1">
      <alignment horizontal="center" vertical="center"/>
    </xf>
    <xf numFmtId="0" fontId="2" fillId="0" borderId="19" xfId="0" applyFont="1" applyBorder="1" applyAlignment="1">
      <alignment horizontal="center" vertical="center"/>
    </xf>
    <xf numFmtId="44" fontId="3" fillId="0" borderId="18" xfId="1" applyFont="1" applyBorder="1" applyAlignment="1">
      <alignment horizontal="center" vertical="center"/>
    </xf>
    <xf numFmtId="0" fontId="3" fillId="0" borderId="19" xfId="0" applyFont="1" applyBorder="1" applyAlignment="1">
      <alignment horizontal="center" vertical="center"/>
    </xf>
    <xf numFmtId="1" fontId="8" fillId="0" borderId="20" xfId="0" applyNumberFormat="1" applyFont="1" applyBorder="1" applyAlignment="1">
      <alignment horizontal="left" vertical="center" wrapText="1"/>
    </xf>
    <xf numFmtId="0" fontId="9" fillId="0" borderId="0" xfId="0" applyFont="1" applyAlignment="1">
      <alignment vertical="center"/>
    </xf>
    <xf numFmtId="0" fontId="3" fillId="0" borderId="0" xfId="0" applyFont="1" applyAlignment="1">
      <alignment wrapText="1"/>
    </xf>
    <xf numFmtId="0" fontId="5" fillId="2" borderId="21" xfId="0" applyFont="1" applyFill="1" applyBorder="1" applyAlignment="1">
      <alignment horizontal="center" vertical="center"/>
    </xf>
    <xf numFmtId="0" fontId="10" fillId="0" borderId="0" xfId="0" applyFont="1" applyAlignment="1">
      <alignment wrapText="1"/>
    </xf>
    <xf numFmtId="49" fontId="12" fillId="3" borderId="25" xfId="0" applyNumberFormat="1" applyFont="1" applyFill="1" applyBorder="1" applyAlignment="1">
      <alignment vertical="center"/>
    </xf>
    <xf numFmtId="0" fontId="13" fillId="3" borderId="26" xfId="0" applyFont="1" applyFill="1" applyBorder="1" applyAlignment="1">
      <alignment vertical="center" wrapText="1"/>
    </xf>
    <xf numFmtId="49" fontId="14" fillId="5" borderId="15" xfId="0" applyNumberFormat="1" applyFont="1" applyFill="1" applyBorder="1" applyAlignment="1">
      <alignment vertical="center"/>
    </xf>
    <xf numFmtId="0" fontId="13" fillId="5" borderId="13" xfId="0" applyFont="1" applyFill="1" applyBorder="1" applyAlignment="1">
      <alignment vertical="center" wrapText="1"/>
    </xf>
    <xf numFmtId="49" fontId="14" fillId="5" borderId="29" xfId="0" applyNumberFormat="1" applyFont="1" applyFill="1" applyBorder="1" applyAlignment="1">
      <alignment vertical="center"/>
    </xf>
    <xf numFmtId="0" fontId="13" fillId="5" borderId="30" xfId="0" applyFont="1" applyFill="1" applyBorder="1" applyAlignment="1">
      <alignment vertical="center" wrapText="1"/>
    </xf>
    <xf numFmtId="0" fontId="10" fillId="0" borderId="0" xfId="0" applyFont="1"/>
    <xf numFmtId="44" fontId="3" fillId="0" borderId="15" xfId="1" applyFont="1" applyFill="1" applyBorder="1" applyAlignment="1">
      <alignment horizontal="center" vertical="center"/>
    </xf>
    <xf numFmtId="44" fontId="3" fillId="0" borderId="16" xfId="1" applyFont="1" applyFill="1" applyBorder="1" applyAlignment="1">
      <alignment horizontal="center" vertical="center"/>
    </xf>
    <xf numFmtId="44" fontId="3" fillId="0" borderId="18" xfId="1" applyFont="1" applyFill="1" applyBorder="1" applyAlignment="1">
      <alignment horizontal="center" vertical="center"/>
    </xf>
    <xf numFmtId="1" fontId="8" fillId="0" borderId="15" xfId="0" applyNumberFormat="1" applyFont="1" applyBorder="1" applyAlignment="1">
      <alignment vertical="justify" wrapText="1"/>
    </xf>
    <xf numFmtId="0" fontId="8" fillId="0" borderId="15" xfId="0" applyFont="1" applyBorder="1" applyAlignment="1">
      <alignment vertical="center" wrapText="1"/>
    </xf>
    <xf numFmtId="0" fontId="3" fillId="0" borderId="15" xfId="0" applyFont="1" applyFill="1" applyBorder="1" applyAlignment="1">
      <alignment horizontal="center" vertical="center"/>
    </xf>
    <xf numFmtId="1" fontId="4" fillId="2" borderId="17" xfId="0" applyNumberFormat="1" applyFont="1" applyFill="1" applyBorder="1" applyAlignment="1">
      <alignment horizontal="left" vertical="center" wrapText="1"/>
    </xf>
    <xf numFmtId="0" fontId="0" fillId="0" borderId="17" xfId="0" applyBorder="1" applyAlignment="1">
      <alignment vertical="center"/>
    </xf>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0" borderId="0" xfId="0" applyAlignment="1">
      <alignment horizontal="left"/>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 fontId="4" fillId="2" borderId="22" xfId="0" applyNumberFormat="1" applyFont="1" applyFill="1" applyBorder="1" applyAlignment="1">
      <alignment horizontal="left" vertical="center" wrapText="1"/>
    </xf>
    <xf numFmtId="1" fontId="4" fillId="2" borderId="23" xfId="0" applyNumberFormat="1" applyFont="1" applyFill="1" applyBorder="1" applyAlignment="1">
      <alignment horizontal="left" vertical="center" wrapText="1"/>
    </xf>
    <xf numFmtId="0" fontId="0" fillId="0" borderId="23" xfId="0" applyBorder="1" applyAlignment="1">
      <alignment vertical="center"/>
    </xf>
    <xf numFmtId="0" fontId="11" fillId="3" borderId="24" xfId="0" applyFont="1" applyFill="1" applyBorder="1" applyAlignment="1">
      <alignment horizontal="center" vertical="center" textRotation="90"/>
    </xf>
    <xf numFmtId="0" fontId="11" fillId="3" borderId="27" xfId="0" applyFont="1" applyFill="1" applyBorder="1" applyAlignment="1">
      <alignment horizontal="center" vertical="center" textRotation="90"/>
    </xf>
    <xf numFmtId="0" fontId="11" fillId="3" borderId="28" xfId="0" applyFont="1" applyFill="1" applyBorder="1" applyAlignment="1">
      <alignment horizontal="center" vertical="center" textRotation="90"/>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28CD-D93D-41DE-8C03-CB1730C18F92}">
  <dimension ref="A1:P212"/>
  <sheetViews>
    <sheetView tabSelected="1" zoomScale="85" zoomScaleNormal="85" workbookViewId="0">
      <selection activeCell="C6" sqref="C6"/>
    </sheetView>
  </sheetViews>
  <sheetFormatPr defaultRowHeight="15" x14ac:dyDescent="0.25"/>
  <cols>
    <col min="1" max="1" width="5.85546875" customWidth="1"/>
    <col min="2" max="2" width="23.140625" customWidth="1"/>
    <col min="3" max="3" width="48.5703125" style="51" customWidth="1"/>
    <col min="4" max="4" width="10.5703125" customWidth="1"/>
    <col min="5" max="5" width="12.7109375" customWidth="1"/>
    <col min="6" max="6" width="16.28515625" customWidth="1"/>
    <col min="7" max="7" width="17" customWidth="1"/>
    <col min="8" max="8" width="14.5703125" customWidth="1"/>
    <col min="9" max="9" width="15.28515625" customWidth="1"/>
  </cols>
  <sheetData>
    <row r="1" spans="1:16" ht="15.75" thickBot="1" x14ac:dyDescent="0.3">
      <c r="A1" s="1"/>
      <c r="B1" s="1"/>
      <c r="C1" s="2"/>
      <c r="D1" s="1"/>
    </row>
    <row r="2" spans="1:16" ht="18.75" customHeight="1" x14ac:dyDescent="0.25">
      <c r="A2" s="60" t="s">
        <v>0</v>
      </c>
      <c r="B2" s="61"/>
      <c r="C2" s="61"/>
      <c r="D2" s="61"/>
      <c r="E2" s="61"/>
      <c r="F2" s="61"/>
      <c r="G2" s="61"/>
      <c r="H2" s="61"/>
      <c r="I2" s="62"/>
    </row>
    <row r="3" spans="1:16" ht="51" customHeight="1" thickBot="1" x14ac:dyDescent="0.3">
      <c r="A3" s="63"/>
      <c r="B3" s="64"/>
      <c r="C3" s="64"/>
      <c r="D3" s="64"/>
      <c r="E3" s="64"/>
      <c r="F3" s="64"/>
      <c r="G3" s="64"/>
      <c r="H3" s="64"/>
      <c r="I3" s="65"/>
    </row>
    <row r="4" spans="1:16" ht="18" x14ac:dyDescent="0.25">
      <c r="A4" s="66" t="s">
        <v>1</v>
      </c>
      <c r="B4" s="67"/>
      <c r="C4" s="67"/>
      <c r="D4" s="67"/>
      <c r="E4" s="67"/>
      <c r="F4" s="67"/>
      <c r="G4" s="67"/>
      <c r="H4" s="67"/>
      <c r="I4" s="68"/>
      <c r="J4" s="69"/>
      <c r="K4" s="69"/>
    </row>
    <row r="5" spans="1:16" ht="45.75" customHeight="1" x14ac:dyDescent="0.25">
      <c r="A5" s="3" t="s">
        <v>2</v>
      </c>
      <c r="B5" s="4" t="s">
        <v>3</v>
      </c>
      <c r="C5" s="5" t="s">
        <v>4</v>
      </c>
      <c r="D5" s="4" t="s">
        <v>5</v>
      </c>
      <c r="E5" s="4" t="s">
        <v>6</v>
      </c>
      <c r="F5" s="4" t="s">
        <v>7</v>
      </c>
      <c r="G5" s="6" t="s">
        <v>8</v>
      </c>
      <c r="H5" s="4" t="s">
        <v>9</v>
      </c>
      <c r="I5" s="7" t="s">
        <v>10</v>
      </c>
    </row>
    <row r="6" spans="1:16" ht="109.5" customHeight="1" x14ac:dyDescent="0.25">
      <c r="A6" s="8">
        <v>1</v>
      </c>
      <c r="B6" s="9" t="s">
        <v>11</v>
      </c>
      <c r="C6" s="56" t="s">
        <v>12</v>
      </c>
      <c r="D6" s="11">
        <v>1</v>
      </c>
      <c r="E6" s="11" t="s">
        <v>13</v>
      </c>
      <c r="F6" s="12">
        <v>0</v>
      </c>
      <c r="G6" s="12">
        <f t="shared" ref="G6:G39" si="0">F6*D6</f>
        <v>0</v>
      </c>
      <c r="H6" s="13">
        <f t="shared" ref="H6:H39" si="1">G6*0.2</f>
        <v>0</v>
      </c>
      <c r="I6" s="14">
        <f t="shared" ref="I6:I39" si="2">G6+H6</f>
        <v>0</v>
      </c>
    </row>
    <row r="7" spans="1:16" s="20" customFormat="1" ht="147.75" customHeight="1" x14ac:dyDescent="0.25">
      <c r="A7" s="15">
        <v>2</v>
      </c>
      <c r="B7" s="9" t="s">
        <v>14</v>
      </c>
      <c r="C7" s="10" t="s">
        <v>15</v>
      </c>
      <c r="D7" s="16">
        <v>1</v>
      </c>
      <c r="E7" s="16" t="s">
        <v>16</v>
      </c>
      <c r="F7" s="17">
        <v>0</v>
      </c>
      <c r="G7" s="17">
        <f t="shared" si="0"/>
        <v>0</v>
      </c>
      <c r="H7" s="18">
        <f t="shared" si="1"/>
        <v>0</v>
      </c>
      <c r="I7" s="19">
        <f t="shared" si="2"/>
        <v>0</v>
      </c>
    </row>
    <row r="8" spans="1:16" ht="120.75" customHeight="1" x14ac:dyDescent="0.25">
      <c r="A8" s="8">
        <v>3</v>
      </c>
      <c r="B8" s="9" t="s">
        <v>17</v>
      </c>
      <c r="C8" s="10" t="s">
        <v>18</v>
      </c>
      <c r="D8" s="11">
        <v>1</v>
      </c>
      <c r="E8" s="11" t="s">
        <v>16</v>
      </c>
      <c r="F8" s="12">
        <v>0</v>
      </c>
      <c r="G8" s="12">
        <f t="shared" si="0"/>
        <v>0</v>
      </c>
      <c r="H8" s="13">
        <f t="shared" si="1"/>
        <v>0</v>
      </c>
      <c r="I8" s="14">
        <f t="shared" si="2"/>
        <v>0</v>
      </c>
      <c r="J8" s="21"/>
      <c r="K8" s="21"/>
    </row>
    <row r="9" spans="1:16" ht="99.75" customHeight="1" x14ac:dyDescent="0.25">
      <c r="A9" s="8">
        <v>4</v>
      </c>
      <c r="B9" s="9" t="s">
        <v>19</v>
      </c>
      <c r="C9" s="10" t="s">
        <v>20</v>
      </c>
      <c r="D9" s="11">
        <v>1</v>
      </c>
      <c r="E9" s="11" t="s">
        <v>13</v>
      </c>
      <c r="F9" s="12">
        <v>0</v>
      </c>
      <c r="G9" s="12">
        <f t="shared" si="0"/>
        <v>0</v>
      </c>
      <c r="H9" s="12">
        <f t="shared" si="1"/>
        <v>0</v>
      </c>
      <c r="I9" s="14">
        <f t="shared" si="2"/>
        <v>0</v>
      </c>
      <c r="J9" s="22"/>
      <c r="K9" s="22"/>
    </row>
    <row r="10" spans="1:16" ht="129.75" customHeight="1" x14ac:dyDescent="0.25">
      <c r="A10" s="8">
        <v>5</v>
      </c>
      <c r="B10" s="9" t="s">
        <v>21</v>
      </c>
      <c r="C10" s="10" t="s">
        <v>22</v>
      </c>
      <c r="D10" s="11">
        <v>1</v>
      </c>
      <c r="E10" s="11" t="s">
        <v>13</v>
      </c>
      <c r="F10" s="12">
        <v>0</v>
      </c>
      <c r="G10" s="12">
        <f t="shared" si="0"/>
        <v>0</v>
      </c>
      <c r="H10" s="12">
        <f t="shared" si="1"/>
        <v>0</v>
      </c>
      <c r="I10" s="14">
        <f t="shared" si="2"/>
        <v>0</v>
      </c>
      <c r="J10" s="21"/>
      <c r="K10" s="21"/>
    </row>
    <row r="11" spans="1:16" ht="46.5" customHeight="1" x14ac:dyDescent="0.25">
      <c r="A11" s="8">
        <v>6</v>
      </c>
      <c r="B11" s="9" t="s">
        <v>23</v>
      </c>
      <c r="C11" s="10" t="s">
        <v>24</v>
      </c>
      <c r="D11" s="11">
        <v>1</v>
      </c>
      <c r="E11" s="11" t="s">
        <v>13</v>
      </c>
      <c r="F11" s="12">
        <v>0</v>
      </c>
      <c r="G11" s="12">
        <f t="shared" si="0"/>
        <v>0</v>
      </c>
      <c r="H11" s="12">
        <f t="shared" si="1"/>
        <v>0</v>
      </c>
      <c r="I11" s="14">
        <f t="shared" si="2"/>
        <v>0</v>
      </c>
      <c r="J11" s="22"/>
      <c r="K11" s="22"/>
    </row>
    <row r="12" spans="1:16" ht="66" customHeight="1" x14ac:dyDescent="0.25">
      <c r="A12" s="8">
        <v>7</v>
      </c>
      <c r="B12" s="9" t="s">
        <v>25</v>
      </c>
      <c r="C12" s="10" t="s">
        <v>26</v>
      </c>
      <c r="D12" s="11">
        <v>1</v>
      </c>
      <c r="E12" s="11" t="s">
        <v>13</v>
      </c>
      <c r="F12" s="12">
        <v>0</v>
      </c>
      <c r="G12" s="12">
        <f t="shared" si="0"/>
        <v>0</v>
      </c>
      <c r="H12" s="12">
        <f t="shared" si="1"/>
        <v>0</v>
      </c>
      <c r="I12" s="14">
        <f t="shared" si="2"/>
        <v>0</v>
      </c>
      <c r="J12" s="22"/>
      <c r="K12" s="22"/>
    </row>
    <row r="13" spans="1:16" s="20" customFormat="1" ht="87.75" customHeight="1" x14ac:dyDescent="0.25">
      <c r="A13" s="15">
        <v>8</v>
      </c>
      <c r="B13" s="9" t="s">
        <v>27</v>
      </c>
      <c r="C13" s="10" t="s">
        <v>28</v>
      </c>
      <c r="D13" s="16">
        <v>1</v>
      </c>
      <c r="E13" s="16" t="s">
        <v>13</v>
      </c>
      <c r="F13" s="17">
        <v>0</v>
      </c>
      <c r="G13" s="17">
        <f t="shared" si="0"/>
        <v>0</v>
      </c>
      <c r="H13" s="17">
        <f t="shared" si="1"/>
        <v>0</v>
      </c>
      <c r="I13" s="19">
        <f t="shared" si="2"/>
        <v>0</v>
      </c>
      <c r="J13" s="23"/>
      <c r="K13" s="23"/>
    </row>
    <row r="14" spans="1:16" ht="73.5" customHeight="1" x14ac:dyDescent="0.25">
      <c r="A14" s="8">
        <v>9</v>
      </c>
      <c r="B14" s="9" t="s">
        <v>29</v>
      </c>
      <c r="C14" s="10" t="s">
        <v>30</v>
      </c>
      <c r="D14" s="11">
        <v>1</v>
      </c>
      <c r="E14" s="11" t="s">
        <v>13</v>
      </c>
      <c r="F14" s="12">
        <v>0</v>
      </c>
      <c r="G14" s="12">
        <f t="shared" si="0"/>
        <v>0</v>
      </c>
      <c r="H14" s="12">
        <f t="shared" si="1"/>
        <v>0</v>
      </c>
      <c r="I14" s="14">
        <f t="shared" si="2"/>
        <v>0</v>
      </c>
      <c r="J14" s="22"/>
      <c r="K14" s="22"/>
    </row>
    <row r="15" spans="1:16" ht="38.25" customHeight="1" x14ac:dyDescent="0.25">
      <c r="A15" s="15">
        <v>10</v>
      </c>
      <c r="B15" s="9" t="s">
        <v>31</v>
      </c>
      <c r="C15" s="10" t="s">
        <v>32</v>
      </c>
      <c r="D15" s="57">
        <v>1</v>
      </c>
      <c r="E15" s="16" t="s">
        <v>16</v>
      </c>
      <c r="F15" s="17">
        <v>0</v>
      </c>
      <c r="G15" s="17">
        <f t="shared" si="0"/>
        <v>0</v>
      </c>
      <c r="H15" s="17">
        <f t="shared" si="1"/>
        <v>0</v>
      </c>
      <c r="I15" s="19">
        <f t="shared" si="2"/>
        <v>0</v>
      </c>
      <c r="J15" s="23"/>
      <c r="K15" s="23"/>
      <c r="L15" s="20"/>
      <c r="M15" s="20"/>
      <c r="N15" s="20"/>
      <c r="O15" s="20"/>
      <c r="P15" s="20"/>
    </row>
    <row r="16" spans="1:16" ht="240" customHeight="1" x14ac:dyDescent="0.25">
      <c r="A16" s="8">
        <v>11</v>
      </c>
      <c r="B16" s="9" t="s">
        <v>33</v>
      </c>
      <c r="C16" s="10" t="s">
        <v>34</v>
      </c>
      <c r="D16" s="11">
        <v>1</v>
      </c>
      <c r="E16" s="11" t="s">
        <v>13</v>
      </c>
      <c r="F16" s="12">
        <v>0</v>
      </c>
      <c r="G16" s="12">
        <f t="shared" si="0"/>
        <v>0</v>
      </c>
      <c r="H16" s="12">
        <f t="shared" si="1"/>
        <v>0</v>
      </c>
      <c r="I16" s="14">
        <f t="shared" si="2"/>
        <v>0</v>
      </c>
      <c r="J16" s="22"/>
      <c r="K16" s="22"/>
    </row>
    <row r="17" spans="1:11" ht="177" customHeight="1" x14ac:dyDescent="0.25">
      <c r="A17" s="8">
        <v>12</v>
      </c>
      <c r="B17" s="9" t="s">
        <v>35</v>
      </c>
      <c r="C17" s="10" t="s">
        <v>36</v>
      </c>
      <c r="D17" s="11">
        <v>1</v>
      </c>
      <c r="E17" s="11" t="s">
        <v>13</v>
      </c>
      <c r="F17" s="12">
        <v>0</v>
      </c>
      <c r="G17" s="12">
        <f t="shared" si="0"/>
        <v>0</v>
      </c>
      <c r="H17" s="12">
        <f t="shared" si="1"/>
        <v>0</v>
      </c>
      <c r="I17" s="14">
        <f t="shared" si="2"/>
        <v>0</v>
      </c>
      <c r="J17" s="22"/>
      <c r="K17" s="22"/>
    </row>
    <row r="18" spans="1:11" ht="157.5" customHeight="1" x14ac:dyDescent="0.25">
      <c r="A18" s="8">
        <v>13</v>
      </c>
      <c r="B18" s="9" t="s">
        <v>37</v>
      </c>
      <c r="C18" s="10" t="s">
        <v>38</v>
      </c>
      <c r="D18" s="11">
        <v>1</v>
      </c>
      <c r="E18" s="11" t="s">
        <v>13</v>
      </c>
      <c r="F18" s="12">
        <v>0</v>
      </c>
      <c r="G18" s="12">
        <f t="shared" si="0"/>
        <v>0</v>
      </c>
      <c r="H18" s="12">
        <f t="shared" si="1"/>
        <v>0</v>
      </c>
      <c r="I18" s="14">
        <f t="shared" si="2"/>
        <v>0</v>
      </c>
      <c r="J18" s="22"/>
      <c r="K18" s="22"/>
    </row>
    <row r="19" spans="1:11" ht="51" customHeight="1" x14ac:dyDescent="0.25">
      <c r="A19" s="15">
        <v>14</v>
      </c>
      <c r="B19" s="9" t="s">
        <v>39</v>
      </c>
      <c r="C19" s="10" t="s">
        <v>40</v>
      </c>
      <c r="D19" s="16">
        <v>1</v>
      </c>
      <c r="E19" s="16" t="s">
        <v>16</v>
      </c>
      <c r="F19" s="12">
        <v>0</v>
      </c>
      <c r="G19" s="12">
        <f t="shared" si="0"/>
        <v>0</v>
      </c>
      <c r="H19" s="12">
        <f t="shared" si="1"/>
        <v>0</v>
      </c>
      <c r="I19" s="14">
        <f t="shared" si="2"/>
        <v>0</v>
      </c>
      <c r="J19" s="22"/>
      <c r="K19" s="22"/>
    </row>
    <row r="20" spans="1:11" ht="71.45" customHeight="1" x14ac:dyDescent="0.25">
      <c r="A20" s="8">
        <v>15</v>
      </c>
      <c r="B20" s="9" t="s">
        <v>41</v>
      </c>
      <c r="C20" s="10" t="s">
        <v>42</v>
      </c>
      <c r="D20" s="11">
        <v>1</v>
      </c>
      <c r="E20" s="11" t="s">
        <v>43</v>
      </c>
      <c r="F20" s="12">
        <v>0</v>
      </c>
      <c r="G20" s="12">
        <f t="shared" si="0"/>
        <v>0</v>
      </c>
      <c r="H20" s="12">
        <f t="shared" si="1"/>
        <v>0</v>
      </c>
      <c r="I20" s="14">
        <f t="shared" si="2"/>
        <v>0</v>
      </c>
      <c r="J20" s="22"/>
      <c r="K20" s="22"/>
    </row>
    <row r="21" spans="1:11" ht="66" customHeight="1" x14ac:dyDescent="0.25">
      <c r="A21" s="15">
        <v>16</v>
      </c>
      <c r="B21" s="9" t="s">
        <v>44</v>
      </c>
      <c r="C21" s="10" t="s">
        <v>45</v>
      </c>
      <c r="D21" s="11">
        <v>1</v>
      </c>
      <c r="E21" s="11" t="s">
        <v>43</v>
      </c>
      <c r="F21" s="12">
        <v>0</v>
      </c>
      <c r="G21" s="12">
        <f t="shared" si="0"/>
        <v>0</v>
      </c>
      <c r="H21" s="12">
        <f t="shared" si="1"/>
        <v>0</v>
      </c>
      <c r="I21" s="14">
        <f t="shared" si="2"/>
        <v>0</v>
      </c>
      <c r="J21" s="22"/>
      <c r="K21" s="22"/>
    </row>
    <row r="22" spans="1:11" ht="141" customHeight="1" x14ac:dyDescent="0.25">
      <c r="A22" s="8">
        <v>17</v>
      </c>
      <c r="B22" s="9" t="s">
        <v>14</v>
      </c>
      <c r="C22" s="10" t="s">
        <v>46</v>
      </c>
      <c r="D22" s="16">
        <v>4</v>
      </c>
      <c r="E22" s="16" t="s">
        <v>16</v>
      </c>
      <c r="F22" s="12">
        <v>0</v>
      </c>
      <c r="G22" s="12">
        <f t="shared" si="0"/>
        <v>0</v>
      </c>
      <c r="H22" s="12">
        <f t="shared" si="1"/>
        <v>0</v>
      </c>
      <c r="I22" s="14">
        <f t="shared" si="2"/>
        <v>0</v>
      </c>
      <c r="J22" s="22"/>
      <c r="K22" s="22"/>
    </row>
    <row r="23" spans="1:11" ht="87" customHeight="1" x14ac:dyDescent="0.25">
      <c r="A23" s="15">
        <v>18</v>
      </c>
      <c r="B23" s="9" t="s">
        <v>47</v>
      </c>
      <c r="C23" s="10" t="s">
        <v>48</v>
      </c>
      <c r="D23" s="11">
        <v>4</v>
      </c>
      <c r="E23" s="11" t="s">
        <v>13</v>
      </c>
      <c r="F23" s="12">
        <v>0</v>
      </c>
      <c r="G23" s="12">
        <f t="shared" si="0"/>
        <v>0</v>
      </c>
      <c r="H23" s="12">
        <f t="shared" si="1"/>
        <v>0</v>
      </c>
      <c r="I23" s="14">
        <f t="shared" si="2"/>
        <v>0</v>
      </c>
      <c r="J23" s="22"/>
      <c r="K23" s="22"/>
    </row>
    <row r="24" spans="1:11" ht="152.25" customHeight="1" x14ac:dyDescent="0.25">
      <c r="A24" s="8">
        <v>19</v>
      </c>
      <c r="B24" s="9" t="s">
        <v>49</v>
      </c>
      <c r="C24" s="10" t="s">
        <v>50</v>
      </c>
      <c r="D24" s="11">
        <v>4</v>
      </c>
      <c r="E24" s="11" t="s">
        <v>13</v>
      </c>
      <c r="F24" s="12">
        <v>0</v>
      </c>
      <c r="G24" s="12">
        <f t="shared" si="0"/>
        <v>0</v>
      </c>
      <c r="H24" s="12">
        <f t="shared" si="1"/>
        <v>0</v>
      </c>
      <c r="I24" s="14">
        <f t="shared" si="2"/>
        <v>0</v>
      </c>
      <c r="J24" s="22"/>
      <c r="K24" s="22"/>
    </row>
    <row r="25" spans="1:11" ht="62.25" customHeight="1" x14ac:dyDescent="0.25">
      <c r="A25" s="15">
        <v>20</v>
      </c>
      <c r="B25" s="9" t="s">
        <v>51</v>
      </c>
      <c r="C25" s="10" t="s">
        <v>52</v>
      </c>
      <c r="D25" s="11">
        <v>4</v>
      </c>
      <c r="E25" s="11" t="s">
        <v>13</v>
      </c>
      <c r="F25" s="12">
        <v>0</v>
      </c>
      <c r="G25" s="12">
        <f t="shared" si="0"/>
        <v>0</v>
      </c>
      <c r="H25" s="12">
        <f t="shared" si="1"/>
        <v>0</v>
      </c>
      <c r="I25" s="14">
        <f t="shared" si="2"/>
        <v>0</v>
      </c>
      <c r="J25" s="22"/>
      <c r="K25" s="22"/>
    </row>
    <row r="26" spans="1:11" ht="81" customHeight="1" x14ac:dyDescent="0.25">
      <c r="A26" s="8">
        <v>21</v>
      </c>
      <c r="B26" s="9" t="s">
        <v>53</v>
      </c>
      <c r="C26" s="10" t="s">
        <v>54</v>
      </c>
      <c r="D26" s="11">
        <v>4</v>
      </c>
      <c r="E26" s="11" t="s">
        <v>13</v>
      </c>
      <c r="F26" s="12">
        <v>0</v>
      </c>
      <c r="G26" s="12">
        <f t="shared" si="0"/>
        <v>0</v>
      </c>
      <c r="H26" s="12">
        <f t="shared" si="1"/>
        <v>0</v>
      </c>
      <c r="I26" s="14">
        <f t="shared" si="2"/>
        <v>0</v>
      </c>
      <c r="J26" s="22"/>
      <c r="K26" s="22"/>
    </row>
    <row r="27" spans="1:11" ht="104.25" customHeight="1" x14ac:dyDescent="0.25">
      <c r="A27" s="15">
        <v>22</v>
      </c>
      <c r="B27" s="9" t="s">
        <v>55</v>
      </c>
      <c r="C27" s="10" t="s">
        <v>56</v>
      </c>
      <c r="D27" s="11">
        <v>4</v>
      </c>
      <c r="E27" s="11" t="s">
        <v>13</v>
      </c>
      <c r="F27" s="12">
        <v>0</v>
      </c>
      <c r="G27" s="12">
        <f t="shared" si="0"/>
        <v>0</v>
      </c>
      <c r="H27" s="12">
        <f t="shared" si="1"/>
        <v>0</v>
      </c>
      <c r="I27" s="14">
        <f t="shared" si="2"/>
        <v>0</v>
      </c>
      <c r="J27" s="22"/>
      <c r="K27" s="22"/>
    </row>
    <row r="28" spans="1:11" ht="101.25" customHeight="1" x14ac:dyDescent="0.25">
      <c r="A28" s="8">
        <v>23</v>
      </c>
      <c r="B28" s="9" t="s">
        <v>57</v>
      </c>
      <c r="C28" s="10" t="s">
        <v>58</v>
      </c>
      <c r="D28" s="11">
        <v>4</v>
      </c>
      <c r="E28" s="11" t="s">
        <v>16</v>
      </c>
      <c r="F28" s="12">
        <v>0</v>
      </c>
      <c r="G28" s="12">
        <f t="shared" si="0"/>
        <v>0</v>
      </c>
      <c r="H28" s="12">
        <f t="shared" si="1"/>
        <v>0</v>
      </c>
      <c r="I28" s="14">
        <f t="shared" si="2"/>
        <v>0</v>
      </c>
      <c r="J28" s="22"/>
      <c r="K28" s="22"/>
    </row>
    <row r="29" spans="1:11" s="20" customFormat="1" ht="96.75" customHeight="1" x14ac:dyDescent="0.25">
      <c r="A29" s="15">
        <v>24</v>
      </c>
      <c r="B29" s="9" t="s">
        <v>27</v>
      </c>
      <c r="C29" s="10" t="s">
        <v>59</v>
      </c>
      <c r="D29" s="16">
        <v>4</v>
      </c>
      <c r="E29" s="16" t="s">
        <v>13</v>
      </c>
      <c r="F29" s="17">
        <v>0</v>
      </c>
      <c r="G29" s="17">
        <f t="shared" si="0"/>
        <v>0</v>
      </c>
      <c r="H29" s="17">
        <f t="shared" si="1"/>
        <v>0</v>
      </c>
      <c r="I29" s="19">
        <f t="shared" si="2"/>
        <v>0</v>
      </c>
      <c r="J29" s="23"/>
      <c r="K29" s="23"/>
    </row>
    <row r="30" spans="1:11" ht="90.75" customHeight="1" x14ac:dyDescent="0.25">
      <c r="A30" s="8">
        <v>25</v>
      </c>
      <c r="B30" s="9" t="s">
        <v>29</v>
      </c>
      <c r="C30" s="10" t="s">
        <v>60</v>
      </c>
      <c r="D30" s="11">
        <v>4</v>
      </c>
      <c r="E30" s="11" t="s">
        <v>13</v>
      </c>
      <c r="F30" s="12">
        <v>0</v>
      </c>
      <c r="G30" s="12">
        <f t="shared" si="0"/>
        <v>0</v>
      </c>
      <c r="H30" s="12">
        <f t="shared" si="1"/>
        <v>0</v>
      </c>
      <c r="I30" s="14">
        <f t="shared" si="2"/>
        <v>0</v>
      </c>
      <c r="J30" s="22"/>
      <c r="K30" s="22"/>
    </row>
    <row r="31" spans="1:11" ht="54" customHeight="1" x14ac:dyDescent="0.25">
      <c r="A31" s="15">
        <v>26</v>
      </c>
      <c r="B31" s="9" t="s">
        <v>61</v>
      </c>
      <c r="C31" s="10" t="s">
        <v>62</v>
      </c>
      <c r="D31" s="11">
        <v>4</v>
      </c>
      <c r="E31" s="11" t="s">
        <v>13</v>
      </c>
      <c r="F31" s="12">
        <v>0</v>
      </c>
      <c r="G31" s="12">
        <f t="shared" si="0"/>
        <v>0</v>
      </c>
      <c r="H31" s="12">
        <f t="shared" si="1"/>
        <v>0</v>
      </c>
      <c r="I31" s="14">
        <f t="shared" si="2"/>
        <v>0</v>
      </c>
      <c r="J31" s="22"/>
      <c r="K31" s="22"/>
    </row>
    <row r="32" spans="1:11" ht="57" customHeight="1" x14ac:dyDescent="0.25">
      <c r="A32" s="8">
        <v>27</v>
      </c>
      <c r="B32" s="9" t="s">
        <v>31</v>
      </c>
      <c r="C32" s="10" t="s">
        <v>63</v>
      </c>
      <c r="D32" s="16">
        <v>4</v>
      </c>
      <c r="E32" s="16" t="s">
        <v>13</v>
      </c>
      <c r="F32" s="12">
        <v>0</v>
      </c>
      <c r="G32" s="12">
        <f t="shared" si="0"/>
        <v>0</v>
      </c>
      <c r="H32" s="12">
        <f t="shared" si="1"/>
        <v>0</v>
      </c>
      <c r="I32" s="14">
        <f t="shared" si="2"/>
        <v>0</v>
      </c>
      <c r="J32" s="22"/>
      <c r="K32" s="22"/>
    </row>
    <row r="33" spans="1:11" ht="201" customHeight="1" x14ac:dyDescent="0.25">
      <c r="A33" s="15">
        <v>28</v>
      </c>
      <c r="B33" s="9" t="s">
        <v>64</v>
      </c>
      <c r="C33" s="10" t="s">
        <v>65</v>
      </c>
      <c r="D33" s="11">
        <v>4</v>
      </c>
      <c r="E33" s="11" t="s">
        <v>13</v>
      </c>
      <c r="F33" s="12">
        <v>0</v>
      </c>
      <c r="G33" s="12">
        <f t="shared" si="0"/>
        <v>0</v>
      </c>
      <c r="H33" s="12">
        <f t="shared" si="1"/>
        <v>0</v>
      </c>
      <c r="I33" s="14">
        <f t="shared" si="2"/>
        <v>0</v>
      </c>
      <c r="J33" s="22"/>
      <c r="K33" s="22"/>
    </row>
    <row r="34" spans="1:11" ht="115.5" customHeight="1" x14ac:dyDescent="0.25">
      <c r="A34" s="8">
        <v>29</v>
      </c>
      <c r="B34" s="9" t="s">
        <v>66</v>
      </c>
      <c r="C34" s="10" t="s">
        <v>67</v>
      </c>
      <c r="D34" s="11">
        <v>4</v>
      </c>
      <c r="E34" s="11" t="s">
        <v>13</v>
      </c>
      <c r="F34" s="12">
        <v>0</v>
      </c>
      <c r="G34" s="12">
        <f t="shared" si="0"/>
        <v>0</v>
      </c>
      <c r="H34" s="12">
        <f t="shared" si="1"/>
        <v>0</v>
      </c>
      <c r="I34" s="14">
        <f t="shared" si="2"/>
        <v>0</v>
      </c>
      <c r="J34" s="22"/>
      <c r="K34" s="22"/>
    </row>
    <row r="35" spans="1:11" ht="99.75" customHeight="1" x14ac:dyDescent="0.25">
      <c r="A35" s="15">
        <v>30</v>
      </c>
      <c r="B35" s="9" t="s">
        <v>68</v>
      </c>
      <c r="C35" s="10" t="s">
        <v>69</v>
      </c>
      <c r="D35" s="11">
        <v>4</v>
      </c>
      <c r="E35" s="11" t="s">
        <v>13</v>
      </c>
      <c r="F35" s="12">
        <v>0</v>
      </c>
      <c r="G35" s="12">
        <f t="shared" si="0"/>
        <v>0</v>
      </c>
      <c r="H35" s="12">
        <f t="shared" si="1"/>
        <v>0</v>
      </c>
      <c r="I35" s="14">
        <f t="shared" si="2"/>
        <v>0</v>
      </c>
      <c r="J35" s="22"/>
      <c r="K35" s="22"/>
    </row>
    <row r="36" spans="1:11" ht="114.75" customHeight="1" x14ac:dyDescent="0.25">
      <c r="A36" s="8">
        <v>31</v>
      </c>
      <c r="B36" s="9" t="s">
        <v>70</v>
      </c>
      <c r="C36" s="10" t="s">
        <v>71</v>
      </c>
      <c r="D36" s="11">
        <v>4</v>
      </c>
      <c r="E36" s="11" t="s">
        <v>13</v>
      </c>
      <c r="F36" s="12">
        <v>0</v>
      </c>
      <c r="G36" s="12">
        <f t="shared" si="0"/>
        <v>0</v>
      </c>
      <c r="H36" s="12">
        <f t="shared" si="1"/>
        <v>0</v>
      </c>
      <c r="I36" s="14">
        <f t="shared" si="2"/>
        <v>0</v>
      </c>
      <c r="J36" s="22"/>
      <c r="K36" s="22"/>
    </row>
    <row r="37" spans="1:11" ht="54" customHeight="1" x14ac:dyDescent="0.25">
      <c r="A37" s="15">
        <v>32</v>
      </c>
      <c r="B37" s="9" t="s">
        <v>39</v>
      </c>
      <c r="C37" s="10" t="s">
        <v>40</v>
      </c>
      <c r="D37" s="16">
        <v>4</v>
      </c>
      <c r="E37" s="16" t="s">
        <v>16</v>
      </c>
      <c r="F37" s="12">
        <v>0</v>
      </c>
      <c r="G37" s="12">
        <f t="shared" si="0"/>
        <v>0</v>
      </c>
      <c r="H37" s="12">
        <f t="shared" si="1"/>
        <v>0</v>
      </c>
      <c r="I37" s="14">
        <f t="shared" si="2"/>
        <v>0</v>
      </c>
      <c r="J37" s="22"/>
      <c r="K37" s="22"/>
    </row>
    <row r="38" spans="1:11" ht="61.5" customHeight="1" x14ac:dyDescent="0.25">
      <c r="A38" s="8">
        <v>33</v>
      </c>
      <c r="B38" s="9" t="s">
        <v>72</v>
      </c>
      <c r="C38" s="10" t="s">
        <v>73</v>
      </c>
      <c r="D38" s="11">
        <v>4</v>
      </c>
      <c r="E38" s="11" t="s">
        <v>13</v>
      </c>
      <c r="F38" s="12">
        <v>0</v>
      </c>
      <c r="G38" s="12">
        <f t="shared" si="0"/>
        <v>0</v>
      </c>
      <c r="H38" s="12">
        <f t="shared" si="1"/>
        <v>0</v>
      </c>
      <c r="I38" s="14">
        <f t="shared" si="2"/>
        <v>0</v>
      </c>
      <c r="J38" s="22"/>
      <c r="K38" s="22"/>
    </row>
    <row r="39" spans="1:11" ht="126" customHeight="1" thickBot="1" x14ac:dyDescent="0.3">
      <c r="A39" s="15">
        <v>34</v>
      </c>
      <c r="B39" s="9" t="s">
        <v>74</v>
      </c>
      <c r="C39" s="10" t="s">
        <v>75</v>
      </c>
      <c r="D39" s="11">
        <v>4</v>
      </c>
      <c r="E39" s="11" t="s">
        <v>13</v>
      </c>
      <c r="F39" s="12">
        <v>0</v>
      </c>
      <c r="G39" s="12">
        <f t="shared" si="0"/>
        <v>0</v>
      </c>
      <c r="H39" s="12">
        <f t="shared" si="1"/>
        <v>0</v>
      </c>
      <c r="I39" s="14">
        <f t="shared" si="2"/>
        <v>0</v>
      </c>
      <c r="J39" s="21"/>
      <c r="K39" s="21"/>
    </row>
    <row r="40" spans="1:11" ht="18.75" customHeight="1" thickBot="1" x14ac:dyDescent="0.3">
      <c r="A40" s="24"/>
      <c r="B40" s="58" t="s">
        <v>76</v>
      </c>
      <c r="C40" s="58"/>
      <c r="D40" s="59"/>
      <c r="E40" s="59"/>
      <c r="F40" s="59"/>
      <c r="G40" s="25">
        <f>SUM(G6:G39)</f>
        <v>0</v>
      </c>
      <c r="H40" s="25">
        <f>SUM(H6:H39)</f>
        <v>0</v>
      </c>
      <c r="I40" s="25">
        <f>SUM(I6:I39)</f>
        <v>0</v>
      </c>
    </row>
    <row r="41" spans="1:11" ht="15.75" thickBot="1" x14ac:dyDescent="0.3">
      <c r="A41" s="26"/>
      <c r="B41" s="27"/>
      <c r="C41" s="28"/>
      <c r="D41" s="26"/>
      <c r="E41" s="1"/>
      <c r="F41" s="1"/>
      <c r="G41" s="1"/>
      <c r="H41" s="1"/>
      <c r="I41" s="1"/>
    </row>
    <row r="42" spans="1:11" ht="18" x14ac:dyDescent="0.25">
      <c r="A42" s="70" t="s">
        <v>77</v>
      </c>
      <c r="B42" s="71"/>
      <c r="C42" s="71"/>
      <c r="D42" s="71"/>
      <c r="E42" s="71"/>
      <c r="F42" s="71"/>
      <c r="G42" s="71"/>
      <c r="H42" s="71"/>
      <c r="I42" s="72"/>
    </row>
    <row r="43" spans="1:11" ht="25.5" x14ac:dyDescent="0.25">
      <c r="A43" s="29" t="s">
        <v>78</v>
      </c>
      <c r="B43" s="30" t="s">
        <v>3</v>
      </c>
      <c r="C43" s="31" t="s">
        <v>4</v>
      </c>
      <c r="D43" s="30" t="s">
        <v>5</v>
      </c>
      <c r="E43" s="30" t="s">
        <v>6</v>
      </c>
      <c r="F43" s="30" t="s">
        <v>7</v>
      </c>
      <c r="G43" s="32" t="s">
        <v>8</v>
      </c>
      <c r="H43" s="30" t="s">
        <v>9</v>
      </c>
      <c r="I43" s="33" t="s">
        <v>10</v>
      </c>
    </row>
    <row r="44" spans="1:11" ht="194.25" customHeight="1" x14ac:dyDescent="0.25">
      <c r="A44" s="8">
        <v>1</v>
      </c>
      <c r="B44" s="34" t="s">
        <v>79</v>
      </c>
      <c r="C44" s="35" t="s">
        <v>80</v>
      </c>
      <c r="D44" s="11">
        <v>1</v>
      </c>
      <c r="E44" s="11" t="s">
        <v>16</v>
      </c>
      <c r="F44" s="12">
        <v>0</v>
      </c>
      <c r="G44" s="13">
        <f t="shared" ref="G44:G165" si="3">F44*D44</f>
        <v>0</v>
      </c>
      <c r="H44" s="12">
        <f t="shared" ref="H44:H165" si="4">G44*0.2</f>
        <v>0</v>
      </c>
      <c r="I44" s="36">
        <f t="shared" ref="I44:I165" si="5">G44+H44</f>
        <v>0</v>
      </c>
    </row>
    <row r="45" spans="1:11" ht="96" customHeight="1" x14ac:dyDescent="0.25">
      <c r="A45" s="8">
        <v>2</v>
      </c>
      <c r="B45" s="34" t="s">
        <v>81</v>
      </c>
      <c r="C45" s="35" t="s">
        <v>82</v>
      </c>
      <c r="D45" s="11">
        <v>1</v>
      </c>
      <c r="E45" s="11" t="s">
        <v>16</v>
      </c>
      <c r="F45" s="12">
        <v>0</v>
      </c>
      <c r="G45" s="13">
        <f t="shared" si="3"/>
        <v>0</v>
      </c>
      <c r="H45" s="12">
        <f t="shared" si="4"/>
        <v>0</v>
      </c>
      <c r="I45" s="36">
        <f t="shared" si="5"/>
        <v>0</v>
      </c>
    </row>
    <row r="46" spans="1:11" ht="66" customHeight="1" x14ac:dyDescent="0.25">
      <c r="A46" s="8">
        <v>3</v>
      </c>
      <c r="B46" s="34" t="s">
        <v>83</v>
      </c>
      <c r="C46" s="35" t="s">
        <v>84</v>
      </c>
      <c r="D46" s="11">
        <v>1</v>
      </c>
      <c r="E46" s="11" t="s">
        <v>13</v>
      </c>
      <c r="F46" s="12">
        <v>0</v>
      </c>
      <c r="G46" s="13">
        <f t="shared" si="3"/>
        <v>0</v>
      </c>
      <c r="H46" s="12">
        <f t="shared" si="4"/>
        <v>0</v>
      </c>
      <c r="I46" s="36">
        <f t="shared" si="5"/>
        <v>0</v>
      </c>
    </row>
    <row r="47" spans="1:11" ht="49.5" customHeight="1" x14ac:dyDescent="0.25">
      <c r="A47" s="8">
        <v>4</v>
      </c>
      <c r="B47" s="34" t="s">
        <v>85</v>
      </c>
      <c r="C47" s="35" t="s">
        <v>86</v>
      </c>
      <c r="D47" s="11">
        <v>1</v>
      </c>
      <c r="E47" s="11" t="s">
        <v>13</v>
      </c>
      <c r="F47" s="12">
        <v>0</v>
      </c>
      <c r="G47" s="13">
        <f t="shared" si="3"/>
        <v>0</v>
      </c>
      <c r="H47" s="12">
        <f t="shared" si="4"/>
        <v>0</v>
      </c>
      <c r="I47" s="36">
        <f t="shared" si="5"/>
        <v>0</v>
      </c>
      <c r="J47" s="21"/>
      <c r="K47" s="21"/>
    </row>
    <row r="48" spans="1:11" ht="39.75" customHeight="1" x14ac:dyDescent="0.25">
      <c r="A48" s="8">
        <v>5</v>
      </c>
      <c r="B48" s="34" t="s">
        <v>87</v>
      </c>
      <c r="C48" s="35" t="s">
        <v>88</v>
      </c>
      <c r="D48" s="11">
        <v>1</v>
      </c>
      <c r="E48" s="11" t="s">
        <v>16</v>
      </c>
      <c r="F48" s="12">
        <v>0</v>
      </c>
      <c r="G48" s="13">
        <f t="shared" si="3"/>
        <v>0</v>
      </c>
      <c r="H48" s="12">
        <f t="shared" si="4"/>
        <v>0</v>
      </c>
      <c r="I48" s="36">
        <f t="shared" si="5"/>
        <v>0</v>
      </c>
      <c r="J48" s="21"/>
      <c r="K48" s="21"/>
    </row>
    <row r="49" spans="1:11" ht="39.75" customHeight="1" x14ac:dyDescent="0.25">
      <c r="A49" s="8">
        <v>6</v>
      </c>
      <c r="B49" s="34" t="s">
        <v>89</v>
      </c>
      <c r="C49" s="35" t="s">
        <v>90</v>
      </c>
      <c r="D49" s="11">
        <v>1</v>
      </c>
      <c r="E49" s="11" t="s">
        <v>13</v>
      </c>
      <c r="F49" s="12">
        <v>0</v>
      </c>
      <c r="G49" s="13">
        <f t="shared" si="3"/>
        <v>0</v>
      </c>
      <c r="H49" s="12">
        <f t="shared" si="4"/>
        <v>0</v>
      </c>
      <c r="I49" s="36">
        <f t="shared" si="5"/>
        <v>0</v>
      </c>
      <c r="J49" s="22"/>
      <c r="K49" s="22"/>
    </row>
    <row r="50" spans="1:11" ht="61.5" customHeight="1" x14ac:dyDescent="0.25">
      <c r="A50" s="8">
        <v>7</v>
      </c>
      <c r="B50" s="34" t="s">
        <v>91</v>
      </c>
      <c r="C50" s="35" t="s">
        <v>92</v>
      </c>
      <c r="D50" s="11">
        <v>1</v>
      </c>
      <c r="E50" s="11" t="s">
        <v>13</v>
      </c>
      <c r="F50" s="12">
        <v>0</v>
      </c>
      <c r="G50" s="13">
        <f t="shared" si="3"/>
        <v>0</v>
      </c>
      <c r="H50" s="12">
        <f t="shared" si="4"/>
        <v>0</v>
      </c>
      <c r="I50" s="36">
        <f t="shared" si="5"/>
        <v>0</v>
      </c>
      <c r="J50" s="22"/>
      <c r="K50" s="22"/>
    </row>
    <row r="51" spans="1:11" ht="88.5" customHeight="1" x14ac:dyDescent="0.25">
      <c r="A51" s="8">
        <v>8</v>
      </c>
      <c r="B51" s="34" t="s">
        <v>93</v>
      </c>
      <c r="C51" s="35" t="s">
        <v>94</v>
      </c>
      <c r="D51" s="11">
        <v>1</v>
      </c>
      <c r="E51" s="11" t="s">
        <v>13</v>
      </c>
      <c r="F51" s="12">
        <v>0</v>
      </c>
      <c r="G51" s="13">
        <f t="shared" si="3"/>
        <v>0</v>
      </c>
      <c r="H51" s="12">
        <f t="shared" si="4"/>
        <v>0</v>
      </c>
      <c r="I51" s="36">
        <f t="shared" si="5"/>
        <v>0</v>
      </c>
      <c r="J51" s="22"/>
      <c r="K51" s="22"/>
    </row>
    <row r="52" spans="1:11" ht="78.75" x14ac:dyDescent="0.25">
      <c r="A52" s="8">
        <v>9</v>
      </c>
      <c r="B52" s="34" t="s">
        <v>95</v>
      </c>
      <c r="C52" s="35" t="s">
        <v>96</v>
      </c>
      <c r="D52" s="11">
        <v>1</v>
      </c>
      <c r="E52" s="11" t="s">
        <v>16</v>
      </c>
      <c r="F52" s="12">
        <v>0</v>
      </c>
      <c r="G52" s="13">
        <f t="shared" si="3"/>
        <v>0</v>
      </c>
      <c r="H52" s="12">
        <f t="shared" si="4"/>
        <v>0</v>
      </c>
      <c r="I52" s="36">
        <f t="shared" si="5"/>
        <v>0</v>
      </c>
      <c r="J52" s="22"/>
      <c r="K52" s="22"/>
    </row>
    <row r="53" spans="1:11" s="20" customFormat="1" ht="166.5" customHeight="1" x14ac:dyDescent="0.25">
      <c r="A53" s="8">
        <v>10</v>
      </c>
      <c r="B53" s="34" t="s">
        <v>97</v>
      </c>
      <c r="C53" s="35" t="s">
        <v>98</v>
      </c>
      <c r="D53" s="16">
        <v>1</v>
      </c>
      <c r="E53" s="16" t="s">
        <v>13</v>
      </c>
      <c r="F53" s="17">
        <v>0</v>
      </c>
      <c r="G53" s="18">
        <f t="shared" si="3"/>
        <v>0</v>
      </c>
      <c r="H53" s="17">
        <f t="shared" si="4"/>
        <v>0</v>
      </c>
      <c r="I53" s="38">
        <f t="shared" si="5"/>
        <v>0</v>
      </c>
      <c r="J53" s="23"/>
      <c r="K53" s="23"/>
    </row>
    <row r="54" spans="1:11" ht="84.75" customHeight="1" x14ac:dyDescent="0.25">
      <c r="A54" s="8">
        <v>11</v>
      </c>
      <c r="B54" s="34" t="s">
        <v>99</v>
      </c>
      <c r="C54" s="35" t="s">
        <v>100</v>
      </c>
      <c r="D54" s="11">
        <v>1</v>
      </c>
      <c r="E54" s="11" t="s">
        <v>43</v>
      </c>
      <c r="F54" s="12">
        <v>0</v>
      </c>
      <c r="G54" s="13">
        <f t="shared" si="3"/>
        <v>0</v>
      </c>
      <c r="H54" s="12">
        <f t="shared" si="4"/>
        <v>0</v>
      </c>
      <c r="I54" s="36">
        <f t="shared" si="5"/>
        <v>0</v>
      </c>
      <c r="J54" s="22"/>
      <c r="K54" s="22"/>
    </row>
    <row r="55" spans="1:11" ht="196.5" customHeight="1" x14ac:dyDescent="0.25">
      <c r="A55" s="8">
        <v>12</v>
      </c>
      <c r="B55" s="34" t="s">
        <v>101</v>
      </c>
      <c r="C55" s="35" t="s">
        <v>102</v>
      </c>
      <c r="D55" s="11">
        <v>1</v>
      </c>
      <c r="E55" s="11" t="s">
        <v>13</v>
      </c>
      <c r="F55" s="12">
        <v>0</v>
      </c>
      <c r="G55" s="13">
        <f t="shared" si="3"/>
        <v>0</v>
      </c>
      <c r="H55" s="12">
        <f t="shared" si="4"/>
        <v>0</v>
      </c>
      <c r="I55" s="36">
        <f t="shared" si="5"/>
        <v>0</v>
      </c>
      <c r="J55" s="22"/>
      <c r="K55" s="22"/>
    </row>
    <row r="56" spans="1:11" ht="141.75" customHeight="1" x14ac:dyDescent="0.25">
      <c r="A56" s="8">
        <v>13</v>
      </c>
      <c r="B56" s="34" t="s">
        <v>103</v>
      </c>
      <c r="C56" s="35" t="s">
        <v>104</v>
      </c>
      <c r="D56" s="11">
        <v>1</v>
      </c>
      <c r="E56" s="11" t="s">
        <v>43</v>
      </c>
      <c r="F56" s="12">
        <v>0</v>
      </c>
      <c r="G56" s="13">
        <f t="shared" si="3"/>
        <v>0</v>
      </c>
      <c r="H56" s="12">
        <f t="shared" si="4"/>
        <v>0</v>
      </c>
      <c r="I56" s="36">
        <f t="shared" si="5"/>
        <v>0</v>
      </c>
      <c r="J56" s="22"/>
      <c r="K56" s="22"/>
    </row>
    <row r="57" spans="1:11" s="20" customFormat="1" ht="159" customHeight="1" x14ac:dyDescent="0.25">
      <c r="A57" s="8">
        <v>14</v>
      </c>
      <c r="B57" s="34" t="s">
        <v>105</v>
      </c>
      <c r="C57" s="35" t="s">
        <v>106</v>
      </c>
      <c r="D57" s="16">
        <v>1</v>
      </c>
      <c r="E57" s="16" t="s">
        <v>16</v>
      </c>
      <c r="F57" s="17">
        <v>0</v>
      </c>
      <c r="G57" s="18">
        <f t="shared" si="3"/>
        <v>0</v>
      </c>
      <c r="H57" s="17">
        <f t="shared" si="4"/>
        <v>0</v>
      </c>
      <c r="I57" s="38">
        <f t="shared" si="5"/>
        <v>0</v>
      </c>
      <c r="J57" s="23"/>
      <c r="K57" s="23"/>
    </row>
    <row r="58" spans="1:11" ht="132" customHeight="1" x14ac:dyDescent="0.25">
      <c r="A58" s="8">
        <v>15</v>
      </c>
      <c r="B58" s="34" t="s">
        <v>107</v>
      </c>
      <c r="C58" s="35" t="s">
        <v>108</v>
      </c>
      <c r="D58" s="11">
        <v>1</v>
      </c>
      <c r="E58" s="11" t="s">
        <v>16</v>
      </c>
      <c r="F58" s="12">
        <v>0</v>
      </c>
      <c r="G58" s="13">
        <f t="shared" si="3"/>
        <v>0</v>
      </c>
      <c r="H58" s="12">
        <f t="shared" si="4"/>
        <v>0</v>
      </c>
      <c r="I58" s="36">
        <f t="shared" si="5"/>
        <v>0</v>
      </c>
      <c r="J58" s="22"/>
      <c r="K58" s="22"/>
    </row>
    <row r="59" spans="1:11" ht="67.5" customHeight="1" x14ac:dyDescent="0.25">
      <c r="A59" s="8">
        <v>16</v>
      </c>
      <c r="B59" s="34" t="s">
        <v>109</v>
      </c>
      <c r="C59" s="35" t="s">
        <v>110</v>
      </c>
      <c r="D59" s="11">
        <v>1</v>
      </c>
      <c r="E59" s="11" t="s">
        <v>13</v>
      </c>
      <c r="F59" s="12">
        <v>0</v>
      </c>
      <c r="G59" s="13">
        <f t="shared" si="3"/>
        <v>0</v>
      </c>
      <c r="H59" s="12">
        <f t="shared" si="4"/>
        <v>0</v>
      </c>
      <c r="I59" s="36">
        <f t="shared" si="5"/>
        <v>0</v>
      </c>
      <c r="J59" s="22"/>
      <c r="K59" s="22"/>
    </row>
    <row r="60" spans="1:11" ht="161.25" customHeight="1" x14ac:dyDescent="0.25">
      <c r="A60" s="8">
        <v>17</v>
      </c>
      <c r="B60" s="34" t="s">
        <v>111</v>
      </c>
      <c r="C60" s="35" t="s">
        <v>112</v>
      </c>
      <c r="D60" s="11">
        <v>1</v>
      </c>
      <c r="E60" s="11" t="s">
        <v>16</v>
      </c>
      <c r="F60" s="12">
        <v>0</v>
      </c>
      <c r="G60" s="13">
        <f t="shared" si="3"/>
        <v>0</v>
      </c>
      <c r="H60" s="12">
        <f t="shared" si="4"/>
        <v>0</v>
      </c>
      <c r="I60" s="36">
        <f t="shared" si="5"/>
        <v>0</v>
      </c>
      <c r="J60" s="22"/>
      <c r="K60" s="22"/>
    </row>
    <row r="61" spans="1:11" ht="90.75" customHeight="1" x14ac:dyDescent="0.25">
      <c r="A61" s="8">
        <v>18</v>
      </c>
      <c r="B61" s="34" t="s">
        <v>113</v>
      </c>
      <c r="C61" s="35" t="s">
        <v>114</v>
      </c>
      <c r="D61" s="11">
        <v>1</v>
      </c>
      <c r="E61" s="11" t="s">
        <v>13</v>
      </c>
      <c r="F61" s="12">
        <v>0</v>
      </c>
      <c r="G61" s="13">
        <f t="shared" si="3"/>
        <v>0</v>
      </c>
      <c r="H61" s="12">
        <f t="shared" si="4"/>
        <v>0</v>
      </c>
      <c r="I61" s="36">
        <f t="shared" si="5"/>
        <v>0</v>
      </c>
      <c r="J61" s="22"/>
      <c r="K61" s="22"/>
    </row>
    <row r="62" spans="1:11" ht="65.25" customHeight="1" x14ac:dyDescent="0.25">
      <c r="A62" s="8">
        <v>19</v>
      </c>
      <c r="B62" s="34" t="s">
        <v>115</v>
      </c>
      <c r="C62" s="35" t="s">
        <v>116</v>
      </c>
      <c r="D62" s="11">
        <v>1</v>
      </c>
      <c r="E62" s="11" t="s">
        <v>13</v>
      </c>
      <c r="F62" s="12">
        <v>0</v>
      </c>
      <c r="G62" s="13">
        <f t="shared" si="3"/>
        <v>0</v>
      </c>
      <c r="H62" s="12">
        <f t="shared" si="4"/>
        <v>0</v>
      </c>
      <c r="I62" s="36">
        <f t="shared" si="5"/>
        <v>0</v>
      </c>
      <c r="J62" s="22"/>
      <c r="K62" s="22"/>
    </row>
    <row r="63" spans="1:11" ht="65.25" customHeight="1" x14ac:dyDescent="0.25">
      <c r="A63" s="8">
        <v>20</v>
      </c>
      <c r="B63" s="34" t="s">
        <v>117</v>
      </c>
      <c r="C63" s="35" t="s">
        <v>118</v>
      </c>
      <c r="D63" s="11">
        <v>1</v>
      </c>
      <c r="E63" s="11" t="s">
        <v>13</v>
      </c>
      <c r="F63" s="12">
        <v>0</v>
      </c>
      <c r="G63" s="13">
        <f t="shared" si="3"/>
        <v>0</v>
      </c>
      <c r="H63" s="12">
        <f t="shared" si="4"/>
        <v>0</v>
      </c>
      <c r="I63" s="36">
        <f t="shared" si="5"/>
        <v>0</v>
      </c>
      <c r="J63" s="22"/>
      <c r="K63" s="22"/>
    </row>
    <row r="64" spans="1:11" ht="85.5" customHeight="1" x14ac:dyDescent="0.25">
      <c r="A64" s="8">
        <v>21</v>
      </c>
      <c r="B64" s="34" t="s">
        <v>119</v>
      </c>
      <c r="C64" s="35" t="s">
        <v>120</v>
      </c>
      <c r="D64" s="11">
        <v>1</v>
      </c>
      <c r="E64" s="11" t="s">
        <v>13</v>
      </c>
      <c r="F64" s="12">
        <v>0</v>
      </c>
      <c r="G64" s="13">
        <f t="shared" si="3"/>
        <v>0</v>
      </c>
      <c r="H64" s="12">
        <f t="shared" si="4"/>
        <v>0</v>
      </c>
      <c r="I64" s="36">
        <f t="shared" si="5"/>
        <v>0</v>
      </c>
      <c r="J64" s="22"/>
      <c r="K64" s="22"/>
    </row>
    <row r="65" spans="1:11" ht="153.75" customHeight="1" x14ac:dyDescent="0.25">
      <c r="A65" s="8">
        <v>22</v>
      </c>
      <c r="B65" s="34" t="s">
        <v>121</v>
      </c>
      <c r="C65" s="35" t="s">
        <v>122</v>
      </c>
      <c r="D65" s="11">
        <v>1</v>
      </c>
      <c r="E65" s="11" t="s">
        <v>16</v>
      </c>
      <c r="F65" s="12">
        <v>0</v>
      </c>
      <c r="G65" s="13">
        <f t="shared" si="3"/>
        <v>0</v>
      </c>
      <c r="H65" s="12">
        <f t="shared" si="4"/>
        <v>0</v>
      </c>
      <c r="I65" s="36">
        <f t="shared" si="5"/>
        <v>0</v>
      </c>
      <c r="J65" s="22"/>
      <c r="K65" s="22"/>
    </row>
    <row r="66" spans="1:11" ht="160.5" customHeight="1" x14ac:dyDescent="0.25">
      <c r="A66" s="8">
        <v>23</v>
      </c>
      <c r="B66" s="34" t="s">
        <v>123</v>
      </c>
      <c r="C66" s="35" t="s">
        <v>124</v>
      </c>
      <c r="D66" s="11">
        <v>1</v>
      </c>
      <c r="E66" s="11" t="s">
        <v>16</v>
      </c>
      <c r="F66" s="12">
        <v>0</v>
      </c>
      <c r="G66" s="13">
        <f t="shared" si="3"/>
        <v>0</v>
      </c>
      <c r="H66" s="12">
        <f t="shared" si="4"/>
        <v>0</v>
      </c>
      <c r="I66" s="36">
        <f t="shared" si="5"/>
        <v>0</v>
      </c>
      <c r="J66" s="22"/>
      <c r="K66" s="22"/>
    </row>
    <row r="67" spans="1:11" ht="140.25" customHeight="1" x14ac:dyDescent="0.25">
      <c r="A67" s="37">
        <v>24</v>
      </c>
      <c r="B67" s="34" t="s">
        <v>125</v>
      </c>
      <c r="C67" s="35" t="s">
        <v>126</v>
      </c>
      <c r="D67" s="11">
        <v>4</v>
      </c>
      <c r="E67" s="11" t="s">
        <v>16</v>
      </c>
      <c r="F67" s="12">
        <v>0</v>
      </c>
      <c r="G67" s="13">
        <f t="shared" si="3"/>
        <v>0</v>
      </c>
      <c r="H67" s="12">
        <f t="shared" si="4"/>
        <v>0</v>
      </c>
      <c r="I67" s="36">
        <f t="shared" si="5"/>
        <v>0</v>
      </c>
      <c r="J67" s="22"/>
      <c r="K67" s="22"/>
    </row>
    <row r="68" spans="1:11" ht="69.75" customHeight="1" x14ac:dyDescent="0.25">
      <c r="A68" s="8">
        <v>25</v>
      </c>
      <c r="B68" s="34" t="s">
        <v>127</v>
      </c>
      <c r="C68" s="35" t="s">
        <v>128</v>
      </c>
      <c r="D68" s="11">
        <v>4</v>
      </c>
      <c r="E68" s="11" t="s">
        <v>13</v>
      </c>
      <c r="F68" s="12">
        <v>0</v>
      </c>
      <c r="G68" s="13">
        <f t="shared" si="3"/>
        <v>0</v>
      </c>
      <c r="H68" s="12">
        <f t="shared" si="4"/>
        <v>0</v>
      </c>
      <c r="I68" s="36">
        <f t="shared" si="5"/>
        <v>0</v>
      </c>
      <c r="J68" s="22"/>
      <c r="K68" s="22"/>
    </row>
    <row r="69" spans="1:11" ht="61.5" customHeight="1" x14ac:dyDescent="0.25">
      <c r="A69" s="37">
        <v>26</v>
      </c>
      <c r="B69" s="34" t="s">
        <v>129</v>
      </c>
      <c r="C69" s="35" t="s">
        <v>130</v>
      </c>
      <c r="D69" s="11">
        <v>4</v>
      </c>
      <c r="E69" s="11" t="s">
        <v>13</v>
      </c>
      <c r="F69" s="12">
        <v>0</v>
      </c>
      <c r="G69" s="13">
        <f t="shared" si="3"/>
        <v>0</v>
      </c>
      <c r="H69" s="12">
        <f t="shared" si="4"/>
        <v>0</v>
      </c>
      <c r="I69" s="36">
        <f t="shared" si="5"/>
        <v>0</v>
      </c>
      <c r="J69" s="22"/>
      <c r="K69" s="22"/>
    </row>
    <row r="70" spans="1:11" ht="65.25" customHeight="1" x14ac:dyDescent="0.25">
      <c r="A70" s="8">
        <v>27</v>
      </c>
      <c r="B70" s="34" t="s">
        <v>51</v>
      </c>
      <c r="C70" s="35" t="s">
        <v>131</v>
      </c>
      <c r="D70" s="11">
        <v>4</v>
      </c>
      <c r="E70" s="11" t="s">
        <v>13</v>
      </c>
      <c r="F70" s="12">
        <v>0</v>
      </c>
      <c r="G70" s="13">
        <f t="shared" si="3"/>
        <v>0</v>
      </c>
      <c r="H70" s="12">
        <f t="shared" si="4"/>
        <v>0</v>
      </c>
      <c r="I70" s="36">
        <f t="shared" si="5"/>
        <v>0</v>
      </c>
      <c r="J70" s="22"/>
      <c r="K70" s="22"/>
    </row>
    <row r="71" spans="1:11" ht="103.5" customHeight="1" x14ac:dyDescent="0.25">
      <c r="A71" s="37">
        <v>28</v>
      </c>
      <c r="B71" s="34" t="s">
        <v>132</v>
      </c>
      <c r="C71" s="35" t="s">
        <v>133</v>
      </c>
      <c r="D71" s="11">
        <v>4</v>
      </c>
      <c r="E71" s="11" t="s">
        <v>16</v>
      </c>
      <c r="F71" s="12">
        <v>0</v>
      </c>
      <c r="G71" s="13">
        <f t="shared" si="3"/>
        <v>0</v>
      </c>
      <c r="H71" s="12">
        <f t="shared" si="4"/>
        <v>0</v>
      </c>
      <c r="I71" s="36">
        <f t="shared" si="5"/>
        <v>0</v>
      </c>
      <c r="J71" s="22"/>
      <c r="K71" s="22"/>
    </row>
    <row r="72" spans="1:11" s="20" customFormat="1" ht="198.75" customHeight="1" x14ac:dyDescent="0.25">
      <c r="A72" s="8">
        <v>29</v>
      </c>
      <c r="B72" s="34" t="s">
        <v>134</v>
      </c>
      <c r="C72" s="55" t="s">
        <v>135</v>
      </c>
      <c r="D72" s="16">
        <v>4</v>
      </c>
      <c r="E72" s="16" t="s">
        <v>13</v>
      </c>
      <c r="F72" s="17">
        <v>0</v>
      </c>
      <c r="G72" s="18">
        <f t="shared" si="3"/>
        <v>0</v>
      </c>
      <c r="H72" s="17">
        <f t="shared" si="4"/>
        <v>0</v>
      </c>
      <c r="I72" s="38">
        <f t="shared" si="5"/>
        <v>0</v>
      </c>
      <c r="J72" s="23"/>
      <c r="K72" s="23"/>
    </row>
    <row r="73" spans="1:11" ht="80.25" customHeight="1" x14ac:dyDescent="0.25">
      <c r="A73" s="37">
        <v>30</v>
      </c>
      <c r="B73" s="34" t="s">
        <v>136</v>
      </c>
      <c r="C73" s="35" t="s">
        <v>137</v>
      </c>
      <c r="D73" s="11">
        <v>4</v>
      </c>
      <c r="E73" s="11" t="s">
        <v>13</v>
      </c>
      <c r="F73" s="12">
        <v>0</v>
      </c>
      <c r="G73" s="13">
        <f t="shared" si="3"/>
        <v>0</v>
      </c>
      <c r="H73" s="12">
        <f t="shared" si="4"/>
        <v>0</v>
      </c>
      <c r="I73" s="36">
        <f t="shared" si="5"/>
        <v>0</v>
      </c>
      <c r="J73" s="22"/>
      <c r="K73" s="22"/>
    </row>
    <row r="74" spans="1:11" ht="72.75" customHeight="1" x14ac:dyDescent="0.25">
      <c r="A74" s="8">
        <v>31</v>
      </c>
      <c r="B74" s="34" t="s">
        <v>72</v>
      </c>
      <c r="C74" s="35" t="s">
        <v>138</v>
      </c>
      <c r="D74" s="11">
        <v>4</v>
      </c>
      <c r="E74" s="11" t="s">
        <v>13</v>
      </c>
      <c r="F74" s="12">
        <v>0</v>
      </c>
      <c r="G74" s="13">
        <f t="shared" si="3"/>
        <v>0</v>
      </c>
      <c r="H74" s="12">
        <f t="shared" si="4"/>
        <v>0</v>
      </c>
      <c r="I74" s="36">
        <f t="shared" si="5"/>
        <v>0</v>
      </c>
      <c r="J74" s="22"/>
      <c r="K74" s="22"/>
    </row>
    <row r="75" spans="1:11" ht="204.75" customHeight="1" x14ac:dyDescent="0.25">
      <c r="A75" s="37">
        <v>32</v>
      </c>
      <c r="B75" s="34" t="s">
        <v>139</v>
      </c>
      <c r="C75" s="35" t="s">
        <v>140</v>
      </c>
      <c r="D75" s="11">
        <v>4</v>
      </c>
      <c r="E75" s="11" t="s">
        <v>13</v>
      </c>
      <c r="F75" s="12">
        <v>0</v>
      </c>
      <c r="G75" s="13">
        <f t="shared" si="3"/>
        <v>0</v>
      </c>
      <c r="H75" s="12">
        <f t="shared" si="4"/>
        <v>0</v>
      </c>
      <c r="I75" s="36">
        <f t="shared" si="5"/>
        <v>0</v>
      </c>
      <c r="J75" s="22"/>
      <c r="K75" s="22"/>
    </row>
    <row r="76" spans="1:11" ht="71.25" customHeight="1" x14ac:dyDescent="0.25">
      <c r="A76" s="8">
        <v>33</v>
      </c>
      <c r="B76" s="34" t="s">
        <v>141</v>
      </c>
      <c r="C76" s="35" t="s">
        <v>142</v>
      </c>
      <c r="D76" s="11">
        <v>4</v>
      </c>
      <c r="E76" s="11" t="s">
        <v>13</v>
      </c>
      <c r="F76" s="12">
        <v>0</v>
      </c>
      <c r="G76" s="13">
        <f t="shared" si="3"/>
        <v>0</v>
      </c>
      <c r="H76" s="12">
        <f t="shared" si="4"/>
        <v>0</v>
      </c>
      <c r="I76" s="36">
        <f t="shared" si="5"/>
        <v>0</v>
      </c>
      <c r="J76" s="22"/>
      <c r="K76" s="22"/>
    </row>
    <row r="77" spans="1:11" ht="145.5" customHeight="1" x14ac:dyDescent="0.25">
      <c r="A77" s="37">
        <v>34</v>
      </c>
      <c r="B77" s="34" t="s">
        <v>143</v>
      </c>
      <c r="C77" s="35" t="s">
        <v>144</v>
      </c>
      <c r="D77" s="16">
        <v>4</v>
      </c>
      <c r="E77" s="16" t="s">
        <v>16</v>
      </c>
      <c r="F77" s="12">
        <v>0</v>
      </c>
      <c r="G77" s="13">
        <f t="shared" si="3"/>
        <v>0</v>
      </c>
      <c r="H77" s="12">
        <f t="shared" si="4"/>
        <v>0</v>
      </c>
      <c r="I77" s="36">
        <f t="shared" si="5"/>
        <v>0</v>
      </c>
      <c r="J77" s="22"/>
      <c r="K77" s="22"/>
    </row>
    <row r="78" spans="1:11" ht="56.25" customHeight="1" x14ac:dyDescent="0.25">
      <c r="A78" s="8">
        <v>35</v>
      </c>
      <c r="B78" s="34" t="s">
        <v>145</v>
      </c>
      <c r="C78" s="35" t="s">
        <v>146</v>
      </c>
      <c r="D78" s="11">
        <v>4</v>
      </c>
      <c r="E78" s="11" t="s">
        <v>13</v>
      </c>
      <c r="F78" s="12">
        <v>0</v>
      </c>
      <c r="G78" s="13">
        <f t="shared" si="3"/>
        <v>0</v>
      </c>
      <c r="H78" s="12">
        <f t="shared" si="4"/>
        <v>0</v>
      </c>
      <c r="I78" s="36">
        <f t="shared" si="5"/>
        <v>0</v>
      </c>
      <c r="J78" s="22"/>
      <c r="K78" s="22"/>
    </row>
    <row r="79" spans="1:11" ht="120.75" customHeight="1" x14ac:dyDescent="0.25">
      <c r="A79" s="37">
        <v>36</v>
      </c>
      <c r="B79" s="34" t="s">
        <v>147</v>
      </c>
      <c r="C79" s="35" t="s">
        <v>148</v>
      </c>
      <c r="D79" s="11">
        <v>4</v>
      </c>
      <c r="E79" s="11" t="s">
        <v>16</v>
      </c>
      <c r="F79" s="12">
        <v>0</v>
      </c>
      <c r="G79" s="13">
        <f t="shared" si="3"/>
        <v>0</v>
      </c>
      <c r="H79" s="12">
        <f t="shared" si="4"/>
        <v>0</v>
      </c>
      <c r="I79" s="36">
        <f t="shared" si="5"/>
        <v>0</v>
      </c>
      <c r="J79" s="22"/>
      <c r="K79" s="22"/>
    </row>
    <row r="80" spans="1:11" ht="67.5" x14ac:dyDescent="0.25">
      <c r="A80" s="8">
        <v>37</v>
      </c>
      <c r="B80" s="34" t="s">
        <v>149</v>
      </c>
      <c r="C80" s="35" t="s">
        <v>150</v>
      </c>
      <c r="D80" s="11">
        <v>4</v>
      </c>
      <c r="E80" s="11" t="s">
        <v>13</v>
      </c>
      <c r="F80" s="12">
        <v>0</v>
      </c>
      <c r="G80" s="13">
        <f t="shared" si="3"/>
        <v>0</v>
      </c>
      <c r="H80" s="12">
        <f t="shared" si="4"/>
        <v>0</v>
      </c>
      <c r="I80" s="36">
        <f t="shared" si="5"/>
        <v>0</v>
      </c>
      <c r="J80" s="21"/>
      <c r="K80" s="21"/>
    </row>
    <row r="81" spans="1:11" ht="68.25" customHeight="1" thickBot="1" x14ac:dyDescent="0.3">
      <c r="A81" s="37">
        <v>38</v>
      </c>
      <c r="B81" s="34" t="s">
        <v>151</v>
      </c>
      <c r="C81" s="35" t="s">
        <v>152</v>
      </c>
      <c r="D81" s="11">
        <v>4</v>
      </c>
      <c r="E81" s="11" t="s">
        <v>13</v>
      </c>
      <c r="F81" s="12">
        <v>0</v>
      </c>
      <c r="G81" s="13">
        <f t="shared" si="3"/>
        <v>0</v>
      </c>
      <c r="H81" s="12">
        <f t="shared" si="4"/>
        <v>0</v>
      </c>
      <c r="I81" s="36">
        <f t="shared" si="5"/>
        <v>0</v>
      </c>
      <c r="J81" s="21"/>
      <c r="K81" s="21"/>
    </row>
    <row r="82" spans="1:11" ht="18.75" customHeight="1" thickBot="1" x14ac:dyDescent="0.3">
      <c r="A82" s="24"/>
      <c r="B82" s="58" t="s">
        <v>76</v>
      </c>
      <c r="C82" s="58"/>
      <c r="D82" s="59"/>
      <c r="E82" s="59"/>
      <c r="F82" s="59"/>
      <c r="G82" s="25">
        <f>SUM(G44:G81)</f>
        <v>0</v>
      </c>
      <c r="H82" s="25">
        <f>SUM(H44:H81)</f>
        <v>0</v>
      </c>
      <c r="I82" s="25">
        <f>SUM(I44:I81)</f>
        <v>0</v>
      </c>
    </row>
    <row r="83" spans="1:11" ht="15.75" thickBot="1" x14ac:dyDescent="0.3">
      <c r="A83" s="26"/>
      <c r="B83" s="27"/>
      <c r="C83" s="28"/>
      <c r="D83" s="26"/>
      <c r="E83" s="1"/>
      <c r="F83" s="1"/>
      <c r="G83" s="1"/>
      <c r="H83" s="1"/>
      <c r="I83" s="1"/>
    </row>
    <row r="84" spans="1:11" ht="18" x14ac:dyDescent="0.25">
      <c r="A84" s="70" t="s">
        <v>153</v>
      </c>
      <c r="B84" s="71"/>
      <c r="C84" s="71"/>
      <c r="D84" s="71"/>
      <c r="E84" s="71"/>
      <c r="F84" s="71"/>
      <c r="G84" s="71"/>
      <c r="H84" s="71"/>
      <c r="I84" s="72"/>
    </row>
    <row r="85" spans="1:11" ht="25.5" x14ac:dyDescent="0.25">
      <c r="A85" s="29" t="s">
        <v>78</v>
      </c>
      <c r="B85" s="30" t="s">
        <v>3</v>
      </c>
      <c r="C85" s="31" t="s">
        <v>4</v>
      </c>
      <c r="D85" s="30" t="s">
        <v>5</v>
      </c>
      <c r="E85" s="30" t="s">
        <v>6</v>
      </c>
      <c r="F85" s="30" t="s">
        <v>7</v>
      </c>
      <c r="G85" s="32" t="s">
        <v>8</v>
      </c>
      <c r="H85" s="30" t="s">
        <v>9</v>
      </c>
      <c r="I85" s="33" t="s">
        <v>10</v>
      </c>
    </row>
    <row r="86" spans="1:11" ht="195" customHeight="1" x14ac:dyDescent="0.25">
      <c r="A86" s="39">
        <v>1</v>
      </c>
      <c r="B86" s="34" t="s">
        <v>79</v>
      </c>
      <c r="C86" s="35" t="s">
        <v>80</v>
      </c>
      <c r="D86" s="16">
        <v>1</v>
      </c>
      <c r="E86" s="16" t="s">
        <v>16</v>
      </c>
      <c r="F86" s="52">
        <v>0</v>
      </c>
      <c r="G86" s="53">
        <f t="shared" ref="G86:G88" si="6">F86*D86</f>
        <v>0</v>
      </c>
      <c r="H86" s="52">
        <f t="shared" ref="H86:H88" si="7">G86*0.2</f>
        <v>0</v>
      </c>
      <c r="I86" s="54">
        <f t="shared" ref="I86:I88" si="8">G86+H86</f>
        <v>0</v>
      </c>
      <c r="J86" s="21"/>
      <c r="K86" s="21"/>
    </row>
    <row r="87" spans="1:11" ht="99.75" customHeight="1" x14ac:dyDescent="0.25">
      <c r="A87" s="39">
        <v>2</v>
      </c>
      <c r="B87" s="34" t="s">
        <v>81</v>
      </c>
      <c r="C87" s="40" t="s">
        <v>82</v>
      </c>
      <c r="D87" s="16">
        <v>1</v>
      </c>
      <c r="E87" s="16" t="s">
        <v>16</v>
      </c>
      <c r="F87" s="17">
        <v>0</v>
      </c>
      <c r="G87" s="18">
        <f t="shared" si="6"/>
        <v>0</v>
      </c>
      <c r="H87" s="17">
        <f t="shared" si="7"/>
        <v>0</v>
      </c>
      <c r="I87" s="38">
        <f t="shared" si="8"/>
        <v>0</v>
      </c>
      <c r="J87" s="21"/>
      <c r="K87" s="21"/>
    </row>
    <row r="88" spans="1:11" ht="64.5" customHeight="1" x14ac:dyDescent="0.25">
      <c r="A88" s="39">
        <v>3</v>
      </c>
      <c r="B88" s="34" t="s">
        <v>83</v>
      </c>
      <c r="C88" s="40" t="s">
        <v>242</v>
      </c>
      <c r="D88" s="16">
        <v>1</v>
      </c>
      <c r="E88" s="16" t="s">
        <v>13</v>
      </c>
      <c r="F88" s="17">
        <v>0</v>
      </c>
      <c r="G88" s="18">
        <f t="shared" si="6"/>
        <v>0</v>
      </c>
      <c r="H88" s="17">
        <f t="shared" si="7"/>
        <v>0</v>
      </c>
      <c r="I88" s="38">
        <f t="shared" si="8"/>
        <v>0</v>
      </c>
      <c r="J88" s="21"/>
      <c r="K88" s="21"/>
    </row>
    <row r="89" spans="1:11" ht="64.150000000000006" customHeight="1" x14ac:dyDescent="0.25">
      <c r="A89" s="39">
        <v>4</v>
      </c>
      <c r="B89" s="34" t="s">
        <v>85</v>
      </c>
      <c r="C89" s="40" t="s">
        <v>86</v>
      </c>
      <c r="D89" s="16">
        <v>1</v>
      </c>
      <c r="E89" s="16" t="s">
        <v>13</v>
      </c>
      <c r="F89" s="17">
        <v>0</v>
      </c>
      <c r="G89" s="18">
        <f t="shared" si="3"/>
        <v>0</v>
      </c>
      <c r="H89" s="17">
        <f t="shared" si="4"/>
        <v>0</v>
      </c>
      <c r="I89" s="38">
        <f t="shared" si="5"/>
        <v>0</v>
      </c>
      <c r="J89" s="21"/>
      <c r="K89" s="21"/>
    </row>
    <row r="90" spans="1:11" ht="51.6" customHeight="1" x14ac:dyDescent="0.25">
      <c r="A90" s="39">
        <v>5</v>
      </c>
      <c r="B90" s="34" t="s">
        <v>87</v>
      </c>
      <c r="C90" s="40" t="s">
        <v>88</v>
      </c>
      <c r="D90" s="16">
        <v>1</v>
      </c>
      <c r="E90" s="16" t="s">
        <v>16</v>
      </c>
      <c r="F90" s="17">
        <v>0</v>
      </c>
      <c r="G90" s="18">
        <f t="shared" si="3"/>
        <v>0</v>
      </c>
      <c r="H90" s="17">
        <f t="shared" si="4"/>
        <v>0</v>
      </c>
      <c r="I90" s="38">
        <f t="shared" si="5"/>
        <v>0</v>
      </c>
      <c r="J90" s="21"/>
      <c r="K90" s="21"/>
    </row>
    <row r="91" spans="1:11" s="20" customFormat="1" ht="57" customHeight="1" x14ac:dyDescent="0.25">
      <c r="A91" s="39">
        <v>6</v>
      </c>
      <c r="B91" s="34" t="s">
        <v>89</v>
      </c>
      <c r="C91" s="40" t="s">
        <v>154</v>
      </c>
      <c r="D91" s="16">
        <v>1</v>
      </c>
      <c r="E91" s="16" t="s">
        <v>13</v>
      </c>
      <c r="F91" s="17">
        <v>0</v>
      </c>
      <c r="G91" s="18">
        <f t="shared" si="3"/>
        <v>0</v>
      </c>
      <c r="H91" s="17">
        <f t="shared" si="4"/>
        <v>0</v>
      </c>
      <c r="I91" s="38">
        <f t="shared" si="5"/>
        <v>0</v>
      </c>
      <c r="J91" s="41"/>
      <c r="K91" s="41"/>
    </row>
    <row r="92" spans="1:11" ht="67.900000000000006" customHeight="1" x14ac:dyDescent="0.25">
      <c r="A92" s="39">
        <v>7</v>
      </c>
      <c r="B92" s="34" t="s">
        <v>91</v>
      </c>
      <c r="C92" s="40" t="s">
        <v>92</v>
      </c>
      <c r="D92" s="16">
        <v>1</v>
      </c>
      <c r="E92" s="16" t="s">
        <v>13</v>
      </c>
      <c r="F92" s="17">
        <v>0</v>
      </c>
      <c r="G92" s="18">
        <f t="shared" si="3"/>
        <v>0</v>
      </c>
      <c r="H92" s="17">
        <f t="shared" si="4"/>
        <v>0</v>
      </c>
      <c r="I92" s="38">
        <f t="shared" si="5"/>
        <v>0</v>
      </c>
      <c r="J92" s="21"/>
      <c r="K92" s="21"/>
    </row>
    <row r="93" spans="1:11" ht="96.75" customHeight="1" x14ac:dyDescent="0.25">
      <c r="A93" s="39">
        <v>8</v>
      </c>
      <c r="B93" s="34" t="s">
        <v>93</v>
      </c>
      <c r="C93" s="40" t="s">
        <v>94</v>
      </c>
      <c r="D93" s="16">
        <v>1</v>
      </c>
      <c r="E93" s="16" t="s">
        <v>13</v>
      </c>
      <c r="F93" s="17">
        <v>0</v>
      </c>
      <c r="G93" s="18">
        <f t="shared" si="3"/>
        <v>0</v>
      </c>
      <c r="H93" s="17">
        <f t="shared" si="4"/>
        <v>0</v>
      </c>
      <c r="I93" s="38">
        <f t="shared" si="5"/>
        <v>0</v>
      </c>
      <c r="J93" s="21"/>
      <c r="K93" s="21"/>
    </row>
    <row r="94" spans="1:11" ht="92.25" customHeight="1" x14ac:dyDescent="0.25">
      <c r="A94" s="39">
        <v>9</v>
      </c>
      <c r="B94" s="34" t="s">
        <v>95</v>
      </c>
      <c r="C94" s="40" t="s">
        <v>96</v>
      </c>
      <c r="D94" s="16">
        <v>1</v>
      </c>
      <c r="E94" s="16" t="s">
        <v>16</v>
      </c>
      <c r="F94" s="17">
        <v>0</v>
      </c>
      <c r="G94" s="18">
        <f t="shared" si="3"/>
        <v>0</v>
      </c>
      <c r="H94" s="17">
        <f t="shared" si="4"/>
        <v>0</v>
      </c>
      <c r="I94" s="38">
        <f t="shared" si="5"/>
        <v>0</v>
      </c>
      <c r="J94" s="21"/>
      <c r="K94" s="21"/>
    </row>
    <row r="95" spans="1:11" ht="170.25" customHeight="1" x14ac:dyDescent="0.25">
      <c r="A95" s="39">
        <v>10</v>
      </c>
      <c r="B95" s="34" t="s">
        <v>97</v>
      </c>
      <c r="C95" s="40" t="s">
        <v>98</v>
      </c>
      <c r="D95" s="16">
        <v>1</v>
      </c>
      <c r="E95" s="16" t="s">
        <v>13</v>
      </c>
      <c r="F95" s="17">
        <v>0</v>
      </c>
      <c r="G95" s="18">
        <f t="shared" si="3"/>
        <v>0</v>
      </c>
      <c r="H95" s="17">
        <f t="shared" si="4"/>
        <v>0</v>
      </c>
      <c r="I95" s="38">
        <f t="shared" si="5"/>
        <v>0</v>
      </c>
      <c r="J95" s="21"/>
      <c r="K95" s="21"/>
    </row>
    <row r="96" spans="1:11" ht="85.9" customHeight="1" x14ac:dyDescent="0.25">
      <c r="A96" s="39">
        <v>11</v>
      </c>
      <c r="B96" s="34" t="s">
        <v>99</v>
      </c>
      <c r="C96" s="40" t="s">
        <v>155</v>
      </c>
      <c r="D96" s="16">
        <v>1</v>
      </c>
      <c r="E96" s="16" t="s">
        <v>43</v>
      </c>
      <c r="F96" s="17">
        <v>0</v>
      </c>
      <c r="G96" s="18">
        <f t="shared" si="3"/>
        <v>0</v>
      </c>
      <c r="H96" s="17">
        <f t="shared" si="4"/>
        <v>0</v>
      </c>
      <c r="I96" s="38">
        <f t="shared" si="5"/>
        <v>0</v>
      </c>
      <c r="J96" s="21"/>
      <c r="K96" s="21"/>
    </row>
    <row r="97" spans="1:11" ht="202.5" customHeight="1" x14ac:dyDescent="0.25">
      <c r="A97" s="39">
        <v>12</v>
      </c>
      <c r="B97" s="34" t="s">
        <v>101</v>
      </c>
      <c r="C97" s="40" t="s">
        <v>156</v>
      </c>
      <c r="D97" s="16">
        <v>1</v>
      </c>
      <c r="E97" s="16" t="s">
        <v>13</v>
      </c>
      <c r="F97" s="17">
        <v>0</v>
      </c>
      <c r="G97" s="18">
        <f t="shared" si="3"/>
        <v>0</v>
      </c>
      <c r="H97" s="17">
        <f t="shared" si="4"/>
        <v>0</v>
      </c>
      <c r="I97" s="38">
        <f t="shared" si="5"/>
        <v>0</v>
      </c>
      <c r="J97" s="21"/>
      <c r="K97" s="21"/>
    </row>
    <row r="98" spans="1:11" ht="140.25" customHeight="1" x14ac:dyDescent="0.25">
      <c r="A98" s="39">
        <v>13</v>
      </c>
      <c r="B98" s="34" t="s">
        <v>103</v>
      </c>
      <c r="C98" s="40" t="s">
        <v>104</v>
      </c>
      <c r="D98" s="16">
        <v>1</v>
      </c>
      <c r="E98" s="16" t="s">
        <v>43</v>
      </c>
      <c r="F98" s="17">
        <v>0</v>
      </c>
      <c r="G98" s="18">
        <f t="shared" si="3"/>
        <v>0</v>
      </c>
      <c r="H98" s="17">
        <f t="shared" si="4"/>
        <v>0</v>
      </c>
      <c r="I98" s="38">
        <f t="shared" si="5"/>
        <v>0</v>
      </c>
      <c r="J98" s="21"/>
      <c r="K98" s="21"/>
    </row>
    <row r="99" spans="1:11" ht="157.5" customHeight="1" x14ac:dyDescent="0.25">
      <c r="A99" s="39">
        <v>14</v>
      </c>
      <c r="B99" s="34" t="s">
        <v>105</v>
      </c>
      <c r="C99" s="40" t="s">
        <v>157</v>
      </c>
      <c r="D99" s="16">
        <v>1</v>
      </c>
      <c r="E99" s="16" t="s">
        <v>16</v>
      </c>
      <c r="F99" s="17">
        <v>0</v>
      </c>
      <c r="G99" s="18">
        <f t="shared" si="3"/>
        <v>0</v>
      </c>
      <c r="H99" s="17">
        <f t="shared" si="4"/>
        <v>0</v>
      </c>
      <c r="I99" s="38">
        <f t="shared" si="5"/>
        <v>0</v>
      </c>
      <c r="J99" s="21"/>
      <c r="K99" s="21"/>
    </row>
    <row r="100" spans="1:11" ht="102" customHeight="1" x14ac:dyDescent="0.25">
      <c r="A100" s="39">
        <v>15</v>
      </c>
      <c r="B100" s="34" t="s">
        <v>107</v>
      </c>
      <c r="C100" s="40" t="s">
        <v>158</v>
      </c>
      <c r="D100" s="16">
        <v>1</v>
      </c>
      <c r="E100" s="16" t="s">
        <v>16</v>
      </c>
      <c r="F100" s="17">
        <v>0</v>
      </c>
      <c r="G100" s="18">
        <f t="shared" si="3"/>
        <v>0</v>
      </c>
      <c r="H100" s="17">
        <f t="shared" si="4"/>
        <v>0</v>
      </c>
      <c r="I100" s="38">
        <f t="shared" si="5"/>
        <v>0</v>
      </c>
      <c r="J100" s="21"/>
      <c r="K100" s="21"/>
    </row>
    <row r="101" spans="1:11" ht="66" customHeight="1" x14ac:dyDescent="0.25">
      <c r="A101" s="39">
        <v>16</v>
      </c>
      <c r="B101" s="34" t="s">
        <v>109</v>
      </c>
      <c r="C101" s="40" t="s">
        <v>110</v>
      </c>
      <c r="D101" s="16">
        <v>1</v>
      </c>
      <c r="E101" s="16" t="s">
        <v>13</v>
      </c>
      <c r="F101" s="17">
        <v>0</v>
      </c>
      <c r="G101" s="18">
        <f t="shared" si="3"/>
        <v>0</v>
      </c>
      <c r="H101" s="17">
        <f t="shared" si="4"/>
        <v>0</v>
      </c>
      <c r="I101" s="38">
        <f t="shared" si="5"/>
        <v>0</v>
      </c>
      <c r="J101" s="21"/>
      <c r="K101" s="21"/>
    </row>
    <row r="102" spans="1:11" ht="162" customHeight="1" x14ac:dyDescent="0.25">
      <c r="A102" s="39">
        <v>17</v>
      </c>
      <c r="B102" s="34" t="s">
        <v>111</v>
      </c>
      <c r="C102" s="40" t="s">
        <v>112</v>
      </c>
      <c r="D102" s="16">
        <v>1</v>
      </c>
      <c r="E102" s="16" t="s">
        <v>16</v>
      </c>
      <c r="F102" s="17">
        <v>0</v>
      </c>
      <c r="G102" s="18">
        <f t="shared" si="3"/>
        <v>0</v>
      </c>
      <c r="H102" s="17">
        <f t="shared" si="4"/>
        <v>0</v>
      </c>
      <c r="I102" s="38">
        <f t="shared" si="5"/>
        <v>0</v>
      </c>
      <c r="J102" s="21"/>
      <c r="K102" s="21"/>
    </row>
    <row r="103" spans="1:11" ht="90.6" customHeight="1" x14ac:dyDescent="0.25">
      <c r="A103" s="39">
        <v>18</v>
      </c>
      <c r="B103" s="34" t="s">
        <v>113</v>
      </c>
      <c r="C103" s="40" t="s">
        <v>114</v>
      </c>
      <c r="D103" s="16">
        <v>1</v>
      </c>
      <c r="E103" s="16" t="s">
        <v>13</v>
      </c>
      <c r="F103" s="17">
        <v>0</v>
      </c>
      <c r="G103" s="18">
        <f t="shared" si="3"/>
        <v>0</v>
      </c>
      <c r="H103" s="17">
        <f t="shared" si="4"/>
        <v>0</v>
      </c>
      <c r="I103" s="38">
        <f t="shared" si="5"/>
        <v>0</v>
      </c>
      <c r="J103" s="21"/>
      <c r="K103" s="21"/>
    </row>
    <row r="104" spans="1:11" ht="73.900000000000006" customHeight="1" x14ac:dyDescent="0.25">
      <c r="A104" s="39">
        <v>19</v>
      </c>
      <c r="B104" s="34" t="s">
        <v>115</v>
      </c>
      <c r="C104" s="40" t="s">
        <v>159</v>
      </c>
      <c r="D104" s="16">
        <v>1</v>
      </c>
      <c r="E104" s="16" t="s">
        <v>13</v>
      </c>
      <c r="F104" s="17">
        <v>0</v>
      </c>
      <c r="G104" s="18">
        <f t="shared" si="3"/>
        <v>0</v>
      </c>
      <c r="H104" s="17">
        <f t="shared" si="4"/>
        <v>0</v>
      </c>
      <c r="I104" s="38">
        <f t="shared" si="5"/>
        <v>0</v>
      </c>
      <c r="J104" s="21"/>
      <c r="K104" s="21"/>
    </row>
    <row r="105" spans="1:11" ht="74.45" customHeight="1" x14ac:dyDescent="0.25">
      <c r="A105" s="39">
        <v>20</v>
      </c>
      <c r="B105" s="34" t="s">
        <v>117</v>
      </c>
      <c r="C105" s="40" t="s">
        <v>160</v>
      </c>
      <c r="D105" s="16">
        <v>1</v>
      </c>
      <c r="E105" s="16" t="s">
        <v>13</v>
      </c>
      <c r="F105" s="17">
        <v>0</v>
      </c>
      <c r="G105" s="18">
        <f t="shared" si="3"/>
        <v>0</v>
      </c>
      <c r="H105" s="17">
        <f t="shared" si="4"/>
        <v>0</v>
      </c>
      <c r="I105" s="38">
        <f t="shared" si="5"/>
        <v>0</v>
      </c>
      <c r="J105" s="21"/>
      <c r="K105" s="21"/>
    </row>
    <row r="106" spans="1:11" ht="85.9" customHeight="1" x14ac:dyDescent="0.25">
      <c r="A106" s="39">
        <v>21</v>
      </c>
      <c r="B106" s="34" t="s">
        <v>119</v>
      </c>
      <c r="C106" s="40" t="s">
        <v>120</v>
      </c>
      <c r="D106" s="16">
        <v>1</v>
      </c>
      <c r="E106" s="16" t="s">
        <v>13</v>
      </c>
      <c r="F106" s="17">
        <v>0</v>
      </c>
      <c r="G106" s="18">
        <f t="shared" si="3"/>
        <v>0</v>
      </c>
      <c r="H106" s="17">
        <f t="shared" si="4"/>
        <v>0</v>
      </c>
      <c r="I106" s="38">
        <f t="shared" si="5"/>
        <v>0</v>
      </c>
      <c r="J106" s="21"/>
      <c r="K106" s="21"/>
    </row>
    <row r="107" spans="1:11" ht="153" customHeight="1" x14ac:dyDescent="0.25">
      <c r="A107" s="39">
        <v>22</v>
      </c>
      <c r="B107" s="34" t="s">
        <v>121</v>
      </c>
      <c r="C107" s="40" t="s">
        <v>122</v>
      </c>
      <c r="D107" s="16">
        <v>1</v>
      </c>
      <c r="E107" s="16" t="s">
        <v>16</v>
      </c>
      <c r="F107" s="17">
        <v>0</v>
      </c>
      <c r="G107" s="18">
        <f t="shared" si="3"/>
        <v>0</v>
      </c>
      <c r="H107" s="17">
        <f t="shared" si="4"/>
        <v>0</v>
      </c>
      <c r="I107" s="38">
        <f t="shared" si="5"/>
        <v>0</v>
      </c>
      <c r="J107" s="21"/>
      <c r="K107" s="21"/>
    </row>
    <row r="108" spans="1:11" ht="168" customHeight="1" x14ac:dyDescent="0.25">
      <c r="A108" s="39">
        <v>23</v>
      </c>
      <c r="B108" s="34" t="s">
        <v>123</v>
      </c>
      <c r="C108" s="40" t="s">
        <v>124</v>
      </c>
      <c r="D108" s="16">
        <v>1</v>
      </c>
      <c r="E108" s="16" t="s">
        <v>16</v>
      </c>
      <c r="F108" s="17">
        <v>0</v>
      </c>
      <c r="G108" s="18">
        <f t="shared" si="3"/>
        <v>0</v>
      </c>
      <c r="H108" s="17">
        <f t="shared" si="4"/>
        <v>0</v>
      </c>
      <c r="I108" s="38">
        <f t="shared" si="5"/>
        <v>0</v>
      </c>
      <c r="J108" s="21"/>
      <c r="K108" s="21"/>
    </row>
    <row r="109" spans="1:11" ht="143.25" customHeight="1" x14ac:dyDescent="0.25">
      <c r="A109" s="8">
        <v>24</v>
      </c>
      <c r="B109" s="34" t="s">
        <v>125</v>
      </c>
      <c r="C109" s="40" t="s">
        <v>126</v>
      </c>
      <c r="D109" s="16">
        <v>4</v>
      </c>
      <c r="E109" s="16" t="s">
        <v>16</v>
      </c>
      <c r="F109" s="17">
        <v>0</v>
      </c>
      <c r="G109" s="18">
        <f t="shared" si="3"/>
        <v>0</v>
      </c>
      <c r="H109" s="17">
        <f t="shared" si="4"/>
        <v>0</v>
      </c>
      <c r="I109" s="38">
        <f t="shared" si="5"/>
        <v>0</v>
      </c>
      <c r="J109" s="21"/>
      <c r="K109" s="21"/>
    </row>
    <row r="110" spans="1:11" ht="76.900000000000006" customHeight="1" x14ac:dyDescent="0.25">
      <c r="A110" s="39">
        <v>25</v>
      </c>
      <c r="B110" s="34" t="s">
        <v>127</v>
      </c>
      <c r="C110" s="40" t="s">
        <v>128</v>
      </c>
      <c r="D110" s="16">
        <v>4</v>
      </c>
      <c r="E110" s="16" t="s">
        <v>13</v>
      </c>
      <c r="F110" s="17">
        <v>0</v>
      </c>
      <c r="G110" s="18">
        <f t="shared" si="3"/>
        <v>0</v>
      </c>
      <c r="H110" s="17">
        <f t="shared" si="4"/>
        <v>0</v>
      </c>
      <c r="I110" s="38">
        <f t="shared" si="5"/>
        <v>0</v>
      </c>
      <c r="J110" s="21"/>
      <c r="K110" s="21"/>
    </row>
    <row r="111" spans="1:11" ht="67.150000000000006" customHeight="1" x14ac:dyDescent="0.25">
      <c r="A111" s="8">
        <v>26</v>
      </c>
      <c r="B111" s="34" t="s">
        <v>129</v>
      </c>
      <c r="C111" s="40" t="s">
        <v>130</v>
      </c>
      <c r="D111" s="16">
        <v>4</v>
      </c>
      <c r="E111" s="16" t="s">
        <v>13</v>
      </c>
      <c r="F111" s="17">
        <v>0</v>
      </c>
      <c r="G111" s="18">
        <f t="shared" si="3"/>
        <v>0</v>
      </c>
      <c r="H111" s="17">
        <f t="shared" si="4"/>
        <v>0</v>
      </c>
      <c r="I111" s="38">
        <f t="shared" si="5"/>
        <v>0</v>
      </c>
      <c r="J111" s="21"/>
      <c r="K111" s="21"/>
    </row>
    <row r="112" spans="1:11" ht="61.15" customHeight="1" x14ac:dyDescent="0.25">
      <c r="A112" s="39">
        <v>27</v>
      </c>
      <c r="B112" s="34" t="s">
        <v>51</v>
      </c>
      <c r="C112" s="40" t="s">
        <v>131</v>
      </c>
      <c r="D112" s="16">
        <v>4</v>
      </c>
      <c r="E112" s="16" t="s">
        <v>13</v>
      </c>
      <c r="F112" s="17">
        <v>0</v>
      </c>
      <c r="G112" s="18">
        <f t="shared" si="3"/>
        <v>0</v>
      </c>
      <c r="H112" s="17">
        <f t="shared" si="4"/>
        <v>0</v>
      </c>
      <c r="I112" s="38">
        <f t="shared" si="5"/>
        <v>0</v>
      </c>
      <c r="J112" s="21"/>
      <c r="K112" s="21"/>
    </row>
    <row r="113" spans="1:11" ht="105.6" customHeight="1" x14ac:dyDescent="0.25">
      <c r="A113" s="8">
        <v>28</v>
      </c>
      <c r="B113" s="34" t="s">
        <v>132</v>
      </c>
      <c r="C113" s="40" t="s">
        <v>133</v>
      </c>
      <c r="D113" s="16">
        <v>4</v>
      </c>
      <c r="E113" s="16" t="s">
        <v>16</v>
      </c>
      <c r="F113" s="17">
        <v>0</v>
      </c>
      <c r="G113" s="18">
        <f t="shared" si="3"/>
        <v>0</v>
      </c>
      <c r="H113" s="17">
        <f t="shared" si="4"/>
        <v>0</v>
      </c>
      <c r="I113" s="38">
        <f t="shared" si="5"/>
        <v>0</v>
      </c>
      <c r="J113" s="21"/>
      <c r="K113" s="21"/>
    </row>
    <row r="114" spans="1:11" ht="181.5" customHeight="1" x14ac:dyDescent="0.25">
      <c r="A114" s="39">
        <v>29</v>
      </c>
      <c r="B114" s="34" t="s">
        <v>134</v>
      </c>
      <c r="C114" s="40" t="s">
        <v>135</v>
      </c>
      <c r="D114" s="16">
        <v>4</v>
      </c>
      <c r="E114" s="16" t="s">
        <v>13</v>
      </c>
      <c r="F114" s="17">
        <v>0</v>
      </c>
      <c r="G114" s="18">
        <f t="shared" si="3"/>
        <v>0</v>
      </c>
      <c r="H114" s="17">
        <f t="shared" si="4"/>
        <v>0</v>
      </c>
      <c r="I114" s="38">
        <f t="shared" si="5"/>
        <v>0</v>
      </c>
      <c r="J114" s="21"/>
      <c r="K114" s="21"/>
    </row>
    <row r="115" spans="1:11" ht="87" customHeight="1" x14ac:dyDescent="0.25">
      <c r="A115" s="8">
        <v>30</v>
      </c>
      <c r="B115" s="34" t="s">
        <v>136</v>
      </c>
      <c r="C115" s="40" t="s">
        <v>137</v>
      </c>
      <c r="D115" s="16">
        <v>4</v>
      </c>
      <c r="E115" s="16" t="s">
        <v>13</v>
      </c>
      <c r="F115" s="17">
        <v>0</v>
      </c>
      <c r="G115" s="18">
        <f t="shared" si="3"/>
        <v>0</v>
      </c>
      <c r="H115" s="17">
        <f t="shared" si="4"/>
        <v>0</v>
      </c>
      <c r="I115" s="38">
        <f t="shared" si="5"/>
        <v>0</v>
      </c>
      <c r="J115" s="21"/>
      <c r="K115" s="21"/>
    </row>
    <row r="116" spans="1:11" ht="85.5" customHeight="1" x14ac:dyDescent="0.25">
      <c r="A116" s="39">
        <v>31</v>
      </c>
      <c r="B116" s="34" t="s">
        <v>72</v>
      </c>
      <c r="C116" s="40" t="s">
        <v>138</v>
      </c>
      <c r="D116" s="16">
        <v>4</v>
      </c>
      <c r="E116" s="16" t="s">
        <v>13</v>
      </c>
      <c r="F116" s="17">
        <v>0</v>
      </c>
      <c r="G116" s="18">
        <f t="shared" si="3"/>
        <v>0</v>
      </c>
      <c r="H116" s="17">
        <f t="shared" si="4"/>
        <v>0</v>
      </c>
      <c r="I116" s="38">
        <f t="shared" si="5"/>
        <v>0</v>
      </c>
      <c r="J116" s="21"/>
      <c r="K116" s="21"/>
    </row>
    <row r="117" spans="1:11" ht="206.25" customHeight="1" x14ac:dyDescent="0.25">
      <c r="A117" s="8">
        <v>32</v>
      </c>
      <c r="B117" s="34" t="s">
        <v>139</v>
      </c>
      <c r="C117" s="40" t="s">
        <v>140</v>
      </c>
      <c r="D117" s="16">
        <v>4</v>
      </c>
      <c r="E117" s="16" t="s">
        <v>13</v>
      </c>
      <c r="F117" s="17">
        <v>0</v>
      </c>
      <c r="G117" s="18">
        <f t="shared" si="3"/>
        <v>0</v>
      </c>
      <c r="H117" s="17">
        <f t="shared" si="4"/>
        <v>0</v>
      </c>
      <c r="I117" s="38">
        <f t="shared" si="5"/>
        <v>0</v>
      </c>
      <c r="J117" s="21"/>
      <c r="K117" s="21"/>
    </row>
    <row r="118" spans="1:11" ht="81.75" customHeight="1" x14ac:dyDescent="0.25">
      <c r="A118" s="39">
        <v>33</v>
      </c>
      <c r="B118" s="34" t="s">
        <v>141</v>
      </c>
      <c r="C118" s="40" t="s">
        <v>161</v>
      </c>
      <c r="D118" s="16">
        <v>4</v>
      </c>
      <c r="E118" s="16" t="s">
        <v>13</v>
      </c>
      <c r="F118" s="17">
        <v>0</v>
      </c>
      <c r="G118" s="18">
        <f t="shared" si="3"/>
        <v>0</v>
      </c>
      <c r="H118" s="17">
        <f t="shared" si="4"/>
        <v>0</v>
      </c>
      <c r="I118" s="38">
        <f t="shared" si="5"/>
        <v>0</v>
      </c>
      <c r="J118" s="21"/>
      <c r="K118" s="21"/>
    </row>
    <row r="119" spans="1:11" ht="160.5" customHeight="1" x14ac:dyDescent="0.25">
      <c r="A119" s="8">
        <v>34</v>
      </c>
      <c r="B119" s="34" t="s">
        <v>105</v>
      </c>
      <c r="C119" s="40" t="s">
        <v>144</v>
      </c>
      <c r="D119" s="16">
        <v>4</v>
      </c>
      <c r="E119" s="16" t="s">
        <v>16</v>
      </c>
      <c r="F119" s="17">
        <v>0</v>
      </c>
      <c r="G119" s="18">
        <f t="shared" si="3"/>
        <v>0</v>
      </c>
      <c r="H119" s="17">
        <f t="shared" si="4"/>
        <v>0</v>
      </c>
      <c r="I119" s="38">
        <f t="shared" si="5"/>
        <v>0</v>
      </c>
      <c r="J119" s="21"/>
      <c r="K119" s="21"/>
    </row>
    <row r="120" spans="1:11" ht="70.5" customHeight="1" x14ac:dyDescent="0.25">
      <c r="A120" s="39">
        <v>35</v>
      </c>
      <c r="B120" s="34" t="s">
        <v>145</v>
      </c>
      <c r="C120" s="40" t="s">
        <v>146</v>
      </c>
      <c r="D120" s="16">
        <v>4</v>
      </c>
      <c r="E120" s="16" t="s">
        <v>13</v>
      </c>
      <c r="F120" s="17">
        <v>0</v>
      </c>
      <c r="G120" s="18">
        <f t="shared" si="3"/>
        <v>0</v>
      </c>
      <c r="H120" s="17">
        <f t="shared" si="4"/>
        <v>0</v>
      </c>
      <c r="I120" s="38">
        <f t="shared" si="5"/>
        <v>0</v>
      </c>
    </row>
    <row r="121" spans="1:11" ht="130.5" customHeight="1" x14ac:dyDescent="0.25">
      <c r="A121" s="8">
        <v>36</v>
      </c>
      <c r="B121" s="34" t="s">
        <v>147</v>
      </c>
      <c r="C121" s="40" t="s">
        <v>148</v>
      </c>
      <c r="D121" s="16">
        <v>4</v>
      </c>
      <c r="E121" s="16" t="s">
        <v>16</v>
      </c>
      <c r="F121" s="17">
        <v>0</v>
      </c>
      <c r="G121" s="18">
        <f t="shared" si="3"/>
        <v>0</v>
      </c>
      <c r="H121" s="17">
        <f t="shared" si="4"/>
        <v>0</v>
      </c>
      <c r="I121" s="38">
        <f t="shared" si="5"/>
        <v>0</v>
      </c>
    </row>
    <row r="122" spans="1:11" ht="74.25" customHeight="1" x14ac:dyDescent="0.25">
      <c r="A122" s="39">
        <v>37</v>
      </c>
      <c r="B122" s="34" t="s">
        <v>149</v>
      </c>
      <c r="C122" s="40" t="s">
        <v>150</v>
      </c>
      <c r="D122" s="16">
        <v>4</v>
      </c>
      <c r="E122" s="16" t="s">
        <v>13</v>
      </c>
      <c r="F122" s="17">
        <v>0</v>
      </c>
      <c r="G122" s="18">
        <f t="shared" si="3"/>
        <v>0</v>
      </c>
      <c r="H122" s="17">
        <f t="shared" si="4"/>
        <v>0</v>
      </c>
      <c r="I122" s="38">
        <f t="shared" si="5"/>
        <v>0</v>
      </c>
    </row>
    <row r="123" spans="1:11" ht="68.25" customHeight="1" thickBot="1" x14ac:dyDescent="0.3">
      <c r="A123" s="8">
        <v>38</v>
      </c>
      <c r="B123" s="34" t="s">
        <v>151</v>
      </c>
      <c r="C123" s="40" t="s">
        <v>152</v>
      </c>
      <c r="D123" s="16">
        <v>4</v>
      </c>
      <c r="E123" s="16" t="s">
        <v>13</v>
      </c>
      <c r="F123" s="17">
        <v>0</v>
      </c>
      <c r="G123" s="18">
        <f t="shared" si="3"/>
        <v>0</v>
      </c>
      <c r="H123" s="17">
        <f t="shared" si="4"/>
        <v>0</v>
      </c>
      <c r="I123" s="38">
        <f t="shared" si="5"/>
        <v>0</v>
      </c>
    </row>
    <row r="124" spans="1:11" ht="25.9" customHeight="1" thickBot="1" x14ac:dyDescent="0.3">
      <c r="A124" s="24"/>
      <c r="B124" s="58" t="s">
        <v>76</v>
      </c>
      <c r="C124" s="58"/>
      <c r="D124" s="59"/>
      <c r="E124" s="59"/>
      <c r="F124" s="59"/>
      <c r="G124" s="25">
        <f>SUM(G86:G123)</f>
        <v>0</v>
      </c>
      <c r="H124" s="25">
        <f>SUM(H86:H123)</f>
        <v>0</v>
      </c>
      <c r="I124" s="25">
        <f>SUM(I86:I123)</f>
        <v>0</v>
      </c>
      <c r="J124" s="21"/>
      <c r="K124" s="21"/>
    </row>
    <row r="125" spans="1:11" ht="40.5" customHeight="1" thickBot="1" x14ac:dyDescent="0.3">
      <c r="A125" s="26"/>
      <c r="B125" s="27"/>
      <c r="C125" s="28"/>
      <c r="D125" s="26"/>
      <c r="E125" s="1"/>
      <c r="F125" s="1"/>
      <c r="G125" s="1"/>
      <c r="H125" s="1"/>
      <c r="I125" s="1"/>
      <c r="J125" s="21"/>
      <c r="K125" s="21"/>
    </row>
    <row r="126" spans="1:11" ht="43.5" customHeight="1" x14ac:dyDescent="0.25">
      <c r="A126" s="70" t="s">
        <v>162</v>
      </c>
      <c r="B126" s="71"/>
      <c r="C126" s="71"/>
      <c r="D126" s="71"/>
      <c r="E126" s="71"/>
      <c r="F126" s="71"/>
      <c r="G126" s="71"/>
      <c r="H126" s="71"/>
      <c r="I126" s="72"/>
      <c r="J126" s="21"/>
      <c r="K126" s="21"/>
    </row>
    <row r="127" spans="1:11" ht="63" customHeight="1" x14ac:dyDescent="0.25">
      <c r="A127" s="29" t="s">
        <v>78</v>
      </c>
      <c r="B127" s="30" t="s">
        <v>3</v>
      </c>
      <c r="C127" s="31" t="s">
        <v>4</v>
      </c>
      <c r="D127" s="30" t="s">
        <v>5</v>
      </c>
      <c r="E127" s="30" t="s">
        <v>6</v>
      </c>
      <c r="F127" s="30" t="s">
        <v>7</v>
      </c>
      <c r="G127" s="32" t="s">
        <v>8</v>
      </c>
      <c r="H127" s="30" t="s">
        <v>9</v>
      </c>
      <c r="I127" s="33" t="s">
        <v>10</v>
      </c>
      <c r="J127" s="21"/>
      <c r="K127" s="21"/>
    </row>
    <row r="128" spans="1:11" ht="206.25" customHeight="1" x14ac:dyDescent="0.25">
      <c r="A128" s="8">
        <v>1</v>
      </c>
      <c r="B128" s="34" t="s">
        <v>79</v>
      </c>
      <c r="C128" s="35" t="s">
        <v>80</v>
      </c>
      <c r="D128" s="16">
        <v>1</v>
      </c>
      <c r="E128" s="16" t="s">
        <v>16</v>
      </c>
      <c r="F128" s="17">
        <v>0</v>
      </c>
      <c r="G128" s="18">
        <f t="shared" ref="G128:G130" si="9">F128*D128</f>
        <v>0</v>
      </c>
      <c r="H128" s="17">
        <f t="shared" ref="H128:H130" si="10">G128*0.2</f>
        <v>0</v>
      </c>
      <c r="I128" s="38">
        <f t="shared" ref="I128:I130" si="11">G128+H128</f>
        <v>0</v>
      </c>
      <c r="J128" s="21"/>
      <c r="K128" s="21"/>
    </row>
    <row r="129" spans="1:11" s="20" customFormat="1" ht="164.25" customHeight="1" x14ac:dyDescent="0.25">
      <c r="A129" s="8">
        <v>2</v>
      </c>
      <c r="B129" s="34" t="s">
        <v>81</v>
      </c>
      <c r="C129" s="35" t="s">
        <v>82</v>
      </c>
      <c r="D129" s="11">
        <v>1</v>
      </c>
      <c r="E129" s="11" t="s">
        <v>16</v>
      </c>
      <c r="F129" s="17">
        <v>0</v>
      </c>
      <c r="G129" s="18">
        <f t="shared" si="9"/>
        <v>0</v>
      </c>
      <c r="H129" s="17">
        <f t="shared" si="10"/>
        <v>0</v>
      </c>
      <c r="I129" s="38">
        <f t="shared" si="11"/>
        <v>0</v>
      </c>
      <c r="J129" s="41"/>
      <c r="K129" s="41"/>
    </row>
    <row r="130" spans="1:11" ht="81" customHeight="1" x14ac:dyDescent="0.25">
      <c r="A130" s="8">
        <v>3</v>
      </c>
      <c r="B130" s="34" t="s">
        <v>83</v>
      </c>
      <c r="C130" s="35" t="s">
        <v>242</v>
      </c>
      <c r="D130" s="11">
        <v>1</v>
      </c>
      <c r="E130" s="11" t="s">
        <v>16</v>
      </c>
      <c r="F130" s="17">
        <v>0</v>
      </c>
      <c r="G130" s="18">
        <f t="shared" si="9"/>
        <v>0</v>
      </c>
      <c r="H130" s="17">
        <f t="shared" si="10"/>
        <v>0</v>
      </c>
      <c r="I130" s="38">
        <f t="shared" si="11"/>
        <v>0</v>
      </c>
      <c r="J130" s="21"/>
      <c r="K130" s="21"/>
    </row>
    <row r="131" spans="1:11" ht="193.5" customHeight="1" x14ac:dyDescent="0.25">
      <c r="A131" s="8">
        <v>4</v>
      </c>
      <c r="B131" s="34" t="s">
        <v>85</v>
      </c>
      <c r="C131" s="35" t="s">
        <v>163</v>
      </c>
      <c r="D131" s="11">
        <v>1</v>
      </c>
      <c r="E131" s="11" t="s">
        <v>16</v>
      </c>
      <c r="F131" s="17">
        <v>0</v>
      </c>
      <c r="G131" s="18">
        <f t="shared" si="3"/>
        <v>0</v>
      </c>
      <c r="H131" s="17">
        <f t="shared" si="4"/>
        <v>0</v>
      </c>
      <c r="I131" s="38">
        <f t="shared" si="5"/>
        <v>0</v>
      </c>
      <c r="J131" s="21"/>
      <c r="K131" s="21"/>
    </row>
    <row r="132" spans="1:11" ht="139.5" customHeight="1" x14ac:dyDescent="0.25">
      <c r="A132" s="8">
        <v>5</v>
      </c>
      <c r="B132" s="34" t="s">
        <v>87</v>
      </c>
      <c r="C132" s="35" t="s">
        <v>88</v>
      </c>
      <c r="D132" s="11">
        <v>1</v>
      </c>
      <c r="E132" s="11" t="s">
        <v>16</v>
      </c>
      <c r="F132" s="17">
        <v>0</v>
      </c>
      <c r="G132" s="18">
        <f t="shared" si="3"/>
        <v>0</v>
      </c>
      <c r="H132" s="17">
        <f t="shared" si="4"/>
        <v>0</v>
      </c>
      <c r="I132" s="38">
        <f t="shared" si="5"/>
        <v>0</v>
      </c>
      <c r="J132" s="21"/>
      <c r="K132" s="21"/>
    </row>
    <row r="133" spans="1:11" ht="152.25" customHeight="1" x14ac:dyDescent="0.25">
      <c r="A133" s="8">
        <v>6</v>
      </c>
      <c r="B133" s="34" t="s">
        <v>89</v>
      </c>
      <c r="C133" s="35" t="s">
        <v>154</v>
      </c>
      <c r="D133" s="11">
        <v>1</v>
      </c>
      <c r="E133" s="11" t="s">
        <v>16</v>
      </c>
      <c r="F133" s="17">
        <v>0</v>
      </c>
      <c r="G133" s="18">
        <f t="shared" si="3"/>
        <v>0</v>
      </c>
      <c r="H133" s="17">
        <f t="shared" si="4"/>
        <v>0</v>
      </c>
      <c r="I133" s="38">
        <f t="shared" si="5"/>
        <v>0</v>
      </c>
      <c r="J133" s="21"/>
      <c r="K133" s="21"/>
    </row>
    <row r="134" spans="1:11" ht="132" customHeight="1" x14ac:dyDescent="0.25">
      <c r="A134" s="8">
        <v>7</v>
      </c>
      <c r="B134" s="34" t="s">
        <v>91</v>
      </c>
      <c r="C134" s="35" t="s">
        <v>92</v>
      </c>
      <c r="D134" s="11">
        <v>1</v>
      </c>
      <c r="E134" s="11" t="s">
        <v>16</v>
      </c>
      <c r="F134" s="17">
        <v>0</v>
      </c>
      <c r="G134" s="18">
        <f t="shared" si="3"/>
        <v>0</v>
      </c>
      <c r="H134" s="17">
        <f t="shared" si="4"/>
        <v>0</v>
      </c>
      <c r="I134" s="38">
        <f t="shared" si="5"/>
        <v>0</v>
      </c>
      <c r="J134" s="21"/>
      <c r="K134" s="21"/>
    </row>
    <row r="135" spans="1:11" ht="101.25" customHeight="1" x14ac:dyDescent="0.25">
      <c r="A135" s="8">
        <v>8</v>
      </c>
      <c r="B135" s="34" t="s">
        <v>93</v>
      </c>
      <c r="C135" s="35" t="s">
        <v>164</v>
      </c>
      <c r="D135" s="11">
        <v>1</v>
      </c>
      <c r="E135" s="11" t="s">
        <v>16</v>
      </c>
      <c r="F135" s="17">
        <v>0</v>
      </c>
      <c r="G135" s="18">
        <f t="shared" si="3"/>
        <v>0</v>
      </c>
      <c r="H135" s="17">
        <f t="shared" si="4"/>
        <v>0</v>
      </c>
      <c r="I135" s="38">
        <f t="shared" si="5"/>
        <v>0</v>
      </c>
      <c r="J135" s="21"/>
      <c r="K135" s="21"/>
    </row>
    <row r="136" spans="1:11" ht="106.5" customHeight="1" x14ac:dyDescent="0.25">
      <c r="A136" s="8">
        <v>9</v>
      </c>
      <c r="B136" s="34" t="s">
        <v>95</v>
      </c>
      <c r="C136" s="35" t="s">
        <v>96</v>
      </c>
      <c r="D136" s="11">
        <v>1</v>
      </c>
      <c r="E136" s="11" t="s">
        <v>16</v>
      </c>
      <c r="F136" s="17">
        <v>0</v>
      </c>
      <c r="G136" s="18">
        <f t="shared" si="3"/>
        <v>0</v>
      </c>
      <c r="H136" s="17">
        <f t="shared" si="4"/>
        <v>0</v>
      </c>
      <c r="I136" s="38">
        <f t="shared" si="5"/>
        <v>0</v>
      </c>
      <c r="J136" s="21"/>
      <c r="K136" s="21"/>
    </row>
    <row r="137" spans="1:11" ht="183" customHeight="1" x14ac:dyDescent="0.25">
      <c r="A137" s="8">
        <v>10</v>
      </c>
      <c r="B137" s="34" t="s">
        <v>97</v>
      </c>
      <c r="C137" s="35" t="s">
        <v>98</v>
      </c>
      <c r="D137" s="16">
        <v>1</v>
      </c>
      <c r="E137" s="16" t="s">
        <v>16</v>
      </c>
      <c r="F137" s="17">
        <v>0</v>
      </c>
      <c r="G137" s="18">
        <f t="shared" si="3"/>
        <v>0</v>
      </c>
      <c r="H137" s="17">
        <f t="shared" si="4"/>
        <v>0</v>
      </c>
      <c r="I137" s="38">
        <f t="shared" si="5"/>
        <v>0</v>
      </c>
      <c r="J137" s="21"/>
      <c r="K137" s="21"/>
    </row>
    <row r="138" spans="1:11" ht="91.5" customHeight="1" x14ac:dyDescent="0.25">
      <c r="A138" s="8">
        <v>11</v>
      </c>
      <c r="B138" s="34" t="s">
        <v>99</v>
      </c>
      <c r="C138" s="35" t="s">
        <v>155</v>
      </c>
      <c r="D138" s="11">
        <v>1</v>
      </c>
      <c r="E138" s="11" t="s">
        <v>16</v>
      </c>
      <c r="F138" s="17">
        <v>0</v>
      </c>
      <c r="G138" s="18">
        <f t="shared" si="3"/>
        <v>0</v>
      </c>
      <c r="H138" s="17">
        <f t="shared" si="4"/>
        <v>0</v>
      </c>
      <c r="I138" s="38">
        <f t="shared" si="5"/>
        <v>0</v>
      </c>
      <c r="J138" s="21"/>
      <c r="K138" s="21"/>
    </row>
    <row r="139" spans="1:11" ht="200.25" customHeight="1" x14ac:dyDescent="0.25">
      <c r="A139" s="8">
        <v>12</v>
      </c>
      <c r="B139" s="34" t="s">
        <v>101</v>
      </c>
      <c r="C139" s="35" t="s">
        <v>102</v>
      </c>
      <c r="D139" s="11">
        <v>1</v>
      </c>
      <c r="E139" s="11" t="s">
        <v>16</v>
      </c>
      <c r="F139" s="17">
        <v>0</v>
      </c>
      <c r="G139" s="18">
        <f t="shared" si="3"/>
        <v>0</v>
      </c>
      <c r="H139" s="17">
        <f t="shared" si="4"/>
        <v>0</v>
      </c>
      <c r="I139" s="38">
        <f t="shared" si="5"/>
        <v>0</v>
      </c>
      <c r="J139" s="21"/>
      <c r="K139" s="21"/>
    </row>
    <row r="140" spans="1:11" ht="140.25" customHeight="1" x14ac:dyDescent="0.25">
      <c r="A140" s="8">
        <v>13</v>
      </c>
      <c r="B140" s="34" t="s">
        <v>103</v>
      </c>
      <c r="C140" s="35" t="s">
        <v>104</v>
      </c>
      <c r="D140" s="11">
        <v>1</v>
      </c>
      <c r="E140" s="11" t="s">
        <v>16</v>
      </c>
      <c r="F140" s="17">
        <v>0</v>
      </c>
      <c r="G140" s="18">
        <f t="shared" si="3"/>
        <v>0</v>
      </c>
      <c r="H140" s="17">
        <f t="shared" si="4"/>
        <v>0</v>
      </c>
      <c r="I140" s="38">
        <f t="shared" si="5"/>
        <v>0</v>
      </c>
      <c r="J140" s="21"/>
      <c r="K140" s="21"/>
    </row>
    <row r="141" spans="1:11" ht="165" customHeight="1" x14ac:dyDescent="0.25">
      <c r="A141" s="8">
        <v>14</v>
      </c>
      <c r="B141" s="34" t="s">
        <v>105</v>
      </c>
      <c r="C141" s="35" t="s">
        <v>106</v>
      </c>
      <c r="D141" s="16">
        <v>1</v>
      </c>
      <c r="E141" s="16" t="s">
        <v>16</v>
      </c>
      <c r="F141" s="17">
        <v>0</v>
      </c>
      <c r="G141" s="18">
        <f t="shared" si="3"/>
        <v>0</v>
      </c>
      <c r="H141" s="17">
        <f t="shared" si="4"/>
        <v>0</v>
      </c>
      <c r="I141" s="38">
        <f t="shared" si="5"/>
        <v>0</v>
      </c>
      <c r="J141" s="21"/>
      <c r="K141" s="21"/>
    </row>
    <row r="142" spans="1:11" ht="166.5" customHeight="1" x14ac:dyDescent="0.25">
      <c r="A142" s="8">
        <v>15</v>
      </c>
      <c r="B142" s="34" t="s">
        <v>107</v>
      </c>
      <c r="C142" s="35" t="s">
        <v>108</v>
      </c>
      <c r="D142" s="11">
        <v>1</v>
      </c>
      <c r="E142" s="11" t="s">
        <v>16</v>
      </c>
      <c r="F142" s="17">
        <v>0</v>
      </c>
      <c r="G142" s="18">
        <f t="shared" si="3"/>
        <v>0</v>
      </c>
      <c r="H142" s="17">
        <f t="shared" si="4"/>
        <v>0</v>
      </c>
      <c r="I142" s="38">
        <f t="shared" si="5"/>
        <v>0</v>
      </c>
      <c r="J142" s="21"/>
      <c r="K142" s="21"/>
    </row>
    <row r="143" spans="1:11" ht="96" customHeight="1" x14ac:dyDescent="0.25">
      <c r="A143" s="8">
        <v>16</v>
      </c>
      <c r="B143" s="34" t="s">
        <v>109</v>
      </c>
      <c r="C143" s="35" t="s">
        <v>110</v>
      </c>
      <c r="D143" s="11">
        <v>1</v>
      </c>
      <c r="E143" s="11" t="s">
        <v>16</v>
      </c>
      <c r="F143" s="17">
        <v>0</v>
      </c>
      <c r="G143" s="18">
        <f t="shared" si="3"/>
        <v>0</v>
      </c>
      <c r="H143" s="17">
        <f t="shared" si="4"/>
        <v>0</v>
      </c>
      <c r="I143" s="38">
        <f t="shared" si="5"/>
        <v>0</v>
      </c>
      <c r="J143" s="21"/>
      <c r="K143" s="21"/>
    </row>
    <row r="144" spans="1:11" ht="175.5" customHeight="1" x14ac:dyDescent="0.25">
      <c r="A144" s="8">
        <v>17</v>
      </c>
      <c r="B144" s="34" t="s">
        <v>111</v>
      </c>
      <c r="C144" s="35" t="s">
        <v>112</v>
      </c>
      <c r="D144" s="11">
        <v>1</v>
      </c>
      <c r="E144" s="11" t="s">
        <v>16</v>
      </c>
      <c r="F144" s="17">
        <v>0</v>
      </c>
      <c r="G144" s="18">
        <f t="shared" si="3"/>
        <v>0</v>
      </c>
      <c r="H144" s="17">
        <f t="shared" si="4"/>
        <v>0</v>
      </c>
      <c r="I144" s="38">
        <f t="shared" si="5"/>
        <v>0</v>
      </c>
      <c r="J144" s="21"/>
      <c r="K144" s="21"/>
    </row>
    <row r="145" spans="1:11" ht="98.25" customHeight="1" x14ac:dyDescent="0.25">
      <c r="A145" s="8">
        <v>18</v>
      </c>
      <c r="B145" s="34" t="s">
        <v>113</v>
      </c>
      <c r="C145" s="35" t="s">
        <v>114</v>
      </c>
      <c r="D145" s="11">
        <v>1</v>
      </c>
      <c r="E145" s="11" t="s">
        <v>16</v>
      </c>
      <c r="F145" s="17">
        <v>0</v>
      </c>
      <c r="G145" s="18">
        <f t="shared" si="3"/>
        <v>0</v>
      </c>
      <c r="H145" s="17">
        <f t="shared" si="4"/>
        <v>0</v>
      </c>
      <c r="I145" s="38">
        <f t="shared" si="5"/>
        <v>0</v>
      </c>
      <c r="J145" s="21"/>
      <c r="K145" s="21"/>
    </row>
    <row r="146" spans="1:11" ht="71.25" customHeight="1" x14ac:dyDescent="0.25">
      <c r="A146" s="8">
        <v>19</v>
      </c>
      <c r="B146" s="34" t="s">
        <v>115</v>
      </c>
      <c r="C146" s="35" t="s">
        <v>159</v>
      </c>
      <c r="D146" s="11">
        <v>1</v>
      </c>
      <c r="E146" s="11" t="s">
        <v>16</v>
      </c>
      <c r="F146" s="17">
        <v>0</v>
      </c>
      <c r="G146" s="18">
        <f t="shared" si="3"/>
        <v>0</v>
      </c>
      <c r="H146" s="17">
        <f t="shared" si="4"/>
        <v>0</v>
      </c>
      <c r="I146" s="38">
        <f t="shared" si="5"/>
        <v>0</v>
      </c>
      <c r="J146" s="21"/>
      <c r="K146" s="21"/>
    </row>
    <row r="147" spans="1:11" ht="72.75" customHeight="1" x14ac:dyDescent="0.25">
      <c r="A147" s="8">
        <v>20</v>
      </c>
      <c r="B147" s="34" t="s">
        <v>117</v>
      </c>
      <c r="C147" s="35" t="s">
        <v>118</v>
      </c>
      <c r="D147" s="11">
        <v>1</v>
      </c>
      <c r="E147" s="11" t="s">
        <v>16</v>
      </c>
      <c r="F147" s="17">
        <v>0</v>
      </c>
      <c r="G147" s="18">
        <f t="shared" si="3"/>
        <v>0</v>
      </c>
      <c r="H147" s="17">
        <f t="shared" si="4"/>
        <v>0</v>
      </c>
      <c r="I147" s="38">
        <f t="shared" si="5"/>
        <v>0</v>
      </c>
      <c r="J147" s="21"/>
      <c r="K147" s="21"/>
    </row>
    <row r="148" spans="1:11" ht="101.25" customHeight="1" x14ac:dyDescent="0.25">
      <c r="A148" s="8">
        <v>21</v>
      </c>
      <c r="B148" s="34" t="s">
        <v>119</v>
      </c>
      <c r="C148" s="35" t="s">
        <v>165</v>
      </c>
      <c r="D148" s="11">
        <v>1</v>
      </c>
      <c r="E148" s="11" t="s">
        <v>16</v>
      </c>
      <c r="F148" s="17">
        <v>0</v>
      </c>
      <c r="G148" s="18">
        <f t="shared" si="3"/>
        <v>0</v>
      </c>
      <c r="H148" s="17">
        <f t="shared" si="4"/>
        <v>0</v>
      </c>
      <c r="I148" s="38">
        <f t="shared" si="5"/>
        <v>0</v>
      </c>
      <c r="J148" s="21"/>
      <c r="K148" s="21"/>
    </row>
    <row r="149" spans="1:11" s="20" customFormat="1" ht="182.25" customHeight="1" x14ac:dyDescent="0.25">
      <c r="A149" s="8">
        <v>22</v>
      </c>
      <c r="B149" s="34" t="s">
        <v>121</v>
      </c>
      <c r="C149" s="35" t="s">
        <v>122</v>
      </c>
      <c r="D149" s="11">
        <v>1</v>
      </c>
      <c r="E149" s="11" t="s">
        <v>16</v>
      </c>
      <c r="F149" s="17">
        <v>0</v>
      </c>
      <c r="G149" s="18">
        <f t="shared" si="3"/>
        <v>0</v>
      </c>
      <c r="H149" s="17">
        <f t="shared" si="4"/>
        <v>0</v>
      </c>
      <c r="I149" s="38">
        <f t="shared" si="5"/>
        <v>0</v>
      </c>
      <c r="J149" s="41"/>
      <c r="K149" s="41"/>
    </row>
    <row r="150" spans="1:11" ht="183.75" customHeight="1" x14ac:dyDescent="0.25">
      <c r="A150" s="8">
        <v>23</v>
      </c>
      <c r="B150" s="34" t="s">
        <v>123</v>
      </c>
      <c r="C150" s="35" t="s">
        <v>166</v>
      </c>
      <c r="D150" s="11">
        <v>1</v>
      </c>
      <c r="E150" s="11" t="s">
        <v>16</v>
      </c>
      <c r="F150" s="17">
        <v>0</v>
      </c>
      <c r="G150" s="18">
        <f t="shared" si="3"/>
        <v>0</v>
      </c>
      <c r="H150" s="17">
        <f t="shared" si="4"/>
        <v>0</v>
      </c>
      <c r="I150" s="38">
        <f t="shared" si="5"/>
        <v>0</v>
      </c>
      <c r="J150" s="21"/>
      <c r="K150" s="21"/>
    </row>
    <row r="151" spans="1:11" ht="156" customHeight="1" x14ac:dyDescent="0.25">
      <c r="A151" s="8">
        <v>24</v>
      </c>
      <c r="B151" s="34" t="s">
        <v>125</v>
      </c>
      <c r="C151" s="35" t="s">
        <v>126</v>
      </c>
      <c r="D151" s="11">
        <v>4</v>
      </c>
      <c r="E151" s="11" t="s">
        <v>16</v>
      </c>
      <c r="F151" s="17">
        <v>0</v>
      </c>
      <c r="G151" s="18">
        <f t="shared" si="3"/>
        <v>0</v>
      </c>
      <c r="H151" s="17">
        <f t="shared" si="4"/>
        <v>0</v>
      </c>
      <c r="I151" s="38">
        <f t="shared" si="5"/>
        <v>0</v>
      </c>
      <c r="J151" s="21"/>
      <c r="K151" s="21"/>
    </row>
    <row r="152" spans="1:11" ht="73.5" customHeight="1" x14ac:dyDescent="0.25">
      <c r="A152" s="8">
        <v>25</v>
      </c>
      <c r="B152" s="34" t="s">
        <v>127</v>
      </c>
      <c r="C152" s="35" t="s">
        <v>128</v>
      </c>
      <c r="D152" s="11">
        <v>4</v>
      </c>
      <c r="E152" s="11" t="s">
        <v>16</v>
      </c>
      <c r="F152" s="17">
        <v>0</v>
      </c>
      <c r="G152" s="18">
        <f t="shared" si="3"/>
        <v>0</v>
      </c>
      <c r="H152" s="17">
        <f t="shared" si="4"/>
        <v>0</v>
      </c>
      <c r="I152" s="38">
        <f t="shared" si="5"/>
        <v>0</v>
      </c>
      <c r="J152" s="21"/>
      <c r="K152" s="21"/>
    </row>
    <row r="153" spans="1:11" ht="88.5" customHeight="1" x14ac:dyDescent="0.25">
      <c r="A153" s="8">
        <v>26</v>
      </c>
      <c r="B153" s="34" t="s">
        <v>129</v>
      </c>
      <c r="C153" s="35" t="s">
        <v>130</v>
      </c>
      <c r="D153" s="11">
        <v>4</v>
      </c>
      <c r="E153" s="11" t="s">
        <v>16</v>
      </c>
      <c r="F153" s="17">
        <v>0</v>
      </c>
      <c r="G153" s="18">
        <f t="shared" si="3"/>
        <v>0</v>
      </c>
      <c r="H153" s="17">
        <f t="shared" si="4"/>
        <v>0</v>
      </c>
      <c r="I153" s="38">
        <f t="shared" si="5"/>
        <v>0</v>
      </c>
      <c r="J153" s="21"/>
      <c r="K153" s="21"/>
    </row>
    <row r="154" spans="1:11" ht="63.75" customHeight="1" x14ac:dyDescent="0.25">
      <c r="A154" s="8">
        <v>27</v>
      </c>
      <c r="B154" s="34" t="s">
        <v>51</v>
      </c>
      <c r="C154" s="35" t="s">
        <v>131</v>
      </c>
      <c r="D154" s="11">
        <v>2</v>
      </c>
      <c r="E154" s="11" t="s">
        <v>16</v>
      </c>
      <c r="F154" s="17">
        <v>0</v>
      </c>
      <c r="G154" s="18">
        <f t="shared" si="3"/>
        <v>0</v>
      </c>
      <c r="H154" s="17">
        <f t="shared" si="4"/>
        <v>0</v>
      </c>
      <c r="I154" s="38">
        <f t="shared" si="5"/>
        <v>0</v>
      </c>
      <c r="J154" s="21"/>
      <c r="K154" s="21"/>
    </row>
    <row r="155" spans="1:11" ht="125.25" customHeight="1" x14ac:dyDescent="0.25">
      <c r="A155" s="8">
        <v>28</v>
      </c>
      <c r="B155" s="34" t="s">
        <v>132</v>
      </c>
      <c r="C155" s="35" t="s">
        <v>133</v>
      </c>
      <c r="D155" s="11">
        <v>4</v>
      </c>
      <c r="E155" s="11" t="s">
        <v>16</v>
      </c>
      <c r="F155" s="17">
        <v>0</v>
      </c>
      <c r="G155" s="18">
        <f t="shared" si="3"/>
        <v>0</v>
      </c>
      <c r="H155" s="17">
        <f t="shared" si="4"/>
        <v>0</v>
      </c>
      <c r="I155" s="38">
        <f t="shared" si="5"/>
        <v>0</v>
      </c>
      <c r="J155" s="21"/>
      <c r="K155" s="21"/>
    </row>
    <row r="156" spans="1:11" ht="180" customHeight="1" x14ac:dyDescent="0.25">
      <c r="A156" s="8">
        <v>29</v>
      </c>
      <c r="B156" s="34" t="s">
        <v>134</v>
      </c>
      <c r="C156" s="35" t="s">
        <v>167</v>
      </c>
      <c r="D156" s="16">
        <v>4</v>
      </c>
      <c r="E156" s="16" t="s">
        <v>16</v>
      </c>
      <c r="F156" s="17">
        <v>0</v>
      </c>
      <c r="G156" s="18">
        <f t="shared" si="3"/>
        <v>0</v>
      </c>
      <c r="H156" s="17">
        <f t="shared" si="4"/>
        <v>0</v>
      </c>
      <c r="I156" s="38">
        <f t="shared" si="5"/>
        <v>0</v>
      </c>
      <c r="J156" s="21"/>
      <c r="K156" s="21"/>
    </row>
    <row r="157" spans="1:11" ht="96.75" customHeight="1" x14ac:dyDescent="0.25">
      <c r="A157" s="8">
        <v>30</v>
      </c>
      <c r="B157" s="34" t="s">
        <v>136</v>
      </c>
      <c r="C157" s="35" t="s">
        <v>137</v>
      </c>
      <c r="D157" s="11">
        <v>4</v>
      </c>
      <c r="E157" s="11" t="s">
        <v>16</v>
      </c>
      <c r="F157" s="17">
        <v>0</v>
      </c>
      <c r="G157" s="18">
        <f t="shared" si="3"/>
        <v>0</v>
      </c>
      <c r="H157" s="17">
        <f t="shared" si="4"/>
        <v>0</v>
      </c>
      <c r="I157" s="38">
        <f t="shared" si="5"/>
        <v>0</v>
      </c>
      <c r="J157" s="21"/>
      <c r="K157" s="21"/>
    </row>
    <row r="158" spans="1:11" ht="82.5" customHeight="1" x14ac:dyDescent="0.25">
      <c r="A158" s="8">
        <v>31</v>
      </c>
      <c r="B158" s="34" t="s">
        <v>72</v>
      </c>
      <c r="C158" s="35" t="s">
        <v>138</v>
      </c>
      <c r="D158" s="11">
        <v>4</v>
      </c>
      <c r="E158" s="11" t="s">
        <v>16</v>
      </c>
      <c r="F158" s="17">
        <v>0</v>
      </c>
      <c r="G158" s="18">
        <f t="shared" si="3"/>
        <v>0</v>
      </c>
      <c r="H158" s="17">
        <f t="shared" si="4"/>
        <v>0</v>
      </c>
      <c r="I158" s="38">
        <f t="shared" si="5"/>
        <v>0</v>
      </c>
    </row>
    <row r="159" spans="1:11" ht="214.5" customHeight="1" x14ac:dyDescent="0.25">
      <c r="A159" s="8">
        <v>32</v>
      </c>
      <c r="B159" s="34" t="s">
        <v>139</v>
      </c>
      <c r="C159" s="35" t="s">
        <v>168</v>
      </c>
      <c r="D159" s="11">
        <v>4</v>
      </c>
      <c r="E159" s="11" t="s">
        <v>16</v>
      </c>
      <c r="F159" s="17">
        <v>0</v>
      </c>
      <c r="G159" s="18">
        <f t="shared" si="3"/>
        <v>0</v>
      </c>
      <c r="H159" s="17">
        <f t="shared" si="4"/>
        <v>0</v>
      </c>
      <c r="I159" s="38">
        <f t="shared" si="5"/>
        <v>0</v>
      </c>
    </row>
    <row r="160" spans="1:11" ht="78.75" customHeight="1" x14ac:dyDescent="0.25">
      <c r="A160" s="8">
        <v>33</v>
      </c>
      <c r="B160" s="34" t="s">
        <v>141</v>
      </c>
      <c r="C160" s="35" t="s">
        <v>161</v>
      </c>
      <c r="D160" s="11">
        <v>4</v>
      </c>
      <c r="E160" s="11" t="s">
        <v>16</v>
      </c>
      <c r="F160" s="17">
        <v>0</v>
      </c>
      <c r="G160" s="18">
        <f t="shared" si="3"/>
        <v>0</v>
      </c>
      <c r="H160" s="17">
        <f t="shared" si="4"/>
        <v>0</v>
      </c>
      <c r="I160" s="38">
        <f t="shared" si="5"/>
        <v>0</v>
      </c>
    </row>
    <row r="161" spans="1:9" ht="146.25" x14ac:dyDescent="0.25">
      <c r="A161" s="8">
        <v>34</v>
      </c>
      <c r="B161" s="34" t="s">
        <v>105</v>
      </c>
      <c r="C161" s="35" t="s">
        <v>144</v>
      </c>
      <c r="D161" s="16">
        <v>4</v>
      </c>
      <c r="E161" s="16" t="s">
        <v>16</v>
      </c>
      <c r="F161" s="17">
        <v>0</v>
      </c>
      <c r="G161" s="18">
        <f t="shared" si="3"/>
        <v>0</v>
      </c>
      <c r="H161" s="17">
        <f t="shared" si="4"/>
        <v>0</v>
      </c>
      <c r="I161" s="38">
        <f t="shared" si="5"/>
        <v>0</v>
      </c>
    </row>
    <row r="162" spans="1:9" ht="114.75" customHeight="1" x14ac:dyDescent="0.25">
      <c r="A162" s="8">
        <v>35</v>
      </c>
      <c r="B162" s="34" t="s">
        <v>145</v>
      </c>
      <c r="C162" s="35" t="s">
        <v>146</v>
      </c>
      <c r="D162" s="11">
        <v>4</v>
      </c>
      <c r="E162" s="11" t="s">
        <v>16</v>
      </c>
      <c r="F162" s="17">
        <v>0</v>
      </c>
      <c r="G162" s="18">
        <f t="shared" si="3"/>
        <v>0</v>
      </c>
      <c r="H162" s="17">
        <f t="shared" si="4"/>
        <v>0</v>
      </c>
      <c r="I162" s="38">
        <f t="shared" si="5"/>
        <v>0</v>
      </c>
    </row>
    <row r="163" spans="1:9" ht="144" customHeight="1" x14ac:dyDescent="0.25">
      <c r="A163" s="8">
        <v>36</v>
      </c>
      <c r="B163" s="34" t="s">
        <v>147</v>
      </c>
      <c r="C163" s="35" t="s">
        <v>148</v>
      </c>
      <c r="D163" s="11">
        <v>2</v>
      </c>
      <c r="E163" s="11" t="s">
        <v>16</v>
      </c>
      <c r="F163" s="17">
        <v>0</v>
      </c>
      <c r="G163" s="18">
        <f t="shared" si="3"/>
        <v>0</v>
      </c>
      <c r="H163" s="17">
        <f t="shared" si="4"/>
        <v>0</v>
      </c>
      <c r="I163" s="38">
        <f t="shared" si="5"/>
        <v>0</v>
      </c>
    </row>
    <row r="164" spans="1:9" ht="105" customHeight="1" x14ac:dyDescent="0.25">
      <c r="A164" s="8">
        <v>37</v>
      </c>
      <c r="B164" s="34" t="s">
        <v>149</v>
      </c>
      <c r="C164" s="35" t="s">
        <v>150</v>
      </c>
      <c r="D164" s="11">
        <v>2</v>
      </c>
      <c r="E164" s="11" t="s">
        <v>16</v>
      </c>
      <c r="F164" s="17">
        <v>0</v>
      </c>
      <c r="G164" s="18">
        <f t="shared" si="3"/>
        <v>0</v>
      </c>
      <c r="H164" s="17">
        <f t="shared" si="4"/>
        <v>0</v>
      </c>
      <c r="I164" s="38">
        <f t="shared" si="5"/>
        <v>0</v>
      </c>
    </row>
    <row r="165" spans="1:9" ht="69.75" customHeight="1" thickBot="1" x14ac:dyDescent="0.3">
      <c r="A165" s="8">
        <v>38</v>
      </c>
      <c r="B165" s="34" t="s">
        <v>151</v>
      </c>
      <c r="C165" s="35" t="s">
        <v>169</v>
      </c>
      <c r="D165" s="11">
        <v>2</v>
      </c>
      <c r="E165" s="11" t="s">
        <v>16</v>
      </c>
      <c r="F165" s="17">
        <v>0</v>
      </c>
      <c r="G165" s="18">
        <f t="shared" si="3"/>
        <v>0</v>
      </c>
      <c r="H165" s="17">
        <f t="shared" si="4"/>
        <v>0</v>
      </c>
      <c r="I165" s="38">
        <f t="shared" si="5"/>
        <v>0</v>
      </c>
    </row>
    <row r="166" spans="1:9" ht="25.5" customHeight="1" thickBot="1" x14ac:dyDescent="0.3">
      <c r="A166" s="24"/>
      <c r="B166" s="58" t="s">
        <v>76</v>
      </c>
      <c r="C166" s="58"/>
      <c r="D166" s="59"/>
      <c r="E166" s="59"/>
      <c r="F166" s="59"/>
      <c r="G166" s="25">
        <f>SUM(G128:G165)</f>
        <v>0</v>
      </c>
      <c r="H166" s="25">
        <f>SUM(H128:H165)</f>
        <v>0</v>
      </c>
      <c r="I166" s="25">
        <f>SUM(I128:I165)</f>
        <v>0</v>
      </c>
    </row>
    <row r="167" spans="1:9" ht="17.25" customHeight="1" thickBot="1" x14ac:dyDescent="0.3">
      <c r="A167" s="26"/>
      <c r="B167" s="27"/>
      <c r="C167" s="28"/>
      <c r="D167" s="26"/>
      <c r="E167" s="1"/>
      <c r="F167" s="1"/>
      <c r="G167" s="1"/>
      <c r="H167" s="1"/>
      <c r="I167" s="1"/>
    </row>
    <row r="168" spans="1:9" ht="27" customHeight="1" x14ac:dyDescent="0.25">
      <c r="A168" s="70" t="s">
        <v>170</v>
      </c>
      <c r="B168" s="71"/>
      <c r="C168" s="71"/>
      <c r="D168" s="71"/>
      <c r="E168" s="71"/>
      <c r="F168" s="71"/>
      <c r="G168" s="71"/>
      <c r="H168" s="71"/>
      <c r="I168" s="72"/>
    </row>
    <row r="169" spans="1:9" ht="57.75" customHeight="1" x14ac:dyDescent="0.25">
      <c r="A169" s="3" t="s">
        <v>78</v>
      </c>
      <c r="B169" s="4" t="s">
        <v>3</v>
      </c>
      <c r="C169" s="5" t="s">
        <v>4</v>
      </c>
      <c r="D169" s="4" t="s">
        <v>5</v>
      </c>
      <c r="E169" s="4" t="s">
        <v>6</v>
      </c>
      <c r="F169" s="4" t="s">
        <v>7</v>
      </c>
      <c r="G169" s="6" t="s">
        <v>8</v>
      </c>
      <c r="H169" s="4" t="s">
        <v>9</v>
      </c>
      <c r="I169" s="7" t="s">
        <v>10</v>
      </c>
    </row>
    <row r="170" spans="1:9" ht="138" customHeight="1" x14ac:dyDescent="0.25">
      <c r="A170" s="8">
        <v>1</v>
      </c>
      <c r="B170" s="9" t="s">
        <v>171</v>
      </c>
      <c r="C170" s="10" t="s">
        <v>172</v>
      </c>
      <c r="D170" s="11">
        <v>3</v>
      </c>
      <c r="E170" s="11" t="s">
        <v>43</v>
      </c>
      <c r="F170" s="12">
        <v>0</v>
      </c>
      <c r="G170" s="12">
        <f t="shared" ref="G170:G199" si="12">F170*D170</f>
        <v>0</v>
      </c>
      <c r="H170" s="13">
        <f t="shared" ref="H170:H199" si="13">G170*0.2</f>
        <v>0</v>
      </c>
      <c r="I170" s="14">
        <f t="shared" ref="I170:I199" si="14">G170+H170</f>
        <v>0</v>
      </c>
    </row>
    <row r="171" spans="1:9" ht="196.5" customHeight="1" x14ac:dyDescent="0.25">
      <c r="A171" s="8">
        <v>2</v>
      </c>
      <c r="B171" s="9" t="s">
        <v>173</v>
      </c>
      <c r="C171" s="10" t="s">
        <v>174</v>
      </c>
      <c r="D171" s="11">
        <v>5</v>
      </c>
      <c r="E171" s="11" t="s">
        <v>13</v>
      </c>
      <c r="F171" s="12">
        <v>0</v>
      </c>
      <c r="G171" s="12">
        <f t="shared" si="12"/>
        <v>0</v>
      </c>
      <c r="H171" s="13">
        <f t="shared" si="13"/>
        <v>0</v>
      </c>
      <c r="I171" s="14">
        <f t="shared" si="14"/>
        <v>0</v>
      </c>
    </row>
    <row r="172" spans="1:9" ht="291" customHeight="1" x14ac:dyDescent="0.25">
      <c r="A172" s="8">
        <v>3</v>
      </c>
      <c r="B172" s="9" t="s">
        <v>175</v>
      </c>
      <c r="C172" s="10" t="s">
        <v>176</v>
      </c>
      <c r="D172" s="11">
        <v>5</v>
      </c>
      <c r="E172" s="11" t="s">
        <v>13</v>
      </c>
      <c r="F172" s="12">
        <v>0</v>
      </c>
      <c r="G172" s="12">
        <f t="shared" si="12"/>
        <v>0</v>
      </c>
      <c r="H172" s="13">
        <f t="shared" si="13"/>
        <v>0</v>
      </c>
      <c r="I172" s="14">
        <f t="shared" si="14"/>
        <v>0</v>
      </c>
    </row>
    <row r="173" spans="1:9" ht="98.25" customHeight="1" x14ac:dyDescent="0.25">
      <c r="A173" s="8">
        <v>4</v>
      </c>
      <c r="B173" s="9" t="s">
        <v>177</v>
      </c>
      <c r="C173" s="10" t="s">
        <v>178</v>
      </c>
      <c r="D173" s="11">
        <v>5</v>
      </c>
      <c r="E173" s="11" t="s">
        <v>13</v>
      </c>
      <c r="F173" s="12">
        <v>0</v>
      </c>
      <c r="G173" s="12">
        <f t="shared" si="12"/>
        <v>0</v>
      </c>
      <c r="H173" s="12">
        <f t="shared" si="13"/>
        <v>0</v>
      </c>
      <c r="I173" s="14">
        <f t="shared" si="14"/>
        <v>0</v>
      </c>
    </row>
    <row r="174" spans="1:9" ht="98.25" customHeight="1" x14ac:dyDescent="0.25">
      <c r="A174" s="8">
        <v>5</v>
      </c>
      <c r="B174" s="9" t="s">
        <v>179</v>
      </c>
      <c r="C174" s="10" t="s">
        <v>180</v>
      </c>
      <c r="D174" s="11">
        <v>5</v>
      </c>
      <c r="E174" s="11" t="s">
        <v>13</v>
      </c>
      <c r="F174" s="12">
        <v>0</v>
      </c>
      <c r="G174" s="12">
        <f t="shared" si="12"/>
        <v>0</v>
      </c>
      <c r="H174" s="12">
        <f t="shared" si="13"/>
        <v>0</v>
      </c>
      <c r="I174" s="14">
        <f t="shared" si="14"/>
        <v>0</v>
      </c>
    </row>
    <row r="175" spans="1:9" ht="122.25" customHeight="1" x14ac:dyDescent="0.25">
      <c r="A175" s="8">
        <v>6</v>
      </c>
      <c r="B175" s="9" t="s">
        <v>181</v>
      </c>
      <c r="C175" s="10" t="s">
        <v>182</v>
      </c>
      <c r="D175" s="11">
        <v>1</v>
      </c>
      <c r="E175" s="11" t="s">
        <v>13</v>
      </c>
      <c r="F175" s="12">
        <v>0</v>
      </c>
      <c r="G175" s="12">
        <f t="shared" si="12"/>
        <v>0</v>
      </c>
      <c r="H175" s="12">
        <f t="shared" si="13"/>
        <v>0</v>
      </c>
      <c r="I175" s="14">
        <f t="shared" si="14"/>
        <v>0</v>
      </c>
    </row>
    <row r="176" spans="1:9" ht="69.75" customHeight="1" x14ac:dyDescent="0.25">
      <c r="A176" s="8">
        <v>7</v>
      </c>
      <c r="B176" s="9" t="s">
        <v>183</v>
      </c>
      <c r="C176" s="10" t="s">
        <v>184</v>
      </c>
      <c r="D176" s="11">
        <v>1</v>
      </c>
      <c r="E176" s="11" t="s">
        <v>16</v>
      </c>
      <c r="F176" s="12">
        <v>0</v>
      </c>
      <c r="G176" s="12">
        <f t="shared" si="12"/>
        <v>0</v>
      </c>
      <c r="H176" s="12">
        <f t="shared" si="13"/>
        <v>0</v>
      </c>
      <c r="I176" s="14">
        <f t="shared" si="14"/>
        <v>0</v>
      </c>
    </row>
    <row r="177" spans="1:9" ht="120.75" customHeight="1" x14ac:dyDescent="0.25">
      <c r="A177" s="8">
        <v>8</v>
      </c>
      <c r="B177" s="9" t="s">
        <v>185</v>
      </c>
      <c r="C177" s="10" t="s">
        <v>186</v>
      </c>
      <c r="D177" s="11">
        <v>5</v>
      </c>
      <c r="E177" s="11" t="s">
        <v>16</v>
      </c>
      <c r="F177" s="12">
        <v>0</v>
      </c>
      <c r="G177" s="12">
        <f t="shared" si="12"/>
        <v>0</v>
      </c>
      <c r="H177" s="12">
        <f t="shared" si="13"/>
        <v>0</v>
      </c>
      <c r="I177" s="14">
        <f t="shared" si="14"/>
        <v>0</v>
      </c>
    </row>
    <row r="178" spans="1:9" ht="66.75" customHeight="1" x14ac:dyDescent="0.25">
      <c r="A178" s="8">
        <v>9</v>
      </c>
      <c r="B178" s="9" t="s">
        <v>187</v>
      </c>
      <c r="C178" s="10" t="s">
        <v>188</v>
      </c>
      <c r="D178" s="11">
        <v>5</v>
      </c>
      <c r="E178" s="11" t="s">
        <v>13</v>
      </c>
      <c r="F178" s="12">
        <v>0</v>
      </c>
      <c r="G178" s="12">
        <f t="shared" si="12"/>
        <v>0</v>
      </c>
      <c r="H178" s="12">
        <f t="shared" si="13"/>
        <v>0</v>
      </c>
      <c r="I178" s="14">
        <f t="shared" si="14"/>
        <v>0</v>
      </c>
    </row>
    <row r="179" spans="1:9" ht="99.75" customHeight="1" x14ac:dyDescent="0.25">
      <c r="A179" s="8">
        <v>10</v>
      </c>
      <c r="B179" s="9" t="s">
        <v>189</v>
      </c>
      <c r="C179" s="10" t="s">
        <v>190</v>
      </c>
      <c r="D179" s="11">
        <v>5</v>
      </c>
      <c r="E179" s="11" t="s">
        <v>13</v>
      </c>
      <c r="F179" s="12">
        <v>0</v>
      </c>
      <c r="G179" s="12">
        <f t="shared" si="12"/>
        <v>0</v>
      </c>
      <c r="H179" s="12">
        <f t="shared" si="13"/>
        <v>0</v>
      </c>
      <c r="I179" s="14">
        <f t="shared" si="14"/>
        <v>0</v>
      </c>
    </row>
    <row r="180" spans="1:9" ht="70.5" customHeight="1" x14ac:dyDescent="0.25">
      <c r="A180" s="8">
        <v>11</v>
      </c>
      <c r="B180" s="9" t="s">
        <v>191</v>
      </c>
      <c r="C180" s="10" t="s">
        <v>192</v>
      </c>
      <c r="D180" s="11">
        <v>5</v>
      </c>
      <c r="E180" s="11" t="s">
        <v>16</v>
      </c>
      <c r="F180" s="12">
        <v>0</v>
      </c>
      <c r="G180" s="12">
        <f t="shared" si="12"/>
        <v>0</v>
      </c>
      <c r="H180" s="12">
        <f t="shared" si="13"/>
        <v>0</v>
      </c>
      <c r="I180" s="14">
        <f t="shared" si="14"/>
        <v>0</v>
      </c>
    </row>
    <row r="181" spans="1:9" ht="82.5" customHeight="1" x14ac:dyDescent="0.25">
      <c r="A181" s="8">
        <v>12</v>
      </c>
      <c r="B181" s="9" t="s">
        <v>193</v>
      </c>
      <c r="C181" s="10" t="s">
        <v>194</v>
      </c>
      <c r="D181" s="11">
        <v>5</v>
      </c>
      <c r="E181" s="11" t="s">
        <v>13</v>
      </c>
      <c r="F181" s="12">
        <v>0</v>
      </c>
      <c r="G181" s="12">
        <f t="shared" si="12"/>
        <v>0</v>
      </c>
      <c r="H181" s="12">
        <f t="shared" si="13"/>
        <v>0</v>
      </c>
      <c r="I181" s="14">
        <f t="shared" si="14"/>
        <v>0</v>
      </c>
    </row>
    <row r="182" spans="1:9" ht="74.25" customHeight="1" x14ac:dyDescent="0.25">
      <c r="A182" s="8">
        <v>13</v>
      </c>
      <c r="B182" s="9" t="s">
        <v>195</v>
      </c>
      <c r="C182" s="10" t="s">
        <v>196</v>
      </c>
      <c r="D182" s="11">
        <v>5</v>
      </c>
      <c r="E182" s="11" t="s">
        <v>16</v>
      </c>
      <c r="F182" s="12">
        <v>0</v>
      </c>
      <c r="G182" s="12">
        <f t="shared" si="12"/>
        <v>0</v>
      </c>
      <c r="H182" s="12">
        <f t="shared" si="13"/>
        <v>0</v>
      </c>
      <c r="I182" s="14">
        <f t="shared" si="14"/>
        <v>0</v>
      </c>
    </row>
    <row r="183" spans="1:9" ht="170.25" customHeight="1" x14ac:dyDescent="0.25">
      <c r="A183" s="8">
        <v>14</v>
      </c>
      <c r="B183" s="9" t="s">
        <v>197</v>
      </c>
      <c r="C183" s="10" t="s">
        <v>198</v>
      </c>
      <c r="D183" s="11">
        <v>5</v>
      </c>
      <c r="E183" s="11" t="s">
        <v>13</v>
      </c>
      <c r="F183" s="12">
        <v>0</v>
      </c>
      <c r="G183" s="12">
        <f t="shared" si="12"/>
        <v>0</v>
      </c>
      <c r="H183" s="12">
        <f t="shared" si="13"/>
        <v>0</v>
      </c>
      <c r="I183" s="14">
        <f t="shared" si="14"/>
        <v>0</v>
      </c>
    </row>
    <row r="184" spans="1:9" ht="81" customHeight="1" x14ac:dyDescent="0.25">
      <c r="A184" s="8">
        <v>15</v>
      </c>
      <c r="B184" s="9" t="s">
        <v>199</v>
      </c>
      <c r="C184" s="10" t="s">
        <v>200</v>
      </c>
      <c r="D184" s="11">
        <v>1</v>
      </c>
      <c r="E184" s="11" t="s">
        <v>13</v>
      </c>
      <c r="F184" s="12">
        <v>0</v>
      </c>
      <c r="G184" s="12">
        <f t="shared" si="12"/>
        <v>0</v>
      </c>
      <c r="H184" s="12">
        <f t="shared" si="13"/>
        <v>0</v>
      </c>
      <c r="I184" s="14">
        <f t="shared" si="14"/>
        <v>0</v>
      </c>
    </row>
    <row r="185" spans="1:9" ht="117.75" customHeight="1" x14ac:dyDescent="0.25">
      <c r="A185" s="8">
        <v>16</v>
      </c>
      <c r="B185" s="9" t="s">
        <v>201</v>
      </c>
      <c r="C185" s="10" t="s">
        <v>202</v>
      </c>
      <c r="D185" s="11">
        <v>1</v>
      </c>
      <c r="E185" s="11" t="s">
        <v>13</v>
      </c>
      <c r="F185" s="12">
        <v>0</v>
      </c>
      <c r="G185" s="12">
        <f t="shared" si="12"/>
        <v>0</v>
      </c>
      <c r="H185" s="12">
        <f t="shared" si="13"/>
        <v>0</v>
      </c>
      <c r="I185" s="14">
        <f t="shared" si="14"/>
        <v>0</v>
      </c>
    </row>
    <row r="186" spans="1:9" ht="72.75" customHeight="1" x14ac:dyDescent="0.25">
      <c r="A186" s="8">
        <v>17</v>
      </c>
      <c r="B186" s="9" t="s">
        <v>203</v>
      </c>
      <c r="C186" s="10" t="s">
        <v>204</v>
      </c>
      <c r="D186" s="11">
        <v>1</v>
      </c>
      <c r="E186" s="11" t="s">
        <v>13</v>
      </c>
      <c r="F186" s="12">
        <v>0</v>
      </c>
      <c r="G186" s="12">
        <f t="shared" si="12"/>
        <v>0</v>
      </c>
      <c r="H186" s="12">
        <f t="shared" si="13"/>
        <v>0</v>
      </c>
      <c r="I186" s="14">
        <f t="shared" si="14"/>
        <v>0</v>
      </c>
    </row>
    <row r="187" spans="1:9" ht="88.5" customHeight="1" x14ac:dyDescent="0.25">
      <c r="A187" s="8">
        <v>18</v>
      </c>
      <c r="B187" s="9" t="s">
        <v>205</v>
      </c>
      <c r="C187" s="10" t="s">
        <v>206</v>
      </c>
      <c r="D187" s="11">
        <v>1</v>
      </c>
      <c r="E187" s="11" t="s">
        <v>13</v>
      </c>
      <c r="F187" s="12">
        <v>0</v>
      </c>
      <c r="G187" s="12">
        <f t="shared" si="12"/>
        <v>0</v>
      </c>
      <c r="H187" s="12">
        <f t="shared" si="13"/>
        <v>0</v>
      </c>
      <c r="I187" s="14">
        <f t="shared" si="14"/>
        <v>0</v>
      </c>
    </row>
    <row r="188" spans="1:9" ht="190.5" customHeight="1" x14ac:dyDescent="0.25">
      <c r="A188" s="8">
        <v>19</v>
      </c>
      <c r="B188" s="9" t="s">
        <v>207</v>
      </c>
      <c r="C188" s="10" t="s">
        <v>208</v>
      </c>
      <c r="D188" s="11">
        <v>1</v>
      </c>
      <c r="E188" s="11" t="s">
        <v>13</v>
      </c>
      <c r="F188" s="12">
        <v>0</v>
      </c>
      <c r="G188" s="12">
        <f t="shared" si="12"/>
        <v>0</v>
      </c>
      <c r="H188" s="12">
        <f t="shared" si="13"/>
        <v>0</v>
      </c>
      <c r="I188" s="14">
        <f t="shared" si="14"/>
        <v>0</v>
      </c>
    </row>
    <row r="189" spans="1:9" ht="96" customHeight="1" x14ac:dyDescent="0.25">
      <c r="A189" s="8">
        <v>20</v>
      </c>
      <c r="B189" s="9" t="s">
        <v>209</v>
      </c>
      <c r="C189" s="10" t="s">
        <v>210</v>
      </c>
      <c r="D189" s="11">
        <v>5</v>
      </c>
      <c r="E189" s="11" t="s">
        <v>13</v>
      </c>
      <c r="F189" s="12">
        <v>0</v>
      </c>
      <c r="G189" s="12">
        <f t="shared" si="12"/>
        <v>0</v>
      </c>
      <c r="H189" s="12">
        <f t="shared" si="13"/>
        <v>0</v>
      </c>
      <c r="I189" s="14">
        <f t="shared" si="14"/>
        <v>0</v>
      </c>
    </row>
    <row r="190" spans="1:9" ht="100.5" customHeight="1" x14ac:dyDescent="0.25">
      <c r="A190" s="8">
        <v>21</v>
      </c>
      <c r="B190" s="9" t="s">
        <v>211</v>
      </c>
      <c r="C190" s="10" t="s">
        <v>212</v>
      </c>
      <c r="D190" s="11">
        <v>1</v>
      </c>
      <c r="E190" s="11" t="s">
        <v>13</v>
      </c>
      <c r="F190" s="12">
        <v>0</v>
      </c>
      <c r="G190" s="12">
        <f t="shared" si="12"/>
        <v>0</v>
      </c>
      <c r="H190" s="12">
        <f t="shared" si="13"/>
        <v>0</v>
      </c>
      <c r="I190" s="14">
        <f t="shared" si="14"/>
        <v>0</v>
      </c>
    </row>
    <row r="191" spans="1:9" ht="134.25" customHeight="1" x14ac:dyDescent="0.25">
      <c r="A191" s="8">
        <v>22</v>
      </c>
      <c r="B191" s="9" t="s">
        <v>213</v>
      </c>
      <c r="C191" s="10" t="s">
        <v>214</v>
      </c>
      <c r="D191" s="11">
        <v>1</v>
      </c>
      <c r="E191" s="11" t="s">
        <v>13</v>
      </c>
      <c r="F191" s="12">
        <v>0</v>
      </c>
      <c r="G191" s="12">
        <f t="shared" si="12"/>
        <v>0</v>
      </c>
      <c r="H191" s="12">
        <f t="shared" si="13"/>
        <v>0</v>
      </c>
      <c r="I191" s="14">
        <f t="shared" si="14"/>
        <v>0</v>
      </c>
    </row>
    <row r="192" spans="1:9" ht="100.5" customHeight="1" x14ac:dyDescent="0.25">
      <c r="A192" s="8">
        <v>23</v>
      </c>
      <c r="B192" s="9" t="s">
        <v>215</v>
      </c>
      <c r="C192" s="10" t="s">
        <v>216</v>
      </c>
      <c r="D192" s="11">
        <v>1</v>
      </c>
      <c r="E192" s="11" t="s">
        <v>16</v>
      </c>
      <c r="F192" s="12">
        <v>0</v>
      </c>
      <c r="G192" s="12">
        <f t="shared" si="12"/>
        <v>0</v>
      </c>
      <c r="H192" s="12">
        <f t="shared" si="13"/>
        <v>0</v>
      </c>
      <c r="I192" s="14">
        <f t="shared" si="14"/>
        <v>0</v>
      </c>
    </row>
    <row r="193" spans="1:9" ht="132.75" customHeight="1" x14ac:dyDescent="0.25">
      <c r="A193" s="8">
        <v>24</v>
      </c>
      <c r="B193" s="9" t="s">
        <v>217</v>
      </c>
      <c r="C193" s="10" t="s">
        <v>218</v>
      </c>
      <c r="D193" s="11">
        <v>1</v>
      </c>
      <c r="E193" s="11" t="s">
        <v>43</v>
      </c>
      <c r="F193" s="12">
        <v>0</v>
      </c>
      <c r="G193" s="12">
        <f t="shared" si="12"/>
        <v>0</v>
      </c>
      <c r="H193" s="12">
        <f t="shared" si="13"/>
        <v>0</v>
      </c>
      <c r="I193" s="14">
        <f t="shared" si="14"/>
        <v>0</v>
      </c>
    </row>
    <row r="194" spans="1:9" ht="307.5" customHeight="1" x14ac:dyDescent="0.25">
      <c r="A194" s="8">
        <v>25</v>
      </c>
      <c r="B194" s="9" t="s">
        <v>219</v>
      </c>
      <c r="C194" s="10" t="s">
        <v>220</v>
      </c>
      <c r="D194" s="11">
        <v>5</v>
      </c>
      <c r="E194" s="11" t="s">
        <v>13</v>
      </c>
      <c r="F194" s="12">
        <v>0</v>
      </c>
      <c r="G194" s="12">
        <f t="shared" si="12"/>
        <v>0</v>
      </c>
      <c r="H194" s="12">
        <f t="shared" si="13"/>
        <v>0</v>
      </c>
      <c r="I194" s="14">
        <f t="shared" si="14"/>
        <v>0</v>
      </c>
    </row>
    <row r="195" spans="1:9" ht="295.5" customHeight="1" x14ac:dyDescent="0.25">
      <c r="A195" s="8">
        <v>26</v>
      </c>
      <c r="B195" s="9" t="s">
        <v>221</v>
      </c>
      <c r="C195" s="10" t="s">
        <v>222</v>
      </c>
      <c r="D195" s="11">
        <v>6</v>
      </c>
      <c r="E195" s="11" t="s">
        <v>13</v>
      </c>
      <c r="F195" s="12">
        <v>0</v>
      </c>
      <c r="G195" s="12">
        <f t="shared" si="12"/>
        <v>0</v>
      </c>
      <c r="H195" s="12">
        <f t="shared" si="13"/>
        <v>0</v>
      </c>
      <c r="I195" s="14">
        <f t="shared" si="14"/>
        <v>0</v>
      </c>
    </row>
    <row r="196" spans="1:9" ht="117" customHeight="1" x14ac:dyDescent="0.25">
      <c r="A196" s="8">
        <v>27</v>
      </c>
      <c r="B196" s="9" t="s">
        <v>223</v>
      </c>
      <c r="C196" s="10" t="s">
        <v>224</v>
      </c>
      <c r="D196" s="11">
        <v>1</v>
      </c>
      <c r="E196" s="11" t="s">
        <v>13</v>
      </c>
      <c r="F196" s="12">
        <v>0</v>
      </c>
      <c r="G196" s="12">
        <f t="shared" si="12"/>
        <v>0</v>
      </c>
      <c r="H196" s="12">
        <f t="shared" si="13"/>
        <v>0</v>
      </c>
      <c r="I196" s="14">
        <f t="shared" si="14"/>
        <v>0</v>
      </c>
    </row>
    <row r="197" spans="1:9" ht="115.5" customHeight="1" x14ac:dyDescent="0.25">
      <c r="A197" s="8">
        <v>28</v>
      </c>
      <c r="B197" s="9" t="s">
        <v>225</v>
      </c>
      <c r="C197" s="10" t="s">
        <v>226</v>
      </c>
      <c r="D197" s="11">
        <v>16</v>
      </c>
      <c r="E197" s="11" t="s">
        <v>43</v>
      </c>
      <c r="F197" s="12">
        <v>0</v>
      </c>
      <c r="G197" s="12">
        <f t="shared" si="12"/>
        <v>0</v>
      </c>
      <c r="H197" s="12">
        <f t="shared" si="13"/>
        <v>0</v>
      </c>
      <c r="I197" s="14">
        <f t="shared" si="14"/>
        <v>0</v>
      </c>
    </row>
    <row r="198" spans="1:9" ht="186.75" customHeight="1" x14ac:dyDescent="0.25">
      <c r="A198" s="8">
        <v>29</v>
      </c>
      <c r="B198" s="9" t="s">
        <v>227</v>
      </c>
      <c r="C198" s="10" t="s">
        <v>228</v>
      </c>
      <c r="D198" s="11">
        <v>16</v>
      </c>
      <c r="E198" s="11" t="s">
        <v>43</v>
      </c>
      <c r="F198" s="12">
        <v>0</v>
      </c>
      <c r="G198" s="12">
        <f t="shared" si="12"/>
        <v>0</v>
      </c>
      <c r="H198" s="12">
        <f t="shared" si="13"/>
        <v>0</v>
      </c>
      <c r="I198" s="14">
        <f t="shared" si="14"/>
        <v>0</v>
      </c>
    </row>
    <row r="199" spans="1:9" ht="64.5" customHeight="1" thickBot="1" x14ac:dyDescent="0.3">
      <c r="A199" s="8">
        <v>30</v>
      </c>
      <c r="B199" s="9" t="s">
        <v>229</v>
      </c>
      <c r="C199" s="10" t="s">
        <v>230</v>
      </c>
      <c r="D199" s="11">
        <v>5</v>
      </c>
      <c r="E199" s="11" t="s">
        <v>16</v>
      </c>
      <c r="F199" s="12">
        <v>0</v>
      </c>
      <c r="G199" s="12">
        <f t="shared" si="12"/>
        <v>0</v>
      </c>
      <c r="H199" s="12">
        <f t="shared" si="13"/>
        <v>0</v>
      </c>
      <c r="I199" s="14">
        <f t="shared" si="14"/>
        <v>0</v>
      </c>
    </row>
    <row r="200" spans="1:9" ht="18.75" thickBot="1" x14ac:dyDescent="0.3">
      <c r="A200" s="24"/>
      <c r="B200" s="58" t="s">
        <v>76</v>
      </c>
      <c r="C200" s="58"/>
      <c r="D200" s="59"/>
      <c r="E200" s="59"/>
      <c r="F200" s="59"/>
      <c r="G200" s="25">
        <f t="shared" ref="G200:H200" si="15">SUM(G170:G199)</f>
        <v>0</v>
      </c>
      <c r="H200" s="25">
        <f t="shared" si="15"/>
        <v>0</v>
      </c>
      <c r="I200" s="25">
        <f>SUM(I170:I199)</f>
        <v>0</v>
      </c>
    </row>
    <row r="201" spans="1:9" ht="15.75" thickBot="1" x14ac:dyDescent="0.3">
      <c r="A201" s="1"/>
      <c r="B201" s="1"/>
      <c r="C201" s="42"/>
      <c r="D201" s="1"/>
      <c r="E201" s="1"/>
      <c r="F201" s="1"/>
      <c r="G201" s="1"/>
      <c r="H201" s="1"/>
      <c r="I201" s="1"/>
    </row>
    <row r="202" spans="1:9" ht="18.75" thickBot="1" x14ac:dyDescent="0.3">
      <c r="A202" s="43"/>
      <c r="B202" s="73" t="s">
        <v>231</v>
      </c>
      <c r="C202" s="74"/>
      <c r="D202" s="75"/>
      <c r="E202" s="75"/>
      <c r="F202" s="75"/>
      <c r="G202" s="25">
        <f>G200+G166+G124+G82+G40</f>
        <v>0</v>
      </c>
      <c r="H202" s="25">
        <f>H200+H166+H124+H82+H40</f>
        <v>0</v>
      </c>
      <c r="I202" s="25">
        <f>I200+I166+I124+I82+I40</f>
        <v>0</v>
      </c>
    </row>
    <row r="203" spans="1:9" x14ac:dyDescent="0.25">
      <c r="C203" s="44"/>
    </row>
    <row r="204" spans="1:9" ht="15.75" thickBot="1" x14ac:dyDescent="0.3">
      <c r="C204" s="44"/>
    </row>
    <row r="205" spans="1:9" ht="16.5" x14ac:dyDescent="0.25">
      <c r="A205" s="76" t="s">
        <v>232</v>
      </c>
      <c r="B205" s="45" t="s">
        <v>232</v>
      </c>
      <c r="C205" s="46"/>
      <c r="E205" t="s">
        <v>233</v>
      </c>
    </row>
    <row r="206" spans="1:9" ht="16.5" x14ac:dyDescent="0.25">
      <c r="A206" s="77"/>
      <c r="B206" s="47" t="s">
        <v>234</v>
      </c>
      <c r="C206" s="48"/>
    </row>
    <row r="207" spans="1:9" ht="16.5" x14ac:dyDescent="0.25">
      <c r="A207" s="77"/>
      <c r="B207" s="47" t="s">
        <v>235</v>
      </c>
      <c r="C207" s="48"/>
    </row>
    <row r="208" spans="1:9" ht="16.5" x14ac:dyDescent="0.25">
      <c r="A208" s="77"/>
      <c r="B208" s="47" t="s">
        <v>236</v>
      </c>
      <c r="C208" s="48"/>
    </row>
    <row r="209" spans="1:5" ht="16.5" x14ac:dyDescent="0.25">
      <c r="A209" s="77"/>
      <c r="B209" s="47" t="s">
        <v>237</v>
      </c>
      <c r="C209" s="48"/>
      <c r="E209" t="s">
        <v>238</v>
      </c>
    </row>
    <row r="210" spans="1:5" ht="16.5" x14ac:dyDescent="0.25">
      <c r="A210" s="77"/>
      <c r="B210" s="47" t="s">
        <v>239</v>
      </c>
      <c r="C210" s="48"/>
    </row>
    <row r="211" spans="1:5" ht="16.5" x14ac:dyDescent="0.25">
      <c r="A211" s="77"/>
      <c r="B211" s="47" t="s">
        <v>240</v>
      </c>
      <c r="C211" s="48"/>
    </row>
    <row r="212" spans="1:5" ht="17.25" thickBot="1" x14ac:dyDescent="0.3">
      <c r="A212" s="78"/>
      <c r="B212" s="49" t="s">
        <v>241</v>
      </c>
      <c r="C212" s="50"/>
    </row>
  </sheetData>
  <mergeCells count="14">
    <mergeCell ref="B202:F202"/>
    <mergeCell ref="A205:A212"/>
    <mergeCell ref="A84:I84"/>
    <mergeCell ref="B124:F124"/>
    <mergeCell ref="A126:I126"/>
    <mergeCell ref="B166:F166"/>
    <mergeCell ref="A168:I168"/>
    <mergeCell ref="B200:F200"/>
    <mergeCell ref="B82:F82"/>
    <mergeCell ref="A2:I3"/>
    <mergeCell ref="A4:I4"/>
    <mergeCell ref="J4:K4"/>
    <mergeCell ref="B40:F40"/>
    <mergeCell ref="A42:I4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Učebné Didaktické pomôcky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2020-08-25T12:39:29Z</dcterms:created>
  <dcterms:modified xsi:type="dcterms:W3CDTF">2021-02-24T13:40:29Z</dcterms:modified>
</cp:coreProperties>
</file>