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F:\Kompostaren 2021\KOMPOSTAREN\"/>
    </mc:Choice>
  </mc:AlternateContent>
  <bookViews>
    <workbookView xWindow="-108" yWindow="-108" windowWidth="23256" windowHeight="12576"/>
  </bookViews>
  <sheets>
    <sheet name="Hárok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40" i="1"/>
  <c r="G43" i="1"/>
  <c r="G44" i="1"/>
  <c r="G45" i="1"/>
  <c r="G46" i="1"/>
  <c r="G47" i="1"/>
  <c r="G48" i="1"/>
  <c r="G49" i="1"/>
  <c r="G50" i="1"/>
  <c r="G51" i="1"/>
  <c r="G52" i="1"/>
  <c r="G53" i="1"/>
  <c r="G54" i="1"/>
  <c r="G59" i="1"/>
  <c r="G60" i="1"/>
  <c r="G56" i="1" l="1"/>
  <c r="G22" i="1"/>
  <c r="G303" i="1"/>
  <c r="G304" i="1"/>
  <c r="G305" i="1"/>
  <c r="G306" i="1"/>
  <c r="G293" i="1"/>
  <c r="G295" i="1"/>
  <c r="G296" i="1"/>
  <c r="G297" i="1"/>
  <c r="G294" i="1"/>
  <c r="G286" i="1"/>
  <c r="G299" i="1" l="1"/>
  <c r="G302" i="1"/>
  <c r="G308" i="1" s="1"/>
  <c r="G276" i="1"/>
  <c r="G275" i="1"/>
  <c r="G274" i="1"/>
  <c r="G273" i="1"/>
  <c r="G272" i="1"/>
  <c r="G271" i="1"/>
  <c r="G270" i="1"/>
  <c r="G269" i="1"/>
  <c r="G254" i="1"/>
  <c r="G255" i="1"/>
  <c r="G250" i="1"/>
  <c r="G249" i="1"/>
  <c r="G248" i="1"/>
  <c r="G247" i="1"/>
  <c r="G246" i="1"/>
  <c r="G245" i="1"/>
  <c r="G244" i="1"/>
  <c r="G243" i="1"/>
  <c r="G238" i="1"/>
  <c r="G239" i="1"/>
  <c r="G240" i="1"/>
  <c r="G241" i="1"/>
  <c r="G242" i="1"/>
  <c r="G237" i="1"/>
  <c r="G264" i="1"/>
  <c r="G263" i="1"/>
  <c r="G262" i="1"/>
  <c r="G261" i="1"/>
  <c r="G260" i="1"/>
  <c r="G259" i="1"/>
  <c r="G258" i="1"/>
  <c r="G257" i="1"/>
  <c r="G256" i="1"/>
  <c r="G253" i="1"/>
  <c r="G252" i="1"/>
  <c r="G251" i="1"/>
  <c r="G232" i="1"/>
  <c r="G231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14" i="1"/>
  <c r="G200" i="1"/>
  <c r="G206" i="1"/>
  <c r="G209" i="1"/>
  <c r="G208" i="1"/>
  <c r="G207" i="1"/>
  <c r="G205" i="1"/>
  <c r="G204" i="1"/>
  <c r="G203" i="1"/>
  <c r="G202" i="1"/>
  <c r="G201" i="1"/>
  <c r="G195" i="1"/>
  <c r="G194" i="1"/>
  <c r="G193" i="1"/>
  <c r="G192" i="1"/>
  <c r="G191" i="1"/>
  <c r="G190" i="1"/>
  <c r="G189" i="1"/>
  <c r="G179" i="1"/>
  <c r="G180" i="1"/>
  <c r="G181" i="1"/>
  <c r="G182" i="1"/>
  <c r="G183" i="1"/>
  <c r="G184" i="1"/>
  <c r="G187" i="1"/>
  <c r="G178" i="1"/>
  <c r="G173" i="1"/>
  <c r="G170" i="1"/>
  <c r="G171" i="1"/>
  <c r="G172" i="1"/>
  <c r="G168" i="1"/>
  <c r="G169" i="1"/>
  <c r="G167" i="1"/>
  <c r="G166" i="1"/>
  <c r="G165" i="1"/>
  <c r="G164" i="1"/>
  <c r="G163" i="1"/>
  <c r="G162" i="1"/>
  <c r="G161" i="1"/>
  <c r="G151" i="1"/>
  <c r="G152" i="1"/>
  <c r="G153" i="1"/>
  <c r="G154" i="1"/>
  <c r="G155" i="1"/>
  <c r="G156" i="1"/>
  <c r="G157" i="1"/>
  <c r="G158" i="1"/>
  <c r="G159" i="1"/>
  <c r="G160" i="1"/>
  <c r="G150" i="1"/>
  <c r="G149" i="1"/>
  <c r="G148" i="1"/>
  <c r="G147" i="1"/>
  <c r="G146" i="1"/>
  <c r="G138" i="1"/>
  <c r="G139" i="1"/>
  <c r="G140" i="1"/>
  <c r="G141" i="1"/>
  <c r="G142" i="1"/>
  <c r="G143" i="1"/>
  <c r="G144" i="1"/>
  <c r="G145" i="1"/>
  <c r="G137" i="1"/>
  <c r="G132" i="1"/>
  <c r="G131" i="1"/>
  <c r="G130" i="1"/>
  <c r="G126" i="1"/>
  <c r="G127" i="1"/>
  <c r="G128" i="1"/>
  <c r="G129" i="1"/>
  <c r="G125" i="1"/>
  <c r="G116" i="1"/>
  <c r="G115" i="1"/>
  <c r="G112" i="1"/>
  <c r="G113" i="1"/>
  <c r="G114" i="1"/>
  <c r="G117" i="1"/>
  <c r="G118" i="1"/>
  <c r="G119" i="1"/>
  <c r="G120" i="1"/>
  <c r="G111" i="1"/>
  <c r="G108" i="1"/>
  <c r="G282" i="1"/>
  <c r="G283" i="1"/>
  <c r="G284" i="1"/>
  <c r="G285" i="1"/>
  <c r="G287" i="1"/>
  <c r="G288" i="1"/>
  <c r="G281" i="1"/>
  <c r="G101" i="1"/>
  <c r="G96" i="1"/>
  <c r="G97" i="1"/>
  <c r="G98" i="1"/>
  <c r="G99" i="1"/>
  <c r="G100" i="1"/>
  <c r="G102" i="1"/>
  <c r="G103" i="1"/>
  <c r="G95" i="1"/>
  <c r="G87" i="1"/>
  <c r="G88" i="1"/>
  <c r="G89" i="1"/>
  <c r="G90" i="1"/>
  <c r="G79" i="1"/>
  <c r="G80" i="1"/>
  <c r="G81" i="1"/>
  <c r="G82" i="1"/>
  <c r="G83" i="1"/>
  <c r="G84" i="1"/>
  <c r="G85" i="1"/>
  <c r="G86" i="1"/>
  <c r="G78" i="1"/>
  <c r="G65" i="1"/>
  <c r="G66" i="1"/>
  <c r="G67" i="1"/>
  <c r="G68" i="1"/>
  <c r="G69" i="1"/>
  <c r="G70" i="1"/>
  <c r="G71" i="1"/>
  <c r="G72" i="1"/>
  <c r="G73" i="1"/>
  <c r="G64" i="1"/>
  <c r="G63" i="1"/>
  <c r="G62" i="1"/>
  <c r="G61" i="1"/>
  <c r="G266" i="1" l="1"/>
  <c r="G278" i="1"/>
  <c r="G234" i="1"/>
  <c r="G211" i="1"/>
  <c r="G186" i="1"/>
  <c r="G197" i="1"/>
  <c r="G175" i="1"/>
  <c r="G134" i="1"/>
  <c r="G122" i="1"/>
  <c r="G290" i="1" a="1"/>
  <c r="G290" i="1" s="1"/>
  <c r="G105" i="1"/>
  <c r="G75" i="1"/>
  <c r="G92" i="1"/>
  <c r="G310" i="1" l="1"/>
</calcChain>
</file>

<file path=xl/metadata.xml><?xml version="1.0" encoding="utf-8"?>
<metadata xmlns="http://schemas.openxmlformats.org/spreadsheetml/2006/main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xmlns:xda="http://schemas.microsoft.com/office/spreadsheetml/2017/dynamicarray"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<sst xmlns="http://schemas.openxmlformats.org/spreadsheetml/2006/main" count="509" uniqueCount="206">
  <si>
    <t xml:space="preserve">Stavba: </t>
  </si>
  <si>
    <t>P.Č.</t>
  </si>
  <si>
    <t>Označenie</t>
  </si>
  <si>
    <t>Skrátený popis</t>
  </si>
  <si>
    <t>MJ</t>
  </si>
  <si>
    <t>Množstvo celkom</t>
  </si>
  <si>
    <t>Cena jednotková</t>
  </si>
  <si>
    <t>Cena celkom bez DPH v Eur</t>
  </si>
  <si>
    <t>1</t>
  </si>
  <si>
    <t>ks</t>
  </si>
  <si>
    <t>m</t>
  </si>
  <si>
    <t>kg</t>
  </si>
  <si>
    <t>Montáž potrubia</t>
  </si>
  <si>
    <t>Kompostáreň Trnava</t>
  </si>
  <si>
    <t>SO 01 Kóje vstupného materiálu</t>
  </si>
  <si>
    <t>SO 04 Prístupová komunikácia</t>
  </si>
  <si>
    <t>SO 05 Kompostovacie boxy</t>
  </si>
  <si>
    <t>SO 07 Jímka technologických vôd</t>
  </si>
  <si>
    <t>SO 08 Záchytný rigol</t>
  </si>
  <si>
    <t>SO 12 Technologická bunka obsluhy</t>
  </si>
  <si>
    <t>SO 14 NN prípojka</t>
  </si>
  <si>
    <t>SO 15 Vnútorné elektrické rozvody a osvetlenie areálu</t>
  </si>
  <si>
    <t>SO 16 Vnútroareálová spevnená plocha</t>
  </si>
  <si>
    <t>SO 17 Oplotenie</t>
  </si>
  <si>
    <t>PS 01 Technologická časť kompostárne</t>
  </si>
  <si>
    <t xml:space="preserve">Grefa T 3000x1500x2400 mm panel </t>
  </si>
  <si>
    <t>m3</t>
  </si>
  <si>
    <t>Úprava pláne v zárezoch v hornine 1-4 so zhutnením</t>
  </si>
  <si>
    <t>m2</t>
  </si>
  <si>
    <t>Podnož opornej steny hr. 0,3m, betón C16/20-XC2, výstuž oceľou 10 505, dodávka a montáž debnenia, dodávka a montáž (uloženie) betónovej zmesi a výstuže, ošetrovanie betóna, oddebnenie</t>
  </si>
  <si>
    <t xml:space="preserve">Štrkopiesok fr. 0-32 mm, hr.180 mm - dodávka, uloženie, hutnenie </t>
  </si>
  <si>
    <t xml:space="preserve">Kamenná drvina fr. 0-4 až 0-8 mm, hr. 20 mm - dodávka, uloženie, hutnenie </t>
  </si>
  <si>
    <t>Cementobetónová doska z betónu hr.200mm (CB III. + PP VLÁKNO, DIL. PROFIL OMEGA + OCEL. KĹZNE TŔNI) - dodávka, uloženie, dilatácie</t>
  </si>
  <si>
    <t>Betónový obrubník ABO 100/15/25 do betónového loža C12/15 s operou, dodávka, montáž vrátane betónu pre lože</t>
  </si>
  <si>
    <t>Montáž a viazanie panelov</t>
  </si>
  <si>
    <t>Strojný výkop zeminy - HTÚ pre založenie spevnených plôch a spätné uloženie tieto zeminy ako násypu na úroveň pláne, premiestnenie do 150 m, rozprostrenie</t>
  </si>
  <si>
    <t>Úprava podložia stavby - vápnenie podkladných vrstiev pre založenie podlahy haly - 2%  zvápnenie vo vrstve 400mm /požiadovaný modul pružnosti podložia 45 MPa/ - vrátanie zkúšok</t>
  </si>
  <si>
    <t>Príprava pláne - strojné prehutnenie pláne vr. zkúšok</t>
  </si>
  <si>
    <t>Násyp HTÚ pre založenie  - naloženie, presun vhodnej zeminy zo vzd. 1km, rozprostrenie</t>
  </si>
  <si>
    <t>SO 01 Kóje vstupného materiálu SPOLU</t>
  </si>
  <si>
    <t xml:space="preserve">Grefa T 1500x1000x2400 mm panel </t>
  </si>
  <si>
    <t>Cena SO 02 Spevnená plocha pre prípravu materiálu a triedenie SPOLU</t>
  </si>
  <si>
    <t>Cena SO 03 Plocha pre skladovanie kompostu a dozrievanie SPOLU</t>
  </si>
  <si>
    <t>Odstránenie travín s uložením na hromady do 50 m, pri celkovej ploche do 1000 m2</t>
  </si>
  <si>
    <t>Odstránenie ornice s vodorovným premiestnením na hromady v mieste upotrebenia alebo na dočasné skládky  so zloženín na vzdialenosť do 100 m, do 100m3</t>
  </si>
  <si>
    <t>Odkopávka a prekopávka nezapažená v hornine 3, do 100m3</t>
  </si>
  <si>
    <t>Vodorovné premiestnenie výkopku tr. 1-4nad 50 do 100 m</t>
  </si>
  <si>
    <t>Nakladanie neuľahlého výkopku z hornín tr. 1-4 nad 100 do 1000 m3</t>
  </si>
  <si>
    <t>Zhutnenie podložia z rastlej horniny 1-4 pod násypy, z hor. Súdržných do 92 % PS a nesúdržných</t>
  </si>
  <si>
    <t>Zhotovenie zemných krajníc z hornín akejkoľvek triedy so zhutnením</t>
  </si>
  <si>
    <t>Betón asfalt. S rozprestretím a zhutnením AB II hr. 40 mm</t>
  </si>
  <si>
    <t>Podklad z kam. obal. OKI II po zhutnení hr.  60 mm</t>
  </si>
  <si>
    <t>Kamenivo spevnené cementom hr. 150 mm</t>
  </si>
  <si>
    <t>Podklad alebo podsyp zo štrkopiesku s rozprestretím, vlhčením a zhutnením po zhutnení hr. 200 mm</t>
  </si>
  <si>
    <t>Podklad alebo kryt z kameniva hrubého drveného veľ. 32-63 mm (vibr. Štrk) po zhut. hr. 150 mm</t>
  </si>
  <si>
    <t>Postrek asfaltový infiltračný s posypom kamenivom z asfaltu cestného v množstve 1,00 kg/m2</t>
  </si>
  <si>
    <t>Postrek asfaltový spojovací bez posypu kamenivom z asfaltu cestného v množstve od 0,5 do 0,7 kg/m2</t>
  </si>
  <si>
    <t>t</t>
  </si>
  <si>
    <t>SO 04 Prístupová komunikácia SPOLU</t>
  </si>
  <si>
    <t>Štrkopieskový podsyp frakcie 0-16mm, hrúbky 0,12m dodávka, rozprostrenie, hutnenie</t>
  </si>
  <si>
    <t>Podkladný betón C12/15 hrúbky 0,10m, dodávka, uloženie</t>
  </si>
  <si>
    <t>Ochranná geotextília 200g/m2, dodávka, montáž, (bez stratného cca 5% - oboustranné položenie nad a pod foliu)</t>
  </si>
  <si>
    <t>Železobetónová doska - betón C30/37-XC1 hr. 200-235mm + rozptýlená výstuž - PP vlákno alt. drátkobetón, dodávka, uloženie a ošetrenie betónu vrátane urobenie dilatačných a deliacich škár a ich zatesnenia</t>
  </si>
  <si>
    <t>PE-HD fólia hrúbky 1,5mm, dodávka, montáž, vrátane zvárania, prídavných pásov a kotviacej lišty, stratné 5% (izolácia podlahy)</t>
  </si>
  <si>
    <t>SO 05 Kompostovacie boxy SPOLU</t>
  </si>
  <si>
    <t>Železobetónové monolitové kompostovacie boxy (stena 1 m, zadná stena 2,5 m)</t>
  </si>
  <si>
    <t>Zachytávač nečistôt</t>
  </si>
  <si>
    <t>Kanalizačné potrubie pre zvod technol vody d160</t>
  </si>
  <si>
    <t>Drenážny kanál  a aeračné tvarnice - 200x260 - d 140</t>
  </si>
  <si>
    <t>SO 06 Odvedenie technologických vôd</t>
  </si>
  <si>
    <t>Strojný výkop ryhy šírky 0,8 m, hĺbky 1,2 m, naloženie, odvoz a uloženie výkopku na depóniu vo vzdialenosti 1 km, vrátane sporadického príložného paženia ryhy</t>
  </si>
  <si>
    <t>Hutnený podsyp potrubia hrúbky 0,1 m, štrkodrva fr. 0-8 mm, dodávka, uloženie, hutnenie</t>
  </si>
  <si>
    <t>Hutnený obsyp potrubia do úrovne 0,1 m nad horný líc potrubia, štrkodrva fr. 0-8 mm, dodávka, uloženie, hutnenie ľahkou technikou</t>
  </si>
  <si>
    <t>Korugované potrubie PVC-U DN 160, SN 8, dodávka, montáž, vrátane tvaroviek pripojenia na vpusty</t>
  </si>
  <si>
    <t>Hutnený zásyp zvyškovej ryhy štrkodrvou fr. 0-32 mm, dodávka, uloženie, hutnenie</t>
  </si>
  <si>
    <t>Hutnený zásyp zvyškových jám štrkodrvou fr. 0-32 mm, dodávka, uloženie, hutnenie</t>
  </si>
  <si>
    <t>Tlaková skúška tesnosti potrubia</t>
  </si>
  <si>
    <t>Zátopová skúška tesnosti vpustov</t>
  </si>
  <si>
    <t>kompl.</t>
  </si>
  <si>
    <t>Oprava spevnených plôch</t>
  </si>
  <si>
    <t>SO 06 Odvedenie technologických vôd SPOLU</t>
  </si>
  <si>
    <t>Hĺbenie nezapažených jám a zárezov, s premiestnením výkopu na priľahlom teréne na vzdialenosť do 3 m od okraja jamy, alebo s naložením na dopravný prostriedok do 100 m3</t>
  </si>
  <si>
    <t>Zabetónovanie oceľových stĺpov betónom prostým</t>
  </si>
  <si>
    <t>Oceľové stĺpiky výšky 2 mm (so vzperami v miestach zmeny smeru)</t>
  </si>
  <si>
    <t>Oceľové pletivo štvorhranné pozinkované</t>
  </si>
  <si>
    <t>M</t>
  </si>
  <si>
    <t xml:space="preserve">Drôt pozinkovaný </t>
  </si>
  <si>
    <t>Montáž pletiva</t>
  </si>
  <si>
    <t>Pomocný a pridružný materiál</t>
  </si>
  <si>
    <t>SO 17 Oplotenie SPOLU</t>
  </si>
  <si>
    <t>Odvodňovací žľab , šírky 0,2 m, dĺžka 1 m s liatinovým roštom</t>
  </si>
  <si>
    <t xml:space="preserve">Podnož pod odvodňovací žľab hr. 0,1 m, betón C16/20-XC2 </t>
  </si>
  <si>
    <t>SO 08 Záchytný rigol SPOLU</t>
  </si>
  <si>
    <t>Strojný výkop ryhy šírky 0,5 m, hĺbky 0,5 m, naloženie, odvoz a uloženie výkopku na depóniu vo vzdialenosti 1 km, vrátane sporadického príložného paženia ryhy</t>
  </si>
  <si>
    <t>SO 09 Rozvod vody na skrápanie a vodnú hmlu</t>
  </si>
  <si>
    <t>Strojný výkop ryhy šírky 0,8 m, hĺbky 1,0 m, naloženie, odvoz a uloženie výkopku na depóniu vo vzdialenosti 1 km, vrátane sporadického príložného paženia ryhy</t>
  </si>
  <si>
    <t>Hutnený obsyp potrubia do úrovne 0,15 m nad horný líc potrubia, štrkodrva fr. 0-8 mm, dodávka, uloženie, hutnenie ľahkou technikou</t>
  </si>
  <si>
    <t>Hutnený zásyp ryhy štrkodrvou fr. 0-32 mm, dodávka, uloženie, hutnenie</t>
  </si>
  <si>
    <t>Potrubie PE-HD SDR 17 DN32; PN 10, dodávka, montáž, vrátane tvaroviek a ukončovacích ventilov so spojkami</t>
  </si>
  <si>
    <t>Plastová chránička - DN65 - 13 m</t>
  </si>
  <si>
    <t>komp.</t>
  </si>
  <si>
    <t>SO 09 Rozvod vody na skrápanie a vodnú hmlu SPOLU</t>
  </si>
  <si>
    <t>SO 10 Hala pre skladovanie techniky a skladovanie kompostu</t>
  </si>
  <si>
    <t>Strojný výkop zeminy - HTÚ pre založenie podlahy haly a spätné uloženie tieto zeminy ako násypu na úroveň pláne, premiestnenie do 50 m, rozprostrenie, hutnenie</t>
  </si>
  <si>
    <t>Násyp HTÚ pre založenie podlahy haly - naloženie, presun vhodnej zeminy zo vzd. 1km, rozprostrenie, hutnenie</t>
  </si>
  <si>
    <t>Strojný výkop jám hĺbky 0,85m pre základové konštrukcie pätok haly, presun hmôt do 5m, trieda ťažitelnosti 3, vrátane ručného doťaženia výkopu, premiestnenie zeminy na staveništnú medzideponiu do vzd. 150m</t>
  </si>
  <si>
    <t>Strojný výkop ryh hĺbky 0,85m pre základové pasy haly, presun hmôt do 5m, trieda ťažitelnosti 3, vrátane ručného doťaženia výkopu, premiestnenie zeminy na staveništnú medzideponiu do vzd. 150m</t>
  </si>
  <si>
    <t>Strojný výkop pre základové pätky ľahkých deliacích stien v hale, pre pätky o rozmeroch 0,6x0,6 hl.1,00m, presun hmôt do 5m, trieda ťažitelnosti 3, vrátane ručného doťaženia výkopu, premiestnenie zeminy na staveništnú medzideponiu do vzd. 150m</t>
  </si>
  <si>
    <t>Spätný hutnený zásyp základových pätok - naloženie, presun zásypového materiálu zo st. medzidepónie, uloženie, hutnenie</t>
  </si>
  <si>
    <t>SO 10 Hala pre skladovanie techniky a skladovanie kompostu SPOLU</t>
  </si>
  <si>
    <t>Podkladný betón pre patky - C12/15 hrúbky 0,1m, dodávka, uloženie</t>
  </si>
  <si>
    <t>Základové pätky pre stĺpy haly, betón C16/20-XC1, výstuž Kari sietí, dodávka a montáž debnenia, dodávka a montáž (uloženie) betónovej zmesi a výstuže, ošetrovanie betóna, oddebnenie</t>
  </si>
  <si>
    <t>Základové pätky kalichové pre ľahké oporné steny 0,6x0,6x1,0m, betón C16/20-XC1, dodávka a montáž debnenia, dodávka a uloženie bet. zmesi, ošetrovanie betóna, oddebnenie</t>
  </si>
  <si>
    <t>Základové pasy, betón C16/20-XC1, dodávka a montáž debnenia, dodávka a uloženie bet. zmesi, ošetrovanie bet. konštrukcie, oddebnenie</t>
  </si>
  <si>
    <t>Základové pasy, betón C16/20-XC1, dodávka a montáž debnenia, dodávka a uloženie bet. zmesi, ošetrovanie bet. konštrukcie, oddebnenie, vrátane dodávky a montáže oceľových príložek a výstuže</t>
  </si>
  <si>
    <t>Priehradové väzníky, dodávka, montáž vrátane povrchovej úpravy a spojovacieho materiálu</t>
  </si>
  <si>
    <t>Tiahlo d=10mm, dodávka, montáž, povrchové úpravy, vrátane spojovacieho materiálu</t>
  </si>
  <si>
    <t>Paždíky U 162/55/4, dodávka, montáž, povrchové úpravy, vrátane spojovacieho materiálu</t>
  </si>
  <si>
    <t>Konzoly pre stĺpy, ostatný oceľ. materiál (napr. spojovanie, kotvenie, výztuhy) - dodávka, montáž, povrchové úpravy</t>
  </si>
  <si>
    <t>Zavetrovanie - strešný plášť - L65x6 - dodávka, montáž vrátane povrchovej úpravy a spojovacieho materiálu</t>
  </si>
  <si>
    <t>Zavetrovanie - steny - L80x6 - dodávka, montáž vrátane povrchovej úpravy a spojovacieho materiálu</t>
  </si>
  <si>
    <t>Obetonovanie pät stĺpov betónom C12/15, dodávka a montáž debnenia, dodávka a uloženie betónovej zmesi, odbednenie</t>
  </si>
  <si>
    <t>Oceľové stĺpy hlavnej väzby HEA , dodávka, montáž vrátane povrchovej úpravy, kotvenia a spojovacieho materiálu</t>
  </si>
  <si>
    <t>Oceľové stĺpy štítovej väzby HEA , dodávka, montáž vrátane povrchovej úpravy, kotvenia a spojovacieho materiálu</t>
  </si>
  <si>
    <t>Štítové nosníky , dodávka, montáž vrátane povrchovej úpravy a spojovacieho materiálu</t>
  </si>
  <si>
    <t>Väznice , dodávka, montáž, povrchové úpravy, vrátane výstuh a spojovacieho materiálu</t>
  </si>
  <si>
    <t>Strešná krytina, trapézový plech TR 40/160 hr. 0,63mm alebo VSŽ 11 001 hr. 0,8mm, dodávka, montáž, vrátane spojovacieho materiálu (bez stratného)</t>
  </si>
  <si>
    <t>Obvodový plášť - NOVÝ, trapézový plech TR 40/160 hr. 0,63mm alebo VSŽ 11 001 hr. 0,8mm - dodávka, montáž, vrátane spojovacieho materiálu (bez stratného)</t>
  </si>
  <si>
    <t>Opláštenie - Trapézové sklolaminátové dosky, číre, dodávka, montáž, vrátane spojovacieho materiálu (bez stratného)</t>
  </si>
  <si>
    <t>Vráta oceľové, dvojkrídlové 4x4m s otváravými dverami pre peších 0,9x1,97m - dodávka, montáž, povrchové úpravy, vrátane kovania, zámku, nosníku a spojovacieho materiálu</t>
  </si>
  <si>
    <t>Pôlkruhový pododkvapový žľab, d=250mm, Pz plech hr. 0,6mm, dodávka, montáž, povrchová úprava, vr. kotevných hákov a spojovacieho materiálu</t>
  </si>
  <si>
    <t>Dažďový zvod vonkajší, d=150mm, Pz plech hr. 0,6mm, dodávka, montáž, povrchová úprava, vrátane objímok, kotlíkov, výtokových kolien a spoj. materiálu</t>
  </si>
  <si>
    <t>Olemovanie štíta,odkvapu, otvorov soklu  Pz plech hr. 0,6mm, RŠ 500mm, dodávka, montáž, povrchová úprava, vrátane spojovacieho materiálu</t>
  </si>
  <si>
    <t>Bleskozvod + elektroinštalácia - osvetlenie haly</t>
  </si>
  <si>
    <t>klp</t>
  </si>
  <si>
    <t>SO 11 Kontajnery pre sociálne zázemie a šatne</t>
  </si>
  <si>
    <t xml:space="preserve">Sanitárny kontajner 20" - 2500x26000x2800 mm -  2 ks - tepelná izolácia, dvere, okná, vnútorné vybavenie, sprchy, WC, šatne, elektro rozvody, zásuvkové rozvody, svietidlá, vykurovanie - elektrické </t>
  </si>
  <si>
    <t>SO 11 Kontajnery pre sociálne zázemie a šatne SPOLU</t>
  </si>
  <si>
    <t>SO 12 Technologická bunka obsluhy SPOLU</t>
  </si>
  <si>
    <t>SO 13 Vodovodná prípojka</t>
  </si>
  <si>
    <t xml:space="preserve">Vodomerná šachta s príslušenstvom </t>
  </si>
  <si>
    <t>SO 13 Vodovodná prípojka SPOLU</t>
  </si>
  <si>
    <t>Vytýčenie trasy káblového vedenia,vo voľnom teréne</t>
  </si>
  <si>
    <t>km</t>
  </si>
  <si>
    <t>Email olejový vonkajší biely   Emolex 0 2117</t>
  </si>
  <si>
    <t>Značka meračská povrch m 1 I/1</t>
  </si>
  <si>
    <t>kus</t>
  </si>
  <si>
    <t>Hĺbenie káblovej ryhy 60 cm širokej a 130 cm hlbokej, v zemine triedy 4</t>
  </si>
  <si>
    <t>Paženie káblovej ryhy šírky do 130 cm hĺbky do 200 cm</t>
  </si>
  <si>
    <t>Dosky a fošne neomietané SM/JD akosť II 18-22x250-300</t>
  </si>
  <si>
    <t>Hranolky smrekovec akosť II prierez 25-75 dl 100-175</t>
  </si>
  <si>
    <t>Odstránenie príložného paženia z ryhy šírky do 1,3 m Hĺbky do 2 m</t>
  </si>
  <si>
    <t>Zriadenie káblového lôžka z piesku a cementu bez zakrytia, v ryhe šírky do 100 cm, hr. vrstvy 12 cm</t>
  </si>
  <si>
    <t>Drvina vápencová zmes 0-4</t>
  </si>
  <si>
    <t>Cement troskoportlandský CEM II A,B-S 42,5 balený</t>
  </si>
  <si>
    <t>Rozvinutie a uloženie výstražnej fólie z PVC do ryhy,šírka 33 cm</t>
  </si>
  <si>
    <t>Fólia červená v m</t>
  </si>
  <si>
    <t>Ručný zásyp nezap. káblovej ryhy bez zhutn. zeminy, 60 cm širokej, 130 cm hlbokej v zemine tr. 4</t>
  </si>
  <si>
    <t>Osiatie povrchu trávnym semenom ručne,zasekanie hrablami,postrek,</t>
  </si>
  <si>
    <t>Trávové semeno</t>
  </si>
  <si>
    <t>Vytýčenie trasy vodovodnej prípojky,vo voľnom teréne</t>
  </si>
  <si>
    <t>Silový kábel 750-1000 V (v mm2) voľne uložený "Solidal" AYKY 1 kV 3x240 +120</t>
  </si>
  <si>
    <t>Napojenie na NN rozvádzač trafostanice + istenie</t>
  </si>
  <si>
    <t>SO 14 NN prípojka SPOLU</t>
  </si>
  <si>
    <t>Hlavný NN rozvádzač s kompletným výzbrojom a istením</t>
  </si>
  <si>
    <t>Rozvádzač VO</t>
  </si>
  <si>
    <t>Stožiar sadový pre VO bezpäticový 6 m vysoký</t>
  </si>
  <si>
    <t>Výložník jednoramenný pre stožiar VO s vyložením 1,0 m</t>
  </si>
  <si>
    <t>Stožiar cestný osvetľovací pre VO s vyložením 1,5 m</t>
  </si>
  <si>
    <t>Výložník jednoramenný na stožiar VO s vyložením 1,5 m</t>
  </si>
  <si>
    <t>Výložník dvojramenný na stožiar VO s vyložením 1,5 m</t>
  </si>
  <si>
    <t>Elektrovýzbroj pre stožiar 1x6A/gG</t>
  </si>
  <si>
    <t>Elektrovýzbroj pre stožiar 2x6A/gG</t>
  </si>
  <si>
    <t>Uzemňovacie svorky</t>
  </si>
  <si>
    <t>Kábel 1kV-CYKY-J 3x1,5 mm2</t>
  </si>
  <si>
    <t>Kábel 1kV-CYKY-J 4x10 mm2</t>
  </si>
  <si>
    <t>Korugovaná chránička FXKV-PE do výkopu</t>
  </si>
  <si>
    <t>Svietidlo LED 100 W</t>
  </si>
  <si>
    <t>Zemniaci pás FeZn 30x4 mm</t>
  </si>
  <si>
    <t>Hĺbenie základov pod stĺpy</t>
  </si>
  <si>
    <t>Základy pre uloženie stĺpov VO</t>
  </si>
  <si>
    <t>SO 15 Vnútorné elektrické rozvody a osvetlenie areálu SPOLU</t>
  </si>
  <si>
    <t>SO 03 Plocha pre skladovanie kompostu a dozrievanie</t>
  </si>
  <si>
    <t>SO 02 Spevnená plocha pre prípravu materiálu a triedenie</t>
  </si>
  <si>
    <t>SO 16 Vnútroareálová spevnená plocha SPOLU</t>
  </si>
  <si>
    <t>PS 02 Technologická ELI a MaR</t>
  </si>
  <si>
    <t>Výkop zeminy, prefabrikovaná jímka, podkladný betón, hydroizolácia, obsyp, zásyp</t>
  </si>
  <si>
    <t xml:space="preserve">Tlaková skúška tesnosti potrubia + požiarný rozvod vody </t>
  </si>
  <si>
    <t>Posuvná brána 6 m - samonosná</t>
  </si>
  <si>
    <t>Goretexová plachta s uchycovacími konzolami kotvenými o box</t>
  </si>
  <si>
    <t>Elektrický odvíjač plachty</t>
  </si>
  <si>
    <t>Vzduchové rozvody + ventilátor Elektror</t>
  </si>
  <si>
    <t>Aeračné kanály - 3 ks na box</t>
  </si>
  <si>
    <t>Prepojovacie potrubia vedenia vzduchu</t>
  </si>
  <si>
    <t>kmp.</t>
  </si>
  <si>
    <t>Technologický rozvádzač RT</t>
  </si>
  <si>
    <t>Snímače teploty PT 100</t>
  </si>
  <si>
    <t>Snímače O2</t>
  </si>
  <si>
    <t>Elektroinštalácia technológie + MaR</t>
  </si>
  <si>
    <t>Riadiací systém + PC s monitorom vo velíne</t>
  </si>
  <si>
    <t>PS 01 Technologická časť kompostárne SPOLU</t>
  </si>
  <si>
    <t>PS 02 Technologická ELI a MaR SPOLU</t>
  </si>
  <si>
    <t>Výkaz výmer</t>
  </si>
  <si>
    <t>KOMPOSTÁREŇ SPOLU bez DPH</t>
  </si>
  <si>
    <t>KOMPOSTÁREŇ SPOLU s DPH</t>
  </si>
  <si>
    <t xml:space="preserve">ekvivalent/          výrobok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</si>
</sst>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0;\-###0"/>
  </numFmts>
  <fonts count="17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4"/>
      <color rgb="FF0070C0"/>
      <name val="Arial"/>
      <family val="2"/>
      <charset val="238"/>
    </font>
    <font>
      <sz val="7"/>
      <name val="Arial CE"/>
      <family val="2"/>
      <charset val="238"/>
    </font>
    <font>
      <b/>
      <sz val="8"/>
      <name val="Arial CE"/>
      <family val="2"/>
      <charset val="238"/>
    </font>
    <font>
      <sz val="10"/>
      <color rgb="FF000000"/>
      <name val="Times New Roman"/>
      <family val="1"/>
      <charset val="238"/>
    </font>
    <font>
      <sz val="10"/>
      <name val="MS Sans Serif"/>
      <family val="2"/>
      <charset val="238"/>
    </font>
    <font>
      <sz val="8"/>
      <name val="Arial CE"/>
      <family val="2"/>
      <charset val="238"/>
    </font>
    <font>
      <b/>
      <sz val="8"/>
      <color rgb="FFFF0000"/>
      <name val="Arial CE"/>
      <family val="2"/>
      <charset val="238"/>
    </font>
    <font>
      <sz val="8"/>
      <color theme="1"/>
      <name val="Arial CE"/>
      <family val="2"/>
      <charset val="238"/>
    </font>
    <font>
      <b/>
      <sz val="16"/>
      <color indexed="8"/>
      <name val="Arial"/>
      <family val="2"/>
      <charset val="238"/>
    </font>
    <font>
      <sz val="8"/>
      <name val="Calibri"/>
      <family val="2"/>
      <charset val="238"/>
      <scheme val="minor"/>
    </font>
    <font>
      <i/>
      <sz val="8"/>
      <name val="Arial CE"/>
      <family val="2"/>
      <charset val="238"/>
    </font>
    <font>
      <sz val="14"/>
      <color theme="4"/>
      <name val="Calibri"/>
      <family val="2"/>
      <charset val="238"/>
      <scheme val="minor"/>
    </font>
    <font>
      <b/>
      <sz val="14"/>
      <color theme="4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sz val="8"/>
      <color theme="1"/>
      <name val="Arial Rounded MT Bold"/>
      <family val="2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Alignment="1" applyProtection="1">
      <alignment vertical="top" wrapText="1"/>
      <protection locked="0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7" fillId="2" borderId="1" xfId="0" applyFont="1" applyFill="1" applyBorder="1" applyAlignment="1">
      <alignment horizontal="center" vertical="center" wrapText="1"/>
    </xf>
    <xf numFmtId="0" fontId="9" fillId="0" borderId="2" xfId="0" applyFont="1" applyBorder="1"/>
    <xf numFmtId="0" fontId="0" fillId="0" borderId="0" xfId="0" applyBorder="1"/>
    <xf numFmtId="0" fontId="10" fillId="0" borderId="0" xfId="0" applyFont="1" applyAlignment="1">
      <alignment horizontal="center"/>
    </xf>
    <xf numFmtId="0" fontId="0" fillId="0" borderId="2" xfId="0" applyBorder="1"/>
    <xf numFmtId="0" fontId="8" fillId="0" borderId="2" xfId="0" applyFont="1" applyBorder="1"/>
    <xf numFmtId="0" fontId="9" fillId="0" borderId="2" xfId="0" applyFont="1" applyBorder="1" applyAlignment="1">
      <alignment wrapText="1"/>
    </xf>
    <xf numFmtId="0" fontId="9" fillId="0" borderId="2" xfId="0" applyFont="1" applyBorder="1" applyAlignment="1">
      <alignment horizontal="left"/>
    </xf>
    <xf numFmtId="0" fontId="9" fillId="0" borderId="2" xfId="0" applyFont="1" applyBorder="1" applyAlignment="1">
      <alignment horizontal="right"/>
    </xf>
    <xf numFmtId="0" fontId="7" fillId="2" borderId="3" xfId="0" applyFont="1" applyFill="1" applyBorder="1" applyAlignment="1">
      <alignment horizontal="center" vertical="center" wrapText="1"/>
    </xf>
    <xf numFmtId="0" fontId="7" fillId="0" borderId="2" xfId="0" applyFont="1" applyBorder="1" applyAlignment="1" applyProtection="1">
      <alignment horizontal="left" wrapText="1"/>
      <protection locked="0"/>
    </xf>
    <xf numFmtId="2" fontId="7" fillId="0" borderId="2" xfId="0" applyNumberFormat="1" applyFont="1" applyBorder="1" applyAlignment="1" applyProtection="1">
      <alignment horizontal="right"/>
      <protection locked="0"/>
    </xf>
    <xf numFmtId="0" fontId="12" fillId="0" borderId="2" xfId="0" applyFont="1" applyBorder="1" applyAlignment="1" applyProtection="1">
      <alignment horizontal="left" wrapText="1"/>
      <protection locked="0"/>
    </xf>
    <xf numFmtId="2" fontId="12" fillId="0" borderId="2" xfId="0" applyNumberFormat="1" applyFont="1" applyBorder="1" applyAlignment="1" applyProtection="1">
      <alignment horizontal="right"/>
      <protection locked="0"/>
    </xf>
    <xf numFmtId="0" fontId="9" fillId="0" borderId="2" xfId="0" applyFont="1" applyFill="1" applyBorder="1"/>
    <xf numFmtId="0" fontId="7" fillId="3" borderId="2" xfId="0" applyFont="1" applyFill="1" applyBorder="1" applyAlignment="1">
      <alignment horizontal="left" wrapText="1"/>
    </xf>
    <xf numFmtId="0" fontId="7" fillId="3" borderId="2" xfId="0" applyFont="1" applyFill="1" applyBorder="1" applyAlignment="1">
      <alignment horizontal="right" wrapText="1"/>
    </xf>
    <xf numFmtId="0" fontId="7" fillId="0" borderId="2" xfId="0" applyFont="1" applyBorder="1" applyAlignment="1">
      <alignment horizontal="right" wrapText="1"/>
    </xf>
    <xf numFmtId="0" fontId="8" fillId="0" borderId="2" xfId="0" applyFont="1" applyFill="1" applyBorder="1"/>
    <xf numFmtId="0" fontId="3" fillId="0" borderId="4" xfId="0" applyFont="1" applyBorder="1" applyAlignment="1">
      <alignment horizontal="right"/>
    </xf>
    <xf numFmtId="164" fontId="7" fillId="0" borderId="4" xfId="0" applyNumberFormat="1" applyFont="1" applyBorder="1" applyAlignment="1">
      <alignment horizontal="center"/>
    </xf>
    <xf numFmtId="0" fontId="9" fillId="0" borderId="4" xfId="0" applyFont="1" applyFill="1" applyBorder="1" applyAlignment="1">
      <alignment horizontal="right"/>
    </xf>
    <xf numFmtId="0" fontId="7" fillId="0" borderId="2" xfId="0" applyFont="1" applyBorder="1" applyAlignment="1">
      <alignment horizontal="left" wrapText="1"/>
    </xf>
    <xf numFmtId="2" fontId="7" fillId="0" borderId="2" xfId="0" applyNumberFormat="1" applyFont="1" applyBorder="1" applyAlignment="1" applyProtection="1">
      <alignment horizontal="right" wrapText="1"/>
      <protection locked="0"/>
    </xf>
    <xf numFmtId="0" fontId="7" fillId="0" borderId="2" xfId="0" applyFont="1" applyBorder="1" applyAlignment="1" applyProtection="1">
      <alignment horizontal="right" wrapText="1"/>
      <protection locked="0"/>
    </xf>
    <xf numFmtId="0" fontId="13" fillId="0" borderId="2" xfId="0" applyFont="1" applyBorder="1"/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9" fillId="0" borderId="4" xfId="0" applyFont="1" applyBorder="1"/>
    <xf numFmtId="0" fontId="9" fillId="0" borderId="4" xfId="0" applyFont="1" applyBorder="1" applyAlignment="1">
      <alignment horizontal="right"/>
    </xf>
    <xf numFmtId="0" fontId="8" fillId="0" borderId="4" xfId="0" applyFont="1" applyBorder="1"/>
    <xf numFmtId="0" fontId="8" fillId="0" borderId="4" xfId="0" applyFont="1" applyBorder="1" applyAlignment="1">
      <alignment horizontal="right"/>
    </xf>
    <xf numFmtId="0" fontId="9" fillId="0" borderId="4" xfId="0" applyFont="1" applyFill="1" applyBorder="1"/>
    <xf numFmtId="0" fontId="8" fillId="0" borderId="4" xfId="0" applyFont="1" applyFill="1" applyBorder="1"/>
    <xf numFmtId="0" fontId="0" fillId="0" borderId="4" xfId="0" applyBorder="1"/>
    <xf numFmtId="0" fontId="7" fillId="0" borderId="4" xfId="0" applyFont="1" applyBorder="1" applyAlignment="1" applyProtection="1">
      <alignment horizontal="right" wrapText="1"/>
      <protection locked="0"/>
    </xf>
    <xf numFmtId="0" fontId="8" fillId="0" borderId="4" xfId="0" applyFont="1" applyFill="1" applyBorder="1" applyAlignment="1" applyProtection="1">
      <alignment horizontal="right" wrapText="1"/>
      <protection locked="0"/>
    </xf>
    <xf numFmtId="0" fontId="14" fillId="0" borderId="4" xfId="0" applyFont="1" applyBorder="1"/>
    <xf numFmtId="0" fontId="0" fillId="0" borderId="7" xfId="0" applyBorder="1"/>
    <xf numFmtId="0" fontId="9" fillId="0" borderId="2" xfId="0" applyFont="1" applyFill="1" applyBorder="1" applyAlignment="1">
      <alignment horizontal="right"/>
    </xf>
    <xf numFmtId="0" fontId="0" fillId="0" borderId="2" xfId="0" applyBorder="1" applyAlignment="1">
      <alignment horizontal="right"/>
    </xf>
    <xf numFmtId="0" fontId="7" fillId="0" borderId="4" xfId="0" applyFont="1" applyBorder="1"/>
    <xf numFmtId="4" fontId="0" fillId="0" borderId="2" xfId="0" applyNumberFormat="1" applyBorder="1"/>
    <xf numFmtId="0" fontId="15" fillId="4" borderId="9" xfId="0" applyFont="1" applyFill="1" applyBorder="1" applyAlignment="1">
      <alignment horizontal="center"/>
    </xf>
    <xf numFmtId="0" fontId="16" fillId="4" borderId="8" xfId="0" applyFont="1" applyFill="1" applyBorder="1" applyAlignment="1">
      <alignment wrapText="1"/>
    </xf>
    <xf numFmtId="0" fontId="5" fillId="0" borderId="0" xfId="0" applyFont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horizontal="left" vertical="top" wrapText="1"/>
      <protection locked="0"/>
    </xf>
  </cellXfs>
  <cellStyles count="1"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eetMetadata" Target="metadata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11"/>
  <sheetViews>
    <sheetView tabSelected="1" topLeftCell="A283" zoomScaleNormal="100" workbookViewId="0">
      <selection activeCell="E17" sqref="E17"/>
    </sheetView>
  </sheetViews>
  <sheetFormatPr defaultRowHeight="14.4" x14ac:dyDescent="0.3"/>
  <cols>
    <col min="1" max="1" width="5.21875" customWidth="1"/>
    <col min="2" max="2" width="7.77734375" customWidth="1"/>
    <col min="3" max="3" width="125.77734375" customWidth="1"/>
    <col min="4" max="4" width="9.6640625" customWidth="1"/>
    <col min="7" max="7" width="8.88671875" customWidth="1"/>
    <col min="8" max="8" width="13.33203125" customWidth="1"/>
    <col min="15" max="15" width="10" customWidth="1"/>
  </cols>
  <sheetData>
    <row r="1" spans="1:8" ht="17.399999999999999" x14ac:dyDescent="0.3">
      <c r="A1" s="1"/>
      <c r="B1" s="2"/>
      <c r="C1" s="3" t="s">
        <v>202</v>
      </c>
      <c r="D1" s="2"/>
      <c r="E1" s="4"/>
      <c r="F1" s="2"/>
      <c r="G1" s="2"/>
      <c r="H1" s="8"/>
    </row>
    <row r="2" spans="1:8" ht="21" x14ac:dyDescent="0.4">
      <c r="A2" s="1"/>
      <c r="B2" s="2"/>
      <c r="C2" s="9"/>
      <c r="D2" s="2"/>
      <c r="E2" s="4"/>
      <c r="F2" s="2"/>
      <c r="G2" s="2"/>
      <c r="H2" s="8"/>
    </row>
    <row r="3" spans="1:8" x14ac:dyDescent="0.3">
      <c r="A3" s="5" t="s">
        <v>0</v>
      </c>
      <c r="B3" s="51" t="s">
        <v>13</v>
      </c>
      <c r="C3" s="52"/>
      <c r="D3" s="52"/>
      <c r="E3" s="52"/>
      <c r="F3" s="52"/>
      <c r="G3" s="52"/>
      <c r="H3" s="8"/>
    </row>
    <row r="4" spans="1:8" ht="15" thickBot="1" x14ac:dyDescent="0.35">
      <c r="H4" s="8"/>
    </row>
    <row r="5" spans="1:8" ht="34.200000000000003" customHeight="1" thickBot="1" x14ac:dyDescent="0.35">
      <c r="A5" s="6" t="s">
        <v>1</v>
      </c>
      <c r="B5" s="6" t="s">
        <v>2</v>
      </c>
      <c r="C5" s="6" t="s">
        <v>3</v>
      </c>
      <c r="D5" s="6" t="s">
        <v>4</v>
      </c>
      <c r="E5" s="6" t="s">
        <v>5</v>
      </c>
      <c r="F5" s="6" t="s">
        <v>6</v>
      </c>
      <c r="G5" s="32" t="s">
        <v>7</v>
      </c>
      <c r="H5" s="50" t="s">
        <v>205</v>
      </c>
    </row>
    <row r="6" spans="1:8" x14ac:dyDescent="0.3">
      <c r="A6" s="15" t="s">
        <v>8</v>
      </c>
      <c r="B6" s="15">
        <v>2</v>
      </c>
      <c r="C6" s="15">
        <v>3</v>
      </c>
      <c r="D6" s="15">
        <v>4</v>
      </c>
      <c r="E6" s="15">
        <v>5</v>
      </c>
      <c r="F6" s="15">
        <v>6</v>
      </c>
      <c r="G6" s="33">
        <v>7</v>
      </c>
      <c r="H6" s="49">
        <v>8</v>
      </c>
    </row>
    <row r="7" spans="1:8" x14ac:dyDescent="0.3">
      <c r="A7" s="25"/>
      <c r="B7" s="10"/>
      <c r="C7" s="11" t="s">
        <v>14</v>
      </c>
      <c r="D7" s="7"/>
      <c r="E7" s="7"/>
      <c r="F7" s="7"/>
      <c r="G7" s="34"/>
      <c r="H7" s="10"/>
    </row>
    <row r="8" spans="1:8" x14ac:dyDescent="0.3">
      <c r="A8" s="25">
        <v>1</v>
      </c>
      <c r="B8" s="7">
        <v>1</v>
      </c>
      <c r="C8" s="7" t="s">
        <v>35</v>
      </c>
      <c r="D8" s="7" t="s">
        <v>26</v>
      </c>
      <c r="E8" s="7">
        <v>350</v>
      </c>
      <c r="F8" s="7"/>
      <c r="G8" s="34">
        <f>E8*F8</f>
        <v>0</v>
      </c>
      <c r="H8" s="10"/>
    </row>
    <row r="9" spans="1:8" x14ac:dyDescent="0.3">
      <c r="A9" s="25">
        <v>2</v>
      </c>
      <c r="B9" s="7">
        <v>2</v>
      </c>
      <c r="C9" s="7" t="s">
        <v>38</v>
      </c>
      <c r="D9" s="7" t="s">
        <v>26</v>
      </c>
      <c r="E9" s="7">
        <v>350</v>
      </c>
      <c r="F9" s="7"/>
      <c r="G9" s="34">
        <f t="shared" ref="G9:G20" si="0">E9*F9</f>
        <v>0</v>
      </c>
      <c r="H9" s="10"/>
    </row>
    <row r="10" spans="1:8" x14ac:dyDescent="0.3">
      <c r="A10" s="25">
        <v>3</v>
      </c>
      <c r="B10" s="7">
        <v>3</v>
      </c>
      <c r="C10" s="7" t="s">
        <v>36</v>
      </c>
      <c r="D10" s="7" t="s">
        <v>28</v>
      </c>
      <c r="E10" s="7">
        <v>700</v>
      </c>
      <c r="F10" s="7"/>
      <c r="G10" s="34">
        <f t="shared" si="0"/>
        <v>0</v>
      </c>
      <c r="H10" s="10"/>
    </row>
    <row r="11" spans="1:8" x14ac:dyDescent="0.3">
      <c r="A11" s="25">
        <v>4</v>
      </c>
      <c r="B11" s="7">
        <v>4</v>
      </c>
      <c r="C11" s="7" t="s">
        <v>37</v>
      </c>
      <c r="D11" s="7" t="s">
        <v>28</v>
      </c>
      <c r="E11" s="7">
        <v>700</v>
      </c>
      <c r="F11" s="7"/>
      <c r="G11" s="34">
        <f t="shared" si="0"/>
        <v>0</v>
      </c>
      <c r="H11" s="10"/>
    </row>
    <row r="12" spans="1:8" x14ac:dyDescent="0.3">
      <c r="A12" s="25">
        <v>5</v>
      </c>
      <c r="B12" s="7">
        <v>5</v>
      </c>
      <c r="C12" s="7" t="s">
        <v>59</v>
      </c>
      <c r="D12" s="13" t="s">
        <v>28</v>
      </c>
      <c r="E12" s="14">
        <v>700</v>
      </c>
      <c r="F12" s="14"/>
      <c r="G12" s="35">
        <f t="shared" ref="G12:G16" si="1">F12*E12</f>
        <v>0</v>
      </c>
      <c r="H12" s="10"/>
    </row>
    <row r="13" spans="1:8" x14ac:dyDescent="0.3">
      <c r="A13" s="25">
        <v>6</v>
      </c>
      <c r="B13" s="7">
        <v>6</v>
      </c>
      <c r="C13" s="7" t="s">
        <v>60</v>
      </c>
      <c r="D13" s="13" t="s">
        <v>26</v>
      </c>
      <c r="E13" s="14">
        <v>70</v>
      </c>
      <c r="F13" s="14"/>
      <c r="G13" s="35">
        <f t="shared" si="1"/>
        <v>0</v>
      </c>
      <c r="H13" s="10"/>
    </row>
    <row r="14" spans="1:8" x14ac:dyDescent="0.3">
      <c r="A14" s="25">
        <v>7</v>
      </c>
      <c r="B14" s="7">
        <v>7</v>
      </c>
      <c r="C14" s="7" t="s">
        <v>61</v>
      </c>
      <c r="D14" s="13" t="s">
        <v>28</v>
      </c>
      <c r="E14" s="14">
        <v>700</v>
      </c>
      <c r="F14" s="14"/>
      <c r="G14" s="35">
        <f t="shared" si="1"/>
        <v>0</v>
      </c>
      <c r="H14" s="10"/>
    </row>
    <row r="15" spans="1:8" x14ac:dyDescent="0.3">
      <c r="A15" s="25">
        <v>8</v>
      </c>
      <c r="B15" s="7">
        <v>8</v>
      </c>
      <c r="C15" s="7" t="s">
        <v>63</v>
      </c>
      <c r="D15" s="13" t="s">
        <v>28</v>
      </c>
      <c r="E15" s="14">
        <v>700</v>
      </c>
      <c r="F15" s="14"/>
      <c r="G15" s="35">
        <f t="shared" si="1"/>
        <v>0</v>
      </c>
      <c r="H15" s="10"/>
    </row>
    <row r="16" spans="1:8" x14ac:dyDescent="0.3">
      <c r="A16" s="25">
        <v>9</v>
      </c>
      <c r="B16" s="7">
        <v>9</v>
      </c>
      <c r="C16" s="7" t="s">
        <v>62</v>
      </c>
      <c r="D16" s="13" t="s">
        <v>26</v>
      </c>
      <c r="E16" s="14">
        <v>160</v>
      </c>
      <c r="F16" s="14"/>
      <c r="G16" s="35">
        <f t="shared" si="1"/>
        <v>0</v>
      </c>
      <c r="H16" s="10"/>
    </row>
    <row r="17" spans="1:8" x14ac:dyDescent="0.3">
      <c r="A17" s="25">
        <v>10</v>
      </c>
      <c r="B17" s="7">
        <v>10</v>
      </c>
      <c r="C17" s="7" t="s">
        <v>33</v>
      </c>
      <c r="D17" s="7" t="s">
        <v>10</v>
      </c>
      <c r="E17" s="7">
        <v>35</v>
      </c>
      <c r="F17" s="7"/>
      <c r="G17" s="34">
        <f t="shared" si="0"/>
        <v>0</v>
      </c>
      <c r="H17" s="10"/>
    </row>
    <row r="18" spans="1:8" ht="15.6" customHeight="1" x14ac:dyDescent="0.3">
      <c r="A18" s="25">
        <v>11</v>
      </c>
      <c r="B18" s="7">
        <v>11</v>
      </c>
      <c r="C18" s="7" t="s">
        <v>25</v>
      </c>
      <c r="D18" s="7" t="s">
        <v>9</v>
      </c>
      <c r="E18" s="7">
        <v>23</v>
      </c>
      <c r="F18" s="7"/>
      <c r="G18" s="34">
        <f t="shared" si="0"/>
        <v>0</v>
      </c>
      <c r="H18" s="10"/>
    </row>
    <row r="19" spans="1:8" ht="14.4" customHeight="1" x14ac:dyDescent="0.3">
      <c r="A19" s="25">
        <v>12</v>
      </c>
      <c r="B19" s="7">
        <v>12</v>
      </c>
      <c r="C19" s="12" t="s">
        <v>29</v>
      </c>
      <c r="D19" s="7" t="s">
        <v>26</v>
      </c>
      <c r="E19" s="7">
        <v>20</v>
      </c>
      <c r="F19" s="7"/>
      <c r="G19" s="34">
        <f t="shared" si="0"/>
        <v>0</v>
      </c>
      <c r="H19" s="10"/>
    </row>
    <row r="20" spans="1:8" x14ac:dyDescent="0.3">
      <c r="A20" s="25">
        <v>13</v>
      </c>
      <c r="B20" s="7">
        <v>13</v>
      </c>
      <c r="C20" s="7" t="s">
        <v>34</v>
      </c>
      <c r="D20" s="7" t="s">
        <v>10</v>
      </c>
      <c r="E20" s="7">
        <v>54</v>
      </c>
      <c r="F20" s="7"/>
      <c r="G20" s="34">
        <f t="shared" si="0"/>
        <v>0</v>
      </c>
      <c r="H20" s="10"/>
    </row>
    <row r="21" spans="1:8" ht="17.399999999999999" customHeight="1" x14ac:dyDescent="0.3">
      <c r="A21" s="25"/>
      <c r="B21" s="7"/>
      <c r="C21" s="7"/>
      <c r="D21" s="7"/>
      <c r="E21" s="7"/>
      <c r="F21" s="7"/>
      <c r="G21" s="34"/>
      <c r="H21" s="10"/>
    </row>
    <row r="22" spans="1:8" ht="17.399999999999999" customHeight="1" x14ac:dyDescent="0.3">
      <c r="A22" s="25"/>
      <c r="B22" s="7"/>
      <c r="C22" s="11" t="s">
        <v>39</v>
      </c>
      <c r="D22" s="11"/>
      <c r="E22" s="11"/>
      <c r="F22" s="11"/>
      <c r="G22" s="36">
        <f>SUM(G8:G20)</f>
        <v>0</v>
      </c>
      <c r="H22" s="10"/>
    </row>
    <row r="23" spans="1:8" ht="17.399999999999999" customHeight="1" x14ac:dyDescent="0.3">
      <c r="A23" s="25"/>
      <c r="B23" s="7"/>
      <c r="C23" s="11"/>
      <c r="D23" s="11"/>
      <c r="E23" s="11"/>
      <c r="F23" s="11"/>
      <c r="G23" s="36"/>
      <c r="H23" s="10"/>
    </row>
    <row r="24" spans="1:8" ht="17.399999999999999" customHeight="1" x14ac:dyDescent="0.3">
      <c r="A24" s="25"/>
      <c r="B24" s="7"/>
      <c r="C24" s="11" t="s">
        <v>183</v>
      </c>
      <c r="D24" s="7"/>
      <c r="E24" s="7"/>
      <c r="F24" s="7"/>
      <c r="G24" s="34"/>
      <c r="H24" s="10"/>
    </row>
    <row r="25" spans="1:8" ht="17.399999999999999" customHeight="1" x14ac:dyDescent="0.3">
      <c r="A25" s="7">
        <v>14</v>
      </c>
      <c r="B25" s="7">
        <v>14</v>
      </c>
      <c r="C25" s="7" t="s">
        <v>35</v>
      </c>
      <c r="D25" s="7" t="s">
        <v>26</v>
      </c>
      <c r="E25" s="7">
        <v>370</v>
      </c>
      <c r="F25" s="7"/>
      <c r="G25" s="34">
        <f>E25*F25</f>
        <v>0</v>
      </c>
      <c r="H25" s="10"/>
    </row>
    <row r="26" spans="1:8" ht="17.399999999999999" customHeight="1" x14ac:dyDescent="0.3">
      <c r="A26" s="7">
        <v>15</v>
      </c>
      <c r="B26" s="7">
        <v>15</v>
      </c>
      <c r="C26" s="7" t="s">
        <v>38</v>
      </c>
      <c r="D26" s="7" t="s">
        <v>26</v>
      </c>
      <c r="E26" s="7">
        <v>370</v>
      </c>
      <c r="F26" s="7"/>
      <c r="G26" s="34">
        <f t="shared" ref="G26:G38" si="2">E26*F26</f>
        <v>0</v>
      </c>
      <c r="H26" s="10"/>
    </row>
    <row r="27" spans="1:8" ht="17.399999999999999" customHeight="1" x14ac:dyDescent="0.3">
      <c r="A27" s="7">
        <v>16</v>
      </c>
      <c r="B27" s="7">
        <v>16</v>
      </c>
      <c r="C27" s="7" t="s">
        <v>36</v>
      </c>
      <c r="D27" s="7" t="s">
        <v>28</v>
      </c>
      <c r="E27" s="7">
        <v>750</v>
      </c>
      <c r="F27" s="7"/>
      <c r="G27" s="34">
        <f t="shared" si="2"/>
        <v>0</v>
      </c>
      <c r="H27" s="10"/>
    </row>
    <row r="28" spans="1:8" ht="17.399999999999999" customHeight="1" x14ac:dyDescent="0.3">
      <c r="A28" s="7">
        <v>17</v>
      </c>
      <c r="B28" s="7">
        <v>17</v>
      </c>
      <c r="C28" s="7" t="s">
        <v>37</v>
      </c>
      <c r="D28" s="7" t="s">
        <v>28</v>
      </c>
      <c r="E28" s="7">
        <v>750</v>
      </c>
      <c r="F28" s="7"/>
      <c r="G28" s="34">
        <f t="shared" si="2"/>
        <v>0</v>
      </c>
      <c r="H28" s="10"/>
    </row>
    <row r="29" spans="1:8" ht="17.399999999999999" customHeight="1" x14ac:dyDescent="0.3">
      <c r="A29" s="7">
        <v>18</v>
      </c>
      <c r="B29" s="7">
        <v>18</v>
      </c>
      <c r="C29" s="7" t="s">
        <v>59</v>
      </c>
      <c r="D29" s="13" t="s">
        <v>28</v>
      </c>
      <c r="E29" s="14">
        <v>750</v>
      </c>
      <c r="F29" s="14"/>
      <c r="G29" s="35">
        <f t="shared" ref="G29:G33" si="3">F29*E29</f>
        <v>0</v>
      </c>
      <c r="H29" s="10"/>
    </row>
    <row r="30" spans="1:8" ht="17.399999999999999" customHeight="1" x14ac:dyDescent="0.3">
      <c r="A30" s="7">
        <v>19</v>
      </c>
      <c r="B30" s="7">
        <v>19</v>
      </c>
      <c r="C30" s="7" t="s">
        <v>60</v>
      </c>
      <c r="D30" s="13" t="s">
        <v>26</v>
      </c>
      <c r="E30" s="14">
        <v>75</v>
      </c>
      <c r="F30" s="14"/>
      <c r="G30" s="35">
        <f t="shared" si="3"/>
        <v>0</v>
      </c>
      <c r="H30" s="10"/>
    </row>
    <row r="31" spans="1:8" ht="17.399999999999999" customHeight="1" x14ac:dyDescent="0.3">
      <c r="A31" s="7">
        <v>20</v>
      </c>
      <c r="B31" s="7">
        <v>20</v>
      </c>
      <c r="C31" s="7" t="s">
        <v>61</v>
      </c>
      <c r="D31" s="13" t="s">
        <v>28</v>
      </c>
      <c r="E31" s="14">
        <v>750</v>
      </c>
      <c r="F31" s="14"/>
      <c r="G31" s="35">
        <f t="shared" si="3"/>
        <v>0</v>
      </c>
      <c r="H31" s="10"/>
    </row>
    <row r="32" spans="1:8" ht="17.399999999999999" customHeight="1" x14ac:dyDescent="0.3">
      <c r="A32" s="7">
        <v>21</v>
      </c>
      <c r="B32" s="7">
        <v>21</v>
      </c>
      <c r="C32" s="7" t="s">
        <v>63</v>
      </c>
      <c r="D32" s="13" t="s">
        <v>28</v>
      </c>
      <c r="E32" s="14">
        <v>750</v>
      </c>
      <c r="F32" s="14"/>
      <c r="G32" s="35">
        <f t="shared" si="3"/>
        <v>0</v>
      </c>
      <c r="H32" s="10"/>
    </row>
    <row r="33" spans="1:8" ht="17.399999999999999" customHeight="1" x14ac:dyDescent="0.3">
      <c r="A33" s="7">
        <v>22</v>
      </c>
      <c r="B33" s="7">
        <v>22</v>
      </c>
      <c r="C33" s="7" t="s">
        <v>62</v>
      </c>
      <c r="D33" s="13" t="s">
        <v>26</v>
      </c>
      <c r="E33" s="14">
        <v>175</v>
      </c>
      <c r="F33" s="14"/>
      <c r="G33" s="35">
        <f t="shared" si="3"/>
        <v>0</v>
      </c>
      <c r="H33" s="48"/>
    </row>
    <row r="34" spans="1:8" ht="17.399999999999999" customHeight="1" x14ac:dyDescent="0.3">
      <c r="A34" s="7">
        <v>23</v>
      </c>
      <c r="B34" s="7">
        <v>23</v>
      </c>
      <c r="C34" s="7" t="s">
        <v>33</v>
      </c>
      <c r="D34" s="7" t="s">
        <v>10</v>
      </c>
      <c r="E34" s="7">
        <v>41</v>
      </c>
      <c r="F34" s="7"/>
      <c r="G34" s="34">
        <f t="shared" si="2"/>
        <v>0</v>
      </c>
      <c r="H34" s="10"/>
    </row>
    <row r="35" spans="1:8" ht="17.399999999999999" customHeight="1" x14ac:dyDescent="0.3">
      <c r="A35" s="7">
        <v>24</v>
      </c>
      <c r="B35" s="7">
        <v>24</v>
      </c>
      <c r="C35" s="7" t="s">
        <v>25</v>
      </c>
      <c r="D35" s="7" t="s">
        <v>9</v>
      </c>
      <c r="E35" s="7">
        <v>17</v>
      </c>
      <c r="F35" s="7"/>
      <c r="G35" s="34">
        <f t="shared" si="2"/>
        <v>0</v>
      </c>
      <c r="H35" s="10"/>
    </row>
    <row r="36" spans="1:8" ht="17.399999999999999" customHeight="1" x14ac:dyDescent="0.3">
      <c r="A36" s="7">
        <v>25</v>
      </c>
      <c r="B36" s="7">
        <v>25</v>
      </c>
      <c r="C36" s="7" t="s">
        <v>40</v>
      </c>
      <c r="D36" s="7" t="s">
        <v>9</v>
      </c>
      <c r="E36" s="7">
        <v>18</v>
      </c>
      <c r="F36" s="7"/>
      <c r="G36" s="34">
        <f t="shared" si="2"/>
        <v>0</v>
      </c>
      <c r="H36" s="10"/>
    </row>
    <row r="37" spans="1:8" ht="17.399999999999999" customHeight="1" x14ac:dyDescent="0.3">
      <c r="A37" s="7">
        <v>26</v>
      </c>
      <c r="B37" s="7">
        <v>26</v>
      </c>
      <c r="C37" s="12" t="s">
        <v>29</v>
      </c>
      <c r="D37" s="7" t="s">
        <v>26</v>
      </c>
      <c r="E37" s="7">
        <v>28</v>
      </c>
      <c r="F37" s="7"/>
      <c r="G37" s="34">
        <f t="shared" si="2"/>
        <v>0</v>
      </c>
      <c r="H37" s="10"/>
    </row>
    <row r="38" spans="1:8" ht="13.8" customHeight="1" x14ac:dyDescent="0.3">
      <c r="A38" s="7">
        <v>27</v>
      </c>
      <c r="B38" s="7">
        <v>27</v>
      </c>
      <c r="C38" s="7" t="s">
        <v>34</v>
      </c>
      <c r="D38" s="7" t="s">
        <v>10</v>
      </c>
      <c r="E38" s="7">
        <v>80</v>
      </c>
      <c r="F38" s="7"/>
      <c r="G38" s="34">
        <f t="shared" si="2"/>
        <v>0</v>
      </c>
      <c r="H38" s="10"/>
    </row>
    <row r="39" spans="1:8" ht="17.399999999999999" customHeight="1" x14ac:dyDescent="0.3">
      <c r="A39" s="25"/>
      <c r="B39" s="7"/>
      <c r="C39" s="7"/>
      <c r="D39" s="7"/>
      <c r="E39" s="7"/>
      <c r="F39" s="7"/>
      <c r="G39" s="34"/>
      <c r="H39" s="10"/>
    </row>
    <row r="40" spans="1:8" ht="17.399999999999999" customHeight="1" x14ac:dyDescent="0.3">
      <c r="A40" s="25"/>
      <c r="B40" s="7"/>
      <c r="C40" s="11" t="s">
        <v>41</v>
      </c>
      <c r="D40" s="7"/>
      <c r="E40" s="7"/>
      <c r="F40" s="7"/>
      <c r="G40" s="36">
        <f>SUM(G25:G38)</f>
        <v>0</v>
      </c>
      <c r="H40" s="10"/>
    </row>
    <row r="41" spans="1:8" ht="17.399999999999999" customHeight="1" x14ac:dyDescent="0.3">
      <c r="A41" s="25"/>
      <c r="B41" s="7"/>
      <c r="C41" s="7"/>
      <c r="D41" s="7"/>
      <c r="E41" s="7"/>
      <c r="F41" s="7"/>
      <c r="G41" s="34"/>
      <c r="H41" s="10"/>
    </row>
    <row r="42" spans="1:8" ht="17.399999999999999" customHeight="1" x14ac:dyDescent="0.3">
      <c r="A42" s="25"/>
      <c r="B42" s="7"/>
      <c r="C42" s="11" t="s">
        <v>182</v>
      </c>
      <c r="D42" s="7"/>
      <c r="E42" s="7"/>
      <c r="F42" s="7"/>
      <c r="G42" s="34"/>
      <c r="H42" s="10"/>
    </row>
    <row r="43" spans="1:8" ht="17.399999999999999" customHeight="1" x14ac:dyDescent="0.3">
      <c r="A43" s="7">
        <v>28</v>
      </c>
      <c r="B43" s="7">
        <v>28</v>
      </c>
      <c r="C43" s="7" t="s">
        <v>35</v>
      </c>
      <c r="D43" s="7" t="s">
        <v>26</v>
      </c>
      <c r="E43" s="7">
        <v>265</v>
      </c>
      <c r="F43" s="7"/>
      <c r="G43" s="34">
        <f>E43*F43</f>
        <v>0</v>
      </c>
      <c r="H43" s="10"/>
    </row>
    <row r="44" spans="1:8" x14ac:dyDescent="0.3">
      <c r="A44" s="7">
        <v>29</v>
      </c>
      <c r="B44" s="7">
        <v>29</v>
      </c>
      <c r="C44" s="7" t="s">
        <v>38</v>
      </c>
      <c r="D44" s="7" t="s">
        <v>26</v>
      </c>
      <c r="E44" s="7">
        <v>265</v>
      </c>
      <c r="F44" s="7"/>
      <c r="G44" s="34">
        <f t="shared" ref="G44:G54" si="4">E44*F44</f>
        <v>0</v>
      </c>
      <c r="H44" s="10"/>
    </row>
    <row r="45" spans="1:8" x14ac:dyDescent="0.3">
      <c r="A45" s="7">
        <v>30</v>
      </c>
      <c r="B45" s="7">
        <v>30</v>
      </c>
      <c r="C45" s="7" t="s">
        <v>36</v>
      </c>
      <c r="D45" s="7" t="s">
        <v>28</v>
      </c>
      <c r="E45" s="7">
        <v>530</v>
      </c>
      <c r="F45" s="7"/>
      <c r="G45" s="34">
        <f t="shared" si="4"/>
        <v>0</v>
      </c>
      <c r="H45" s="10"/>
    </row>
    <row r="46" spans="1:8" x14ac:dyDescent="0.3">
      <c r="A46" s="7">
        <v>31</v>
      </c>
      <c r="B46" s="7">
        <v>31</v>
      </c>
      <c r="C46" s="7" t="s">
        <v>37</v>
      </c>
      <c r="D46" s="7" t="s">
        <v>28</v>
      </c>
      <c r="E46" s="7">
        <v>530</v>
      </c>
      <c r="F46" s="7"/>
      <c r="G46" s="34">
        <f t="shared" si="4"/>
        <v>0</v>
      </c>
      <c r="H46" s="10"/>
    </row>
    <row r="47" spans="1:8" x14ac:dyDescent="0.3">
      <c r="A47" s="7">
        <v>32</v>
      </c>
      <c r="B47" s="7">
        <v>32</v>
      </c>
      <c r="C47" s="7" t="s">
        <v>30</v>
      </c>
      <c r="D47" s="7" t="s">
        <v>26</v>
      </c>
      <c r="E47" s="7">
        <v>95.4</v>
      </c>
      <c r="F47" s="7"/>
      <c r="G47" s="34">
        <f t="shared" si="4"/>
        <v>0</v>
      </c>
      <c r="H47" s="10"/>
    </row>
    <row r="48" spans="1:8" x14ac:dyDescent="0.3">
      <c r="A48" s="7">
        <v>33</v>
      </c>
      <c r="B48" s="7">
        <v>33</v>
      </c>
      <c r="C48" s="7" t="s">
        <v>31</v>
      </c>
      <c r="D48" s="7" t="s">
        <v>28</v>
      </c>
      <c r="E48" s="7">
        <v>530</v>
      </c>
      <c r="F48" s="7"/>
      <c r="G48" s="34">
        <f t="shared" si="4"/>
        <v>0</v>
      </c>
      <c r="H48" s="10"/>
    </row>
    <row r="49" spans="1:9" x14ac:dyDescent="0.3">
      <c r="A49" s="7">
        <v>34</v>
      </c>
      <c r="B49" s="7">
        <v>34</v>
      </c>
      <c r="C49" s="7" t="s">
        <v>32</v>
      </c>
      <c r="D49" s="7" t="s">
        <v>28</v>
      </c>
      <c r="E49" s="7">
        <v>530</v>
      </c>
      <c r="F49" s="7"/>
      <c r="G49" s="34">
        <f t="shared" si="4"/>
        <v>0</v>
      </c>
      <c r="H49" s="10"/>
    </row>
    <row r="50" spans="1:9" x14ac:dyDescent="0.3">
      <c r="A50" s="7">
        <v>35</v>
      </c>
      <c r="B50" s="7">
        <v>35</v>
      </c>
      <c r="C50" s="7" t="s">
        <v>33</v>
      </c>
      <c r="D50" s="7" t="s">
        <v>10</v>
      </c>
      <c r="E50" s="7">
        <v>26</v>
      </c>
      <c r="F50" s="7"/>
      <c r="G50" s="34">
        <f t="shared" si="4"/>
        <v>0</v>
      </c>
      <c r="H50" s="10"/>
    </row>
    <row r="51" spans="1:9" x14ac:dyDescent="0.3">
      <c r="A51" s="7">
        <v>36</v>
      </c>
      <c r="B51" s="7">
        <v>36</v>
      </c>
      <c r="C51" s="7" t="s">
        <v>25</v>
      </c>
      <c r="D51" s="7" t="s">
        <v>9</v>
      </c>
      <c r="E51" s="7">
        <v>12</v>
      </c>
      <c r="F51" s="7"/>
      <c r="G51" s="34">
        <f t="shared" si="4"/>
        <v>0</v>
      </c>
      <c r="H51" s="10"/>
    </row>
    <row r="52" spans="1:9" x14ac:dyDescent="0.3">
      <c r="A52" s="7">
        <v>37</v>
      </c>
      <c r="B52" s="7">
        <v>37</v>
      </c>
      <c r="C52" s="7" t="s">
        <v>40</v>
      </c>
      <c r="D52" s="7" t="s">
        <v>9</v>
      </c>
      <c r="E52" s="7">
        <v>9</v>
      </c>
      <c r="F52" s="7"/>
      <c r="G52" s="34">
        <f t="shared" si="4"/>
        <v>0</v>
      </c>
      <c r="H52" s="10"/>
    </row>
    <row r="53" spans="1:9" ht="14.4" customHeight="1" x14ac:dyDescent="0.3">
      <c r="A53" s="7">
        <v>38</v>
      </c>
      <c r="B53" s="7">
        <v>38</v>
      </c>
      <c r="C53" s="12" t="s">
        <v>29</v>
      </c>
      <c r="D53" s="7" t="s">
        <v>26</v>
      </c>
      <c r="E53" s="7">
        <v>21</v>
      </c>
      <c r="F53" s="7"/>
      <c r="G53" s="34">
        <f t="shared" si="4"/>
        <v>0</v>
      </c>
      <c r="H53" s="10"/>
    </row>
    <row r="54" spans="1:9" x14ac:dyDescent="0.3">
      <c r="A54" s="7">
        <v>39</v>
      </c>
      <c r="B54" s="7">
        <v>39</v>
      </c>
      <c r="C54" s="7" t="s">
        <v>34</v>
      </c>
      <c r="D54" s="7" t="s">
        <v>10</v>
      </c>
      <c r="E54" s="7">
        <v>42</v>
      </c>
      <c r="F54" s="7"/>
      <c r="G54" s="34">
        <f t="shared" si="4"/>
        <v>0</v>
      </c>
      <c r="H54" s="10"/>
    </row>
    <row r="55" spans="1:9" x14ac:dyDescent="0.3">
      <c r="A55" s="25"/>
      <c r="B55" s="7"/>
      <c r="C55" s="7"/>
      <c r="D55" s="7"/>
      <c r="E55" s="7"/>
      <c r="F55" s="7"/>
      <c r="G55" s="34"/>
      <c r="H55" s="10"/>
    </row>
    <row r="56" spans="1:9" x14ac:dyDescent="0.3">
      <c r="A56" s="25"/>
      <c r="B56" s="7"/>
      <c r="C56" s="11" t="s">
        <v>42</v>
      </c>
      <c r="D56" s="7"/>
      <c r="E56" s="7"/>
      <c r="F56" s="7"/>
      <c r="G56" s="36">
        <f>SUM(G43:G54)</f>
        <v>0</v>
      </c>
      <c r="H56" s="10"/>
    </row>
    <row r="57" spans="1:9" x14ac:dyDescent="0.3">
      <c r="A57" s="25"/>
      <c r="B57" s="7"/>
      <c r="C57" s="7"/>
      <c r="D57" s="7"/>
      <c r="E57" s="7"/>
      <c r="F57" s="7"/>
      <c r="G57" s="34"/>
      <c r="H57" s="10"/>
    </row>
    <row r="58" spans="1:9" x14ac:dyDescent="0.3">
      <c r="A58" s="25"/>
      <c r="B58" s="7"/>
      <c r="C58" s="11" t="s">
        <v>15</v>
      </c>
      <c r="D58" s="7"/>
      <c r="E58" s="7"/>
      <c r="F58" s="7"/>
      <c r="G58" s="34"/>
      <c r="H58" s="10"/>
    </row>
    <row r="59" spans="1:9" x14ac:dyDescent="0.3">
      <c r="A59" s="7">
        <v>40</v>
      </c>
      <c r="B59" s="7">
        <v>40</v>
      </c>
      <c r="C59" s="16" t="s">
        <v>43</v>
      </c>
      <c r="D59" s="16" t="s">
        <v>28</v>
      </c>
      <c r="E59" s="17">
        <v>82</v>
      </c>
      <c r="F59" s="17"/>
      <c r="G59" s="34">
        <f t="shared" ref="G59:G73" si="5">E59*F59</f>
        <v>0</v>
      </c>
      <c r="H59" s="10"/>
      <c r="I59" s="8"/>
    </row>
    <row r="60" spans="1:9" x14ac:dyDescent="0.3">
      <c r="A60" s="7">
        <v>41</v>
      </c>
      <c r="B60" s="7">
        <v>41</v>
      </c>
      <c r="C60" s="16" t="s">
        <v>44</v>
      </c>
      <c r="D60" s="18" t="s">
        <v>26</v>
      </c>
      <c r="E60" s="19">
        <v>35</v>
      </c>
      <c r="F60" s="19"/>
      <c r="G60" s="34">
        <f t="shared" si="5"/>
        <v>0</v>
      </c>
      <c r="H60" s="10"/>
      <c r="I60" s="8"/>
    </row>
    <row r="61" spans="1:9" x14ac:dyDescent="0.3">
      <c r="A61" s="7">
        <v>42</v>
      </c>
      <c r="B61" s="7">
        <v>42</v>
      </c>
      <c r="C61" s="18" t="s">
        <v>45</v>
      </c>
      <c r="D61" s="18" t="s">
        <v>26</v>
      </c>
      <c r="E61" s="19">
        <v>65</v>
      </c>
      <c r="F61" s="19"/>
      <c r="G61" s="34">
        <f t="shared" si="5"/>
        <v>0</v>
      </c>
      <c r="H61" s="10"/>
      <c r="I61" s="8"/>
    </row>
    <row r="62" spans="1:9" x14ac:dyDescent="0.3">
      <c r="A62" s="7">
        <v>43</v>
      </c>
      <c r="B62" s="7">
        <v>43</v>
      </c>
      <c r="C62" s="16" t="s">
        <v>46</v>
      </c>
      <c r="D62" s="16" t="s">
        <v>26</v>
      </c>
      <c r="E62" s="17">
        <v>65</v>
      </c>
      <c r="F62" s="17"/>
      <c r="G62" s="34">
        <f t="shared" si="5"/>
        <v>0</v>
      </c>
      <c r="H62" s="10"/>
      <c r="I62" s="8"/>
    </row>
    <row r="63" spans="1:9" x14ac:dyDescent="0.3">
      <c r="A63" s="7">
        <v>44</v>
      </c>
      <c r="B63" s="7">
        <v>44</v>
      </c>
      <c r="C63" s="18" t="s">
        <v>47</v>
      </c>
      <c r="D63" s="18" t="s">
        <v>26</v>
      </c>
      <c r="E63" s="19">
        <v>135</v>
      </c>
      <c r="F63" s="19"/>
      <c r="G63" s="34">
        <f t="shared" si="5"/>
        <v>0</v>
      </c>
      <c r="H63" s="10"/>
      <c r="I63" s="8"/>
    </row>
    <row r="64" spans="1:9" x14ac:dyDescent="0.3">
      <c r="A64" s="7">
        <v>45</v>
      </c>
      <c r="B64" s="7">
        <v>45</v>
      </c>
      <c r="C64" s="16" t="s">
        <v>27</v>
      </c>
      <c r="D64" s="16" t="s">
        <v>28</v>
      </c>
      <c r="E64" s="17">
        <v>82</v>
      </c>
      <c r="F64" s="17"/>
      <c r="G64" s="34">
        <f t="shared" si="5"/>
        <v>0</v>
      </c>
      <c r="H64" s="10"/>
      <c r="I64" s="8"/>
    </row>
    <row r="65" spans="1:10" x14ac:dyDescent="0.3">
      <c r="A65" s="7">
        <v>46</v>
      </c>
      <c r="B65" s="7">
        <v>46</v>
      </c>
      <c r="C65" s="18" t="s">
        <v>48</v>
      </c>
      <c r="D65" s="18" t="s">
        <v>28</v>
      </c>
      <c r="E65" s="19">
        <v>82</v>
      </c>
      <c r="F65" s="19"/>
      <c r="G65" s="34">
        <f t="shared" si="5"/>
        <v>0</v>
      </c>
      <c r="H65" s="10"/>
      <c r="I65" s="8"/>
    </row>
    <row r="66" spans="1:10" x14ac:dyDescent="0.3">
      <c r="A66" s="7">
        <v>47</v>
      </c>
      <c r="B66" s="7">
        <v>47</v>
      </c>
      <c r="C66" s="18" t="s">
        <v>49</v>
      </c>
      <c r="D66" s="18" t="s">
        <v>26</v>
      </c>
      <c r="E66" s="19">
        <v>50</v>
      </c>
      <c r="F66" s="19"/>
      <c r="G66" s="34">
        <f t="shared" si="5"/>
        <v>0</v>
      </c>
      <c r="H66" s="10"/>
      <c r="I66" s="8"/>
    </row>
    <row r="67" spans="1:10" x14ac:dyDescent="0.3">
      <c r="A67" s="7">
        <v>48</v>
      </c>
      <c r="B67" s="7">
        <v>48</v>
      </c>
      <c r="C67" s="18" t="s">
        <v>50</v>
      </c>
      <c r="D67" s="18" t="s">
        <v>28</v>
      </c>
      <c r="E67" s="19">
        <v>82</v>
      </c>
      <c r="F67" s="19"/>
      <c r="G67" s="34">
        <f t="shared" si="5"/>
        <v>0</v>
      </c>
      <c r="H67" s="10"/>
      <c r="I67" s="8"/>
    </row>
    <row r="68" spans="1:10" x14ac:dyDescent="0.3">
      <c r="A68" s="7">
        <v>49</v>
      </c>
      <c r="B68" s="7">
        <v>49</v>
      </c>
      <c r="C68" s="16" t="s">
        <v>51</v>
      </c>
      <c r="D68" s="16" t="s">
        <v>28</v>
      </c>
      <c r="E68" s="17">
        <v>82</v>
      </c>
      <c r="F68" s="17"/>
      <c r="G68" s="34">
        <f t="shared" si="5"/>
        <v>0</v>
      </c>
      <c r="H68" s="10"/>
      <c r="I68" s="8"/>
    </row>
    <row r="69" spans="1:10" x14ac:dyDescent="0.3">
      <c r="A69" s="7">
        <v>50</v>
      </c>
      <c r="B69" s="7">
        <v>50</v>
      </c>
      <c r="C69" s="16" t="s">
        <v>52</v>
      </c>
      <c r="D69" s="16" t="s">
        <v>28</v>
      </c>
      <c r="E69" s="17">
        <v>82</v>
      </c>
      <c r="F69" s="17"/>
      <c r="G69" s="34">
        <f t="shared" si="5"/>
        <v>0</v>
      </c>
      <c r="H69" s="10"/>
      <c r="I69" s="8"/>
    </row>
    <row r="70" spans="1:10" x14ac:dyDescent="0.3">
      <c r="A70" s="7">
        <v>51</v>
      </c>
      <c r="B70" s="7">
        <v>51</v>
      </c>
      <c r="C70" s="18" t="s">
        <v>53</v>
      </c>
      <c r="D70" s="18" t="s">
        <v>28</v>
      </c>
      <c r="E70" s="19">
        <v>82</v>
      </c>
      <c r="F70" s="19"/>
      <c r="G70" s="34">
        <f t="shared" si="5"/>
        <v>0</v>
      </c>
      <c r="H70" s="10"/>
      <c r="I70" s="8"/>
    </row>
    <row r="71" spans="1:10" x14ac:dyDescent="0.3">
      <c r="A71" s="7">
        <v>52</v>
      </c>
      <c r="B71" s="7">
        <v>52</v>
      </c>
      <c r="C71" s="18" t="s">
        <v>54</v>
      </c>
      <c r="D71" s="18" t="s">
        <v>28</v>
      </c>
      <c r="E71" s="19">
        <v>82</v>
      </c>
      <c r="F71" s="19"/>
      <c r="G71" s="34">
        <f t="shared" si="5"/>
        <v>0</v>
      </c>
      <c r="H71" s="10"/>
      <c r="I71" s="8"/>
    </row>
    <row r="72" spans="1:10" x14ac:dyDescent="0.3">
      <c r="A72" s="7">
        <v>53</v>
      </c>
      <c r="B72" s="7">
        <v>53</v>
      </c>
      <c r="C72" s="18" t="s">
        <v>55</v>
      </c>
      <c r="D72" s="18" t="s">
        <v>28</v>
      </c>
      <c r="E72" s="19">
        <v>82</v>
      </c>
      <c r="F72" s="19"/>
      <c r="G72" s="34">
        <f t="shared" si="5"/>
        <v>0</v>
      </c>
      <c r="H72" s="10"/>
      <c r="I72" s="8"/>
      <c r="J72" s="8"/>
    </row>
    <row r="73" spans="1:10" x14ac:dyDescent="0.3">
      <c r="A73" s="7">
        <v>54</v>
      </c>
      <c r="B73" s="7">
        <v>54</v>
      </c>
      <c r="C73" s="16" t="s">
        <v>56</v>
      </c>
      <c r="D73" s="16" t="s">
        <v>28</v>
      </c>
      <c r="E73" s="17">
        <v>82</v>
      </c>
      <c r="F73" s="17"/>
      <c r="G73" s="34">
        <f t="shared" si="5"/>
        <v>0</v>
      </c>
      <c r="H73" s="10"/>
      <c r="I73" s="8"/>
      <c r="J73" s="8"/>
    </row>
    <row r="74" spans="1:10" x14ac:dyDescent="0.3">
      <c r="A74" s="26"/>
      <c r="B74" s="10"/>
      <c r="C74" s="7"/>
      <c r="D74" s="7"/>
      <c r="E74" s="7"/>
      <c r="F74" s="7"/>
      <c r="G74" s="34"/>
      <c r="H74" s="10"/>
      <c r="I74" s="8"/>
      <c r="J74" s="8"/>
    </row>
    <row r="75" spans="1:10" x14ac:dyDescent="0.3">
      <c r="A75" s="26"/>
      <c r="B75" s="10"/>
      <c r="C75" s="11" t="s">
        <v>58</v>
      </c>
      <c r="D75" s="7"/>
      <c r="E75" s="7"/>
      <c r="F75" s="7"/>
      <c r="G75" s="36">
        <f>SUM(G59:G73)</f>
        <v>0</v>
      </c>
      <c r="H75" s="10"/>
      <c r="I75" s="8"/>
      <c r="J75" s="8"/>
    </row>
    <row r="76" spans="1:10" x14ac:dyDescent="0.3">
      <c r="A76" s="26"/>
      <c r="B76" s="10"/>
      <c r="C76" s="7"/>
      <c r="D76" s="7"/>
      <c r="E76" s="7"/>
      <c r="F76" s="7"/>
      <c r="G76" s="34"/>
      <c r="H76" s="10"/>
      <c r="I76" s="8"/>
      <c r="J76" s="8"/>
    </row>
    <row r="77" spans="1:10" x14ac:dyDescent="0.3">
      <c r="A77" s="26"/>
      <c r="B77" s="10"/>
      <c r="C77" s="11" t="s">
        <v>16</v>
      </c>
      <c r="D77" s="7"/>
      <c r="E77" s="7"/>
      <c r="F77" s="7"/>
      <c r="G77" s="34"/>
      <c r="H77" s="10"/>
      <c r="I77" s="8"/>
      <c r="J77" s="8"/>
    </row>
    <row r="78" spans="1:10" x14ac:dyDescent="0.3">
      <c r="A78" s="7">
        <v>55</v>
      </c>
      <c r="B78" s="7">
        <v>55</v>
      </c>
      <c r="C78" s="7" t="s">
        <v>35</v>
      </c>
      <c r="D78" s="7" t="s">
        <v>26</v>
      </c>
      <c r="E78" s="7">
        <v>265</v>
      </c>
      <c r="F78" s="7"/>
      <c r="G78" s="34">
        <f>F78*E78</f>
        <v>0</v>
      </c>
      <c r="H78" s="10"/>
      <c r="I78" s="8"/>
      <c r="J78" s="8"/>
    </row>
    <row r="79" spans="1:10" x14ac:dyDescent="0.3">
      <c r="A79" s="7">
        <v>56</v>
      </c>
      <c r="B79" s="7">
        <v>56</v>
      </c>
      <c r="C79" s="7" t="s">
        <v>38</v>
      </c>
      <c r="D79" s="7" t="s">
        <v>26</v>
      </c>
      <c r="E79" s="7">
        <v>265</v>
      </c>
      <c r="F79" s="7"/>
      <c r="G79" s="34">
        <f t="shared" ref="G79:G90" si="6">F79*E79</f>
        <v>0</v>
      </c>
      <c r="H79" s="10"/>
      <c r="I79" s="8"/>
      <c r="J79" s="8"/>
    </row>
    <row r="80" spans="1:10" x14ac:dyDescent="0.3">
      <c r="A80" s="7">
        <v>57</v>
      </c>
      <c r="B80" s="7">
        <v>57</v>
      </c>
      <c r="C80" s="7" t="s">
        <v>36</v>
      </c>
      <c r="D80" s="7" t="s">
        <v>28</v>
      </c>
      <c r="E80" s="7">
        <v>1024</v>
      </c>
      <c r="F80" s="7"/>
      <c r="G80" s="34">
        <f t="shared" si="6"/>
        <v>0</v>
      </c>
      <c r="H80" s="10"/>
      <c r="I80" s="8"/>
      <c r="J80" s="8"/>
    </row>
    <row r="81" spans="1:10" x14ac:dyDescent="0.3">
      <c r="A81" s="7">
        <v>58</v>
      </c>
      <c r="B81" s="7">
        <v>58</v>
      </c>
      <c r="C81" s="7" t="s">
        <v>37</v>
      </c>
      <c r="D81" s="13" t="s">
        <v>28</v>
      </c>
      <c r="E81" s="14">
        <v>1024</v>
      </c>
      <c r="F81" s="14"/>
      <c r="G81" s="35">
        <f t="shared" si="6"/>
        <v>0</v>
      </c>
      <c r="H81" s="10"/>
      <c r="I81" s="8"/>
      <c r="J81" s="8"/>
    </row>
    <row r="82" spans="1:10" x14ac:dyDescent="0.3">
      <c r="A82" s="7">
        <v>59</v>
      </c>
      <c r="B82" s="7">
        <v>59</v>
      </c>
      <c r="C82" s="7" t="s">
        <v>59</v>
      </c>
      <c r="D82" s="13" t="s">
        <v>28</v>
      </c>
      <c r="E82" s="14">
        <v>1024</v>
      </c>
      <c r="F82" s="14"/>
      <c r="G82" s="35">
        <f t="shared" si="6"/>
        <v>0</v>
      </c>
      <c r="H82" s="10"/>
      <c r="I82" s="8"/>
      <c r="J82" s="8"/>
    </row>
    <row r="83" spans="1:10" x14ac:dyDescent="0.3">
      <c r="A83" s="7">
        <v>60</v>
      </c>
      <c r="B83" s="7">
        <v>60</v>
      </c>
      <c r="C83" s="7" t="s">
        <v>60</v>
      </c>
      <c r="D83" s="13" t="s">
        <v>26</v>
      </c>
      <c r="E83" s="14">
        <v>102</v>
      </c>
      <c r="F83" s="14"/>
      <c r="G83" s="35">
        <f t="shared" si="6"/>
        <v>0</v>
      </c>
      <c r="H83" s="10"/>
      <c r="I83" s="8"/>
      <c r="J83" s="8"/>
    </row>
    <row r="84" spans="1:10" x14ac:dyDescent="0.3">
      <c r="A84" s="7">
        <v>61</v>
      </c>
      <c r="B84" s="7">
        <v>61</v>
      </c>
      <c r="C84" s="7" t="s">
        <v>61</v>
      </c>
      <c r="D84" s="13" t="s">
        <v>28</v>
      </c>
      <c r="E84" s="14">
        <v>1024</v>
      </c>
      <c r="F84" s="14"/>
      <c r="G84" s="35">
        <f t="shared" si="6"/>
        <v>0</v>
      </c>
      <c r="H84" s="10"/>
      <c r="I84" s="8"/>
      <c r="J84" s="8"/>
    </row>
    <row r="85" spans="1:10" x14ac:dyDescent="0.3">
      <c r="A85" s="7">
        <v>62</v>
      </c>
      <c r="B85" s="7">
        <v>62</v>
      </c>
      <c r="C85" s="7" t="s">
        <v>63</v>
      </c>
      <c r="D85" s="13" t="s">
        <v>28</v>
      </c>
      <c r="E85" s="14">
        <v>1024</v>
      </c>
      <c r="F85" s="14"/>
      <c r="G85" s="35">
        <f t="shared" si="6"/>
        <v>0</v>
      </c>
      <c r="H85" s="10"/>
      <c r="I85" s="8"/>
      <c r="J85" s="8"/>
    </row>
    <row r="86" spans="1:10" x14ac:dyDescent="0.3">
      <c r="A86" s="7">
        <v>63</v>
      </c>
      <c r="B86" s="7">
        <v>63</v>
      </c>
      <c r="C86" s="7" t="s">
        <v>62</v>
      </c>
      <c r="D86" s="13" t="s">
        <v>26</v>
      </c>
      <c r="E86" s="14">
        <v>205</v>
      </c>
      <c r="F86" s="14"/>
      <c r="G86" s="35">
        <f t="shared" si="6"/>
        <v>0</v>
      </c>
      <c r="H86" s="10"/>
      <c r="I86" s="8"/>
      <c r="J86" s="8"/>
    </row>
    <row r="87" spans="1:10" ht="15" customHeight="1" x14ac:dyDescent="0.3">
      <c r="A87" s="7">
        <v>64</v>
      </c>
      <c r="B87" s="7">
        <v>64</v>
      </c>
      <c r="C87" s="20" t="s">
        <v>65</v>
      </c>
      <c r="D87" s="13" t="s">
        <v>9</v>
      </c>
      <c r="E87" s="14">
        <v>8</v>
      </c>
      <c r="F87" s="14"/>
      <c r="G87" s="35">
        <f t="shared" si="6"/>
        <v>0</v>
      </c>
      <c r="H87" s="10"/>
      <c r="I87" s="8"/>
      <c r="J87" s="8"/>
    </row>
    <row r="88" spans="1:10" x14ac:dyDescent="0.3">
      <c r="A88" s="7">
        <v>65</v>
      </c>
      <c r="B88" s="7">
        <v>65</v>
      </c>
      <c r="C88" s="7" t="s">
        <v>68</v>
      </c>
      <c r="D88" s="13" t="s">
        <v>10</v>
      </c>
      <c r="E88" s="14">
        <v>360</v>
      </c>
      <c r="F88" s="14"/>
      <c r="G88" s="35">
        <f t="shared" si="6"/>
        <v>0</v>
      </c>
      <c r="H88" s="10"/>
      <c r="I88" s="8"/>
      <c r="J88" s="8"/>
    </row>
    <row r="89" spans="1:10" x14ac:dyDescent="0.3">
      <c r="A89" s="7">
        <v>66</v>
      </c>
      <c r="B89" s="7">
        <v>66</v>
      </c>
      <c r="C89" s="7" t="s">
        <v>67</v>
      </c>
      <c r="D89" s="13" t="s">
        <v>10</v>
      </c>
      <c r="E89" s="14">
        <v>40</v>
      </c>
      <c r="F89" s="14"/>
      <c r="G89" s="35">
        <f t="shared" si="6"/>
        <v>0</v>
      </c>
      <c r="H89" s="10"/>
      <c r="I89" s="8"/>
      <c r="J89" s="8"/>
    </row>
    <row r="90" spans="1:10" x14ac:dyDescent="0.3">
      <c r="A90" s="7">
        <v>67</v>
      </c>
      <c r="B90" s="7">
        <v>67</v>
      </c>
      <c r="C90" s="7" t="s">
        <v>66</v>
      </c>
      <c r="D90" s="13" t="s">
        <v>9</v>
      </c>
      <c r="E90" s="14">
        <v>8</v>
      </c>
      <c r="F90" s="14"/>
      <c r="G90" s="35">
        <f t="shared" si="6"/>
        <v>0</v>
      </c>
      <c r="H90" s="10"/>
      <c r="I90" s="8"/>
      <c r="J90" s="8"/>
    </row>
    <row r="91" spans="1:10" x14ac:dyDescent="0.3">
      <c r="A91" s="27"/>
      <c r="B91" s="20"/>
      <c r="C91" s="7"/>
      <c r="D91" s="13"/>
      <c r="E91" s="14"/>
      <c r="F91" s="14"/>
      <c r="G91" s="35"/>
      <c r="H91" s="10"/>
      <c r="I91" s="8"/>
      <c r="J91" s="8"/>
    </row>
    <row r="92" spans="1:10" x14ac:dyDescent="0.3">
      <c r="A92" s="27"/>
      <c r="B92" s="20"/>
      <c r="C92" s="11" t="s">
        <v>64</v>
      </c>
      <c r="D92" s="7"/>
      <c r="E92" s="14"/>
      <c r="F92" s="14"/>
      <c r="G92" s="37">
        <f>SUM(G78:G90)</f>
        <v>0</v>
      </c>
      <c r="H92" s="10"/>
      <c r="I92" s="8"/>
      <c r="J92" s="8"/>
    </row>
    <row r="93" spans="1:10" x14ac:dyDescent="0.3">
      <c r="A93" s="27"/>
      <c r="B93" s="10"/>
      <c r="C93" s="7"/>
      <c r="D93" s="7"/>
      <c r="E93" s="14"/>
      <c r="F93" s="14"/>
      <c r="G93" s="35"/>
      <c r="H93" s="10"/>
      <c r="I93" s="8"/>
      <c r="J93" s="8"/>
    </row>
    <row r="94" spans="1:10" x14ac:dyDescent="0.3">
      <c r="A94" s="27"/>
      <c r="B94" s="10"/>
      <c r="C94" s="11" t="s">
        <v>69</v>
      </c>
      <c r="D94" s="7"/>
      <c r="E94" s="14"/>
      <c r="F94" s="14"/>
      <c r="G94" s="37"/>
      <c r="H94" s="10"/>
      <c r="I94" s="8"/>
      <c r="J94" s="8"/>
    </row>
    <row r="95" spans="1:10" x14ac:dyDescent="0.3">
      <c r="A95" s="7">
        <v>68</v>
      </c>
      <c r="B95" s="7">
        <v>68</v>
      </c>
      <c r="C95" s="7" t="s">
        <v>70</v>
      </c>
      <c r="D95" s="7" t="s">
        <v>26</v>
      </c>
      <c r="E95" s="7">
        <v>235</v>
      </c>
      <c r="F95" s="7"/>
      <c r="G95" s="38">
        <f>F95*E95</f>
        <v>0</v>
      </c>
      <c r="H95" s="10"/>
      <c r="I95" s="8"/>
      <c r="J95" s="8"/>
    </row>
    <row r="96" spans="1:10" x14ac:dyDescent="0.3">
      <c r="A96" s="7">
        <v>69</v>
      </c>
      <c r="B96" s="7">
        <v>69</v>
      </c>
      <c r="C96" s="7" t="s">
        <v>71</v>
      </c>
      <c r="D96" s="7" t="s">
        <v>26</v>
      </c>
      <c r="E96" s="7">
        <v>25</v>
      </c>
      <c r="F96" s="7"/>
      <c r="G96" s="38">
        <f t="shared" ref="G96:G103" si="7">F96*E96</f>
        <v>0</v>
      </c>
      <c r="H96" s="10"/>
      <c r="I96" s="8"/>
      <c r="J96" s="8"/>
    </row>
    <row r="97" spans="1:10" x14ac:dyDescent="0.3">
      <c r="A97" s="7">
        <v>70</v>
      </c>
      <c r="B97" s="7">
        <v>70</v>
      </c>
      <c r="C97" s="7" t="s">
        <v>72</v>
      </c>
      <c r="D97" s="7" t="s">
        <v>26</v>
      </c>
      <c r="E97" s="22">
        <v>25</v>
      </c>
      <c r="F97" s="23"/>
      <c r="G97" s="38">
        <f t="shared" si="7"/>
        <v>0</v>
      </c>
      <c r="H97" s="10"/>
      <c r="I97" s="8"/>
      <c r="J97" s="8"/>
    </row>
    <row r="98" spans="1:10" x14ac:dyDescent="0.3">
      <c r="A98" s="7">
        <v>71</v>
      </c>
      <c r="B98" s="7">
        <v>71</v>
      </c>
      <c r="C98" s="7" t="s">
        <v>73</v>
      </c>
      <c r="D98" s="7" t="s">
        <v>10</v>
      </c>
      <c r="E98" s="22">
        <v>160</v>
      </c>
      <c r="F98" s="22"/>
      <c r="G98" s="38">
        <f t="shared" si="7"/>
        <v>0</v>
      </c>
      <c r="H98" s="10"/>
      <c r="I98" s="8"/>
      <c r="J98" s="8"/>
    </row>
    <row r="99" spans="1:10" x14ac:dyDescent="0.3">
      <c r="A99" s="7">
        <v>72</v>
      </c>
      <c r="B99" s="7">
        <v>72</v>
      </c>
      <c r="C99" s="7" t="s">
        <v>74</v>
      </c>
      <c r="D99" s="7" t="s">
        <v>26</v>
      </c>
      <c r="E99" s="22">
        <v>85</v>
      </c>
      <c r="F99" s="22"/>
      <c r="G99" s="38">
        <f t="shared" si="7"/>
        <v>0</v>
      </c>
      <c r="H99" s="10"/>
      <c r="I99" s="8"/>
      <c r="J99" s="8"/>
    </row>
    <row r="100" spans="1:10" x14ac:dyDescent="0.3">
      <c r="A100" s="7">
        <v>73</v>
      </c>
      <c r="B100" s="7">
        <v>73</v>
      </c>
      <c r="C100" s="7" t="s">
        <v>75</v>
      </c>
      <c r="D100" s="7" t="s">
        <v>26</v>
      </c>
      <c r="E100" s="22">
        <v>85</v>
      </c>
      <c r="F100" s="22"/>
      <c r="G100" s="38">
        <f t="shared" si="7"/>
        <v>0</v>
      </c>
      <c r="H100" s="10"/>
      <c r="I100" s="8"/>
      <c r="J100" s="8"/>
    </row>
    <row r="101" spans="1:10" x14ac:dyDescent="0.3">
      <c r="A101" s="7">
        <v>74</v>
      </c>
      <c r="B101" s="7">
        <v>74</v>
      </c>
      <c r="C101" s="7" t="s">
        <v>79</v>
      </c>
      <c r="D101" s="7" t="s">
        <v>28</v>
      </c>
      <c r="E101" s="22">
        <v>25</v>
      </c>
      <c r="F101" s="22"/>
      <c r="G101" s="38">
        <f t="shared" si="7"/>
        <v>0</v>
      </c>
      <c r="H101" s="10"/>
      <c r="I101" s="8"/>
      <c r="J101" s="8"/>
    </row>
    <row r="102" spans="1:10" x14ac:dyDescent="0.3">
      <c r="A102" s="7">
        <v>75</v>
      </c>
      <c r="B102" s="7">
        <v>75</v>
      </c>
      <c r="C102" s="7" t="s">
        <v>76</v>
      </c>
      <c r="D102" s="7" t="s">
        <v>78</v>
      </c>
      <c r="E102" s="22">
        <v>1</v>
      </c>
      <c r="F102" s="22"/>
      <c r="G102" s="38">
        <f t="shared" si="7"/>
        <v>0</v>
      </c>
      <c r="H102" s="10"/>
      <c r="I102" s="8"/>
      <c r="J102" s="8"/>
    </row>
    <row r="103" spans="1:10" x14ac:dyDescent="0.3">
      <c r="A103" s="7">
        <v>76</v>
      </c>
      <c r="B103" s="7">
        <v>76</v>
      </c>
      <c r="C103" s="7" t="s">
        <v>77</v>
      </c>
      <c r="D103" s="7" t="s">
        <v>78</v>
      </c>
      <c r="E103" s="22">
        <v>1</v>
      </c>
      <c r="F103" s="22"/>
      <c r="G103" s="38">
        <f t="shared" si="7"/>
        <v>0</v>
      </c>
      <c r="H103" s="10"/>
      <c r="I103" s="8"/>
      <c r="J103" s="8"/>
    </row>
    <row r="104" spans="1:10" x14ac:dyDescent="0.3">
      <c r="A104" s="27"/>
      <c r="B104" s="10"/>
      <c r="C104" s="21"/>
      <c r="D104" s="21"/>
      <c r="E104" s="22"/>
      <c r="F104" s="22"/>
      <c r="G104" s="38"/>
      <c r="H104" s="10"/>
      <c r="I104" s="8"/>
      <c r="J104" s="8"/>
    </row>
    <row r="105" spans="1:10" x14ac:dyDescent="0.3">
      <c r="A105" s="27"/>
      <c r="B105" s="10"/>
      <c r="C105" s="11" t="s">
        <v>80</v>
      </c>
      <c r="D105" s="21"/>
      <c r="E105" s="22"/>
      <c r="F105" s="14"/>
      <c r="G105" s="39">
        <f>SUM(G95:G103)</f>
        <v>0</v>
      </c>
      <c r="H105" s="10"/>
      <c r="I105" s="8"/>
      <c r="J105" s="8"/>
    </row>
    <row r="106" spans="1:10" x14ac:dyDescent="0.3">
      <c r="A106" s="27"/>
      <c r="B106" s="10"/>
      <c r="C106" s="21"/>
      <c r="D106" s="21"/>
      <c r="E106" s="22"/>
      <c r="F106" s="14"/>
      <c r="G106" s="38"/>
      <c r="H106" s="10"/>
      <c r="I106" s="8"/>
      <c r="J106" s="8"/>
    </row>
    <row r="107" spans="1:10" x14ac:dyDescent="0.3">
      <c r="A107" s="45"/>
      <c r="B107" s="20"/>
      <c r="C107" s="11" t="s">
        <v>17</v>
      </c>
      <c r="D107" s="21"/>
      <c r="E107" s="22"/>
      <c r="F107" s="14"/>
      <c r="G107" s="38"/>
      <c r="H107" s="10"/>
      <c r="I107" s="8"/>
      <c r="J107" s="8"/>
    </row>
    <row r="108" spans="1:10" x14ac:dyDescent="0.3">
      <c r="A108" s="45">
        <v>77</v>
      </c>
      <c r="B108" s="20">
        <v>77</v>
      </c>
      <c r="C108" s="20" t="s">
        <v>186</v>
      </c>
      <c r="D108" s="7" t="s">
        <v>100</v>
      </c>
      <c r="E108" s="7">
        <v>1</v>
      </c>
      <c r="F108" s="7"/>
      <c r="G108" s="39">
        <f>F108*E108</f>
        <v>0</v>
      </c>
      <c r="H108" s="10"/>
      <c r="I108" s="8"/>
      <c r="J108" s="8"/>
    </row>
    <row r="109" spans="1:10" x14ac:dyDescent="0.3">
      <c r="A109" s="45"/>
      <c r="B109" s="20"/>
      <c r="C109" s="20"/>
      <c r="D109" s="7"/>
      <c r="E109" s="7"/>
      <c r="F109" s="7"/>
      <c r="G109" s="38"/>
      <c r="H109" s="10"/>
      <c r="I109" s="8"/>
      <c r="J109" s="8"/>
    </row>
    <row r="110" spans="1:10" x14ac:dyDescent="0.3">
      <c r="A110" s="46"/>
      <c r="B110" s="20"/>
      <c r="C110" s="24" t="s">
        <v>18</v>
      </c>
      <c r="D110" s="10"/>
      <c r="E110" s="10"/>
      <c r="F110" s="10"/>
      <c r="G110" s="40"/>
      <c r="H110" s="10"/>
      <c r="I110" s="8"/>
      <c r="J110" s="8"/>
    </row>
    <row r="111" spans="1:10" x14ac:dyDescent="0.3">
      <c r="A111" s="20">
        <v>78</v>
      </c>
      <c r="B111" s="20">
        <v>78</v>
      </c>
      <c r="C111" s="7" t="s">
        <v>93</v>
      </c>
      <c r="D111" s="7" t="s">
        <v>26</v>
      </c>
      <c r="E111" s="7">
        <v>60</v>
      </c>
      <c r="F111" s="7"/>
      <c r="G111" s="34">
        <f>F111*E111</f>
        <v>0</v>
      </c>
      <c r="H111" s="10"/>
      <c r="I111" s="8"/>
      <c r="J111" s="8"/>
    </row>
    <row r="112" spans="1:10" x14ac:dyDescent="0.3">
      <c r="A112" s="20">
        <v>79</v>
      </c>
      <c r="B112" s="20">
        <v>79</v>
      </c>
      <c r="C112" s="7" t="s">
        <v>71</v>
      </c>
      <c r="D112" s="7" t="s">
        <v>26</v>
      </c>
      <c r="E112" s="7">
        <v>15</v>
      </c>
      <c r="F112" s="7"/>
      <c r="G112" s="34">
        <f t="shared" ref="G112:G120" si="8">F112*E112</f>
        <v>0</v>
      </c>
      <c r="H112" s="10"/>
      <c r="I112" s="8"/>
      <c r="J112" s="8"/>
    </row>
    <row r="113" spans="1:10" x14ac:dyDescent="0.3">
      <c r="A113" s="20">
        <v>80</v>
      </c>
      <c r="B113" s="20">
        <v>80</v>
      </c>
      <c r="C113" s="7" t="s">
        <v>72</v>
      </c>
      <c r="D113" s="7" t="s">
        <v>26</v>
      </c>
      <c r="E113" s="22">
        <v>15</v>
      </c>
      <c r="F113" s="23"/>
      <c r="G113" s="34">
        <f t="shared" si="8"/>
        <v>0</v>
      </c>
      <c r="H113" s="10"/>
      <c r="I113" s="8"/>
      <c r="J113" s="8"/>
    </row>
    <row r="114" spans="1:10" x14ac:dyDescent="0.3">
      <c r="A114" s="20">
        <v>81</v>
      </c>
      <c r="B114" s="20">
        <v>81</v>
      </c>
      <c r="C114" s="7" t="s">
        <v>73</v>
      </c>
      <c r="D114" s="7" t="s">
        <v>10</v>
      </c>
      <c r="E114" s="22">
        <v>70</v>
      </c>
      <c r="F114" s="22"/>
      <c r="G114" s="34">
        <f t="shared" si="8"/>
        <v>0</v>
      </c>
      <c r="H114" s="10"/>
      <c r="I114" s="8"/>
      <c r="J114" s="8"/>
    </row>
    <row r="115" spans="1:10" x14ac:dyDescent="0.3">
      <c r="A115" s="20">
        <v>82</v>
      </c>
      <c r="B115" s="20">
        <v>82</v>
      </c>
      <c r="C115" s="7" t="s">
        <v>90</v>
      </c>
      <c r="D115" s="7" t="s">
        <v>10</v>
      </c>
      <c r="E115" s="22">
        <v>160</v>
      </c>
      <c r="F115" s="22"/>
      <c r="G115" s="34">
        <f t="shared" si="8"/>
        <v>0</v>
      </c>
      <c r="H115" s="10"/>
      <c r="I115" s="8"/>
      <c r="J115" s="8"/>
    </row>
    <row r="116" spans="1:10" x14ac:dyDescent="0.3">
      <c r="A116" s="20">
        <v>83</v>
      </c>
      <c r="B116" s="20">
        <v>83</v>
      </c>
      <c r="C116" s="7" t="s">
        <v>91</v>
      </c>
      <c r="D116" s="7" t="s">
        <v>26</v>
      </c>
      <c r="E116" s="22">
        <v>16</v>
      </c>
      <c r="F116" s="22"/>
      <c r="G116" s="34">
        <f t="shared" si="8"/>
        <v>0</v>
      </c>
      <c r="H116" s="10"/>
      <c r="I116" s="8"/>
      <c r="J116" s="8"/>
    </row>
    <row r="117" spans="1:10" x14ac:dyDescent="0.3">
      <c r="A117" s="20">
        <v>84</v>
      </c>
      <c r="B117" s="20">
        <v>84</v>
      </c>
      <c r="C117" s="7" t="s">
        <v>74</v>
      </c>
      <c r="D117" s="7" t="s">
        <v>26</v>
      </c>
      <c r="E117" s="22">
        <v>90</v>
      </c>
      <c r="F117" s="22"/>
      <c r="G117" s="34">
        <f t="shared" si="8"/>
        <v>0</v>
      </c>
      <c r="H117" s="10"/>
      <c r="I117" s="8"/>
      <c r="J117" s="8"/>
    </row>
    <row r="118" spans="1:10" x14ac:dyDescent="0.3">
      <c r="A118" s="20">
        <v>85</v>
      </c>
      <c r="B118" s="20">
        <v>85</v>
      </c>
      <c r="C118" s="7" t="s">
        <v>75</v>
      </c>
      <c r="D118" s="7" t="s">
        <v>26</v>
      </c>
      <c r="E118" s="22">
        <v>90</v>
      </c>
      <c r="F118" s="22"/>
      <c r="G118" s="34">
        <f t="shared" si="8"/>
        <v>0</v>
      </c>
      <c r="H118" s="10"/>
      <c r="I118" s="8"/>
      <c r="J118" s="8"/>
    </row>
    <row r="119" spans="1:10" x14ac:dyDescent="0.3">
      <c r="A119" s="20">
        <v>86</v>
      </c>
      <c r="B119" s="20">
        <v>86</v>
      </c>
      <c r="C119" s="7" t="s">
        <v>76</v>
      </c>
      <c r="D119" s="7" t="s">
        <v>78</v>
      </c>
      <c r="E119" s="22">
        <v>1</v>
      </c>
      <c r="F119" s="22"/>
      <c r="G119" s="34">
        <f t="shared" si="8"/>
        <v>0</v>
      </c>
      <c r="H119" s="10"/>
      <c r="I119" s="8"/>
      <c r="J119" s="8"/>
    </row>
    <row r="120" spans="1:10" x14ac:dyDescent="0.3">
      <c r="A120" s="20">
        <v>87</v>
      </c>
      <c r="B120" s="20">
        <v>87</v>
      </c>
      <c r="C120" s="7" t="s">
        <v>77</v>
      </c>
      <c r="D120" s="7" t="s">
        <v>78</v>
      </c>
      <c r="E120" s="22">
        <v>1</v>
      </c>
      <c r="F120" s="22"/>
      <c r="G120" s="34">
        <f t="shared" si="8"/>
        <v>0</v>
      </c>
      <c r="H120" s="10"/>
    </row>
    <row r="121" spans="1:10" x14ac:dyDescent="0.3">
      <c r="A121" s="46"/>
      <c r="B121" s="20"/>
      <c r="C121" s="10"/>
      <c r="D121" s="10"/>
      <c r="E121" s="10"/>
      <c r="F121" s="10"/>
      <c r="G121" s="40"/>
      <c r="H121" s="10"/>
    </row>
    <row r="122" spans="1:10" x14ac:dyDescent="0.3">
      <c r="A122" s="46"/>
      <c r="B122" s="20"/>
      <c r="C122" s="11" t="s">
        <v>92</v>
      </c>
      <c r="D122" s="10"/>
      <c r="E122" s="10"/>
      <c r="F122" s="10"/>
      <c r="G122" s="39">
        <f>SUM(G111:G120)</f>
        <v>0</v>
      </c>
      <c r="H122" s="10"/>
    </row>
    <row r="123" spans="1:10" x14ac:dyDescent="0.3">
      <c r="A123" s="46"/>
      <c r="B123" s="20"/>
      <c r="C123" s="10"/>
      <c r="D123" s="10"/>
      <c r="E123" s="10"/>
      <c r="F123" s="10"/>
      <c r="G123" s="40"/>
      <c r="H123" s="10"/>
    </row>
    <row r="124" spans="1:10" x14ac:dyDescent="0.3">
      <c r="A124" s="46"/>
      <c r="B124" s="20"/>
      <c r="C124" s="11" t="s">
        <v>94</v>
      </c>
      <c r="D124" s="10"/>
      <c r="E124" s="10"/>
      <c r="F124" s="10"/>
      <c r="G124" s="40"/>
      <c r="H124" s="10"/>
    </row>
    <row r="125" spans="1:10" x14ac:dyDescent="0.3">
      <c r="A125" s="20">
        <v>88</v>
      </c>
      <c r="B125" s="20">
        <v>88</v>
      </c>
      <c r="C125" s="7" t="s">
        <v>95</v>
      </c>
      <c r="D125" s="7" t="s">
        <v>26</v>
      </c>
      <c r="E125" s="7">
        <v>150</v>
      </c>
      <c r="F125" s="7"/>
      <c r="G125" s="34">
        <f>F125*E125</f>
        <v>0</v>
      </c>
      <c r="H125" s="10"/>
    </row>
    <row r="126" spans="1:10" x14ac:dyDescent="0.3">
      <c r="A126" s="20">
        <v>89</v>
      </c>
      <c r="B126" s="20">
        <v>89</v>
      </c>
      <c r="C126" s="7" t="s">
        <v>71</v>
      </c>
      <c r="D126" s="7" t="s">
        <v>26</v>
      </c>
      <c r="E126" s="7">
        <v>15</v>
      </c>
      <c r="F126" s="7"/>
      <c r="G126" s="34">
        <f t="shared" ref="G126:G132" si="9">F126*E126</f>
        <v>0</v>
      </c>
      <c r="H126" s="10"/>
    </row>
    <row r="127" spans="1:10" x14ac:dyDescent="0.3">
      <c r="A127" s="20">
        <v>90</v>
      </c>
      <c r="B127" s="20">
        <v>90</v>
      </c>
      <c r="C127" s="7" t="s">
        <v>96</v>
      </c>
      <c r="D127" s="7" t="s">
        <v>26</v>
      </c>
      <c r="E127" s="7">
        <v>21</v>
      </c>
      <c r="F127" s="7"/>
      <c r="G127" s="34">
        <f t="shared" si="9"/>
        <v>0</v>
      </c>
      <c r="H127" s="10"/>
    </row>
    <row r="128" spans="1:10" x14ac:dyDescent="0.3">
      <c r="A128" s="20">
        <v>91</v>
      </c>
      <c r="B128" s="20">
        <v>91</v>
      </c>
      <c r="C128" s="7" t="s">
        <v>98</v>
      </c>
      <c r="D128" s="7" t="s">
        <v>10</v>
      </c>
      <c r="E128" s="7">
        <v>150</v>
      </c>
      <c r="F128" s="7"/>
      <c r="G128" s="34">
        <f t="shared" si="9"/>
        <v>0</v>
      </c>
      <c r="H128" s="10"/>
    </row>
    <row r="129" spans="1:8" x14ac:dyDescent="0.3">
      <c r="A129" s="20">
        <v>92</v>
      </c>
      <c r="B129" s="20">
        <v>92</v>
      </c>
      <c r="C129" s="7" t="s">
        <v>99</v>
      </c>
      <c r="D129" s="7" t="s">
        <v>10</v>
      </c>
      <c r="E129" s="7">
        <v>13</v>
      </c>
      <c r="F129" s="7"/>
      <c r="G129" s="34">
        <f t="shared" si="9"/>
        <v>0</v>
      </c>
      <c r="H129" s="10"/>
    </row>
    <row r="130" spans="1:8" x14ac:dyDescent="0.3">
      <c r="A130" s="20">
        <v>93</v>
      </c>
      <c r="B130" s="20">
        <v>93</v>
      </c>
      <c r="C130" s="7" t="s">
        <v>12</v>
      </c>
      <c r="D130" s="7" t="s">
        <v>100</v>
      </c>
      <c r="E130" s="7">
        <v>1</v>
      </c>
      <c r="F130" s="7"/>
      <c r="G130" s="34">
        <f t="shared" si="9"/>
        <v>0</v>
      </c>
      <c r="H130" s="10"/>
    </row>
    <row r="131" spans="1:8" x14ac:dyDescent="0.3">
      <c r="A131" s="20">
        <v>94</v>
      </c>
      <c r="B131" s="20">
        <v>94</v>
      </c>
      <c r="C131" s="7" t="s">
        <v>97</v>
      </c>
      <c r="D131" s="7" t="s">
        <v>26</v>
      </c>
      <c r="E131" s="7">
        <v>26</v>
      </c>
      <c r="F131" s="7"/>
      <c r="G131" s="34">
        <f t="shared" si="9"/>
        <v>0</v>
      </c>
      <c r="H131" s="10"/>
    </row>
    <row r="132" spans="1:8" x14ac:dyDescent="0.3">
      <c r="A132" s="20">
        <v>95</v>
      </c>
      <c r="B132" s="20">
        <v>95</v>
      </c>
      <c r="C132" s="7" t="s">
        <v>76</v>
      </c>
      <c r="D132" s="7" t="s">
        <v>78</v>
      </c>
      <c r="E132" s="20">
        <v>1</v>
      </c>
      <c r="F132" s="20"/>
      <c r="G132" s="38">
        <f t="shared" si="9"/>
        <v>0</v>
      </c>
      <c r="H132" s="10"/>
    </row>
    <row r="133" spans="1:8" x14ac:dyDescent="0.3">
      <c r="A133" s="46"/>
      <c r="B133" s="10"/>
      <c r="C133" s="7"/>
      <c r="D133" s="10"/>
      <c r="E133" s="10"/>
      <c r="F133" s="10"/>
      <c r="G133" s="40"/>
      <c r="H133" s="10"/>
    </row>
    <row r="134" spans="1:8" x14ac:dyDescent="0.3">
      <c r="A134" s="46"/>
      <c r="B134" s="10"/>
      <c r="C134" s="11" t="s">
        <v>101</v>
      </c>
      <c r="D134" s="10"/>
      <c r="E134" s="10"/>
      <c r="F134" s="10"/>
      <c r="G134" s="39">
        <f>SUM(G125:G132)</f>
        <v>0</v>
      </c>
      <c r="H134" s="10"/>
    </row>
    <row r="135" spans="1:8" x14ac:dyDescent="0.3">
      <c r="A135" s="46"/>
      <c r="B135" s="10"/>
      <c r="C135" s="7"/>
      <c r="D135" s="10"/>
      <c r="E135" s="10"/>
      <c r="F135" s="10"/>
      <c r="G135" s="40"/>
      <c r="H135" s="10"/>
    </row>
    <row r="136" spans="1:8" x14ac:dyDescent="0.3">
      <c r="A136" s="46"/>
      <c r="B136" s="10"/>
      <c r="C136" s="11" t="s">
        <v>102</v>
      </c>
      <c r="D136" s="10"/>
      <c r="E136" s="10"/>
      <c r="F136" s="10"/>
      <c r="G136" s="40"/>
      <c r="H136" s="10"/>
    </row>
    <row r="137" spans="1:8" x14ac:dyDescent="0.3">
      <c r="A137" s="7">
        <v>96</v>
      </c>
      <c r="B137" s="7">
        <v>96</v>
      </c>
      <c r="C137" s="7" t="s">
        <v>103</v>
      </c>
      <c r="D137" s="7" t="s">
        <v>26</v>
      </c>
      <c r="E137" s="7">
        <v>180</v>
      </c>
      <c r="F137" s="7"/>
      <c r="G137" s="34">
        <f>E137*F137</f>
        <v>0</v>
      </c>
      <c r="H137" s="10"/>
    </row>
    <row r="138" spans="1:8" x14ac:dyDescent="0.3">
      <c r="A138" s="7">
        <v>97</v>
      </c>
      <c r="B138" s="7">
        <v>97</v>
      </c>
      <c r="C138" s="7" t="s">
        <v>104</v>
      </c>
      <c r="D138" s="7" t="s">
        <v>26</v>
      </c>
      <c r="E138" s="7">
        <v>180</v>
      </c>
      <c r="F138" s="7"/>
      <c r="G138" s="34">
        <f t="shared" ref="G138:G160" si="10">E138*F138</f>
        <v>0</v>
      </c>
      <c r="H138" s="10"/>
    </row>
    <row r="139" spans="1:8" x14ac:dyDescent="0.3">
      <c r="A139" s="7">
        <v>98</v>
      </c>
      <c r="B139" s="7">
        <v>98</v>
      </c>
      <c r="C139" s="7" t="s">
        <v>36</v>
      </c>
      <c r="D139" s="7" t="s">
        <v>28</v>
      </c>
      <c r="E139" s="7">
        <v>360</v>
      </c>
      <c r="F139" s="7"/>
      <c r="G139" s="34">
        <f t="shared" si="10"/>
        <v>0</v>
      </c>
      <c r="H139" s="10"/>
    </row>
    <row r="140" spans="1:8" x14ac:dyDescent="0.3">
      <c r="A140" s="7">
        <v>99</v>
      </c>
      <c r="B140" s="7">
        <v>99</v>
      </c>
      <c r="C140" s="7" t="s">
        <v>37</v>
      </c>
      <c r="D140" s="7" t="s">
        <v>28</v>
      </c>
      <c r="E140" s="7">
        <v>360</v>
      </c>
      <c r="F140" s="7"/>
      <c r="G140" s="34">
        <f t="shared" si="10"/>
        <v>0</v>
      </c>
      <c r="H140" s="10"/>
    </row>
    <row r="141" spans="1:8" x14ac:dyDescent="0.3">
      <c r="A141" s="7">
        <v>100</v>
      </c>
      <c r="B141" s="7">
        <v>100</v>
      </c>
      <c r="C141" s="7" t="s">
        <v>105</v>
      </c>
      <c r="D141" s="7" t="s">
        <v>26</v>
      </c>
      <c r="E141" s="7">
        <v>21</v>
      </c>
      <c r="F141" s="7"/>
      <c r="G141" s="34">
        <f t="shared" si="10"/>
        <v>0</v>
      </c>
      <c r="H141" s="10"/>
    </row>
    <row r="142" spans="1:8" x14ac:dyDescent="0.3">
      <c r="A142" s="7">
        <v>101</v>
      </c>
      <c r="B142" s="7">
        <v>101</v>
      </c>
      <c r="C142" s="7" t="s">
        <v>106</v>
      </c>
      <c r="D142" s="7" t="s">
        <v>26</v>
      </c>
      <c r="E142" s="7">
        <v>32</v>
      </c>
      <c r="F142" s="7"/>
      <c r="G142" s="34">
        <f t="shared" si="10"/>
        <v>0</v>
      </c>
      <c r="H142" s="10"/>
    </row>
    <row r="143" spans="1:8" x14ac:dyDescent="0.3">
      <c r="A143" s="7">
        <v>102</v>
      </c>
      <c r="B143" s="7">
        <v>102</v>
      </c>
      <c r="C143" s="7" t="s">
        <v>107</v>
      </c>
      <c r="D143" s="7" t="s">
        <v>26</v>
      </c>
      <c r="E143" s="7">
        <v>9</v>
      </c>
      <c r="F143" s="7"/>
      <c r="G143" s="34">
        <f t="shared" si="10"/>
        <v>0</v>
      </c>
      <c r="H143" s="10"/>
    </row>
    <row r="144" spans="1:8" x14ac:dyDescent="0.3">
      <c r="A144" s="7">
        <v>103</v>
      </c>
      <c r="B144" s="7">
        <v>103</v>
      </c>
      <c r="C144" s="7" t="s">
        <v>108</v>
      </c>
      <c r="D144" s="7" t="s">
        <v>26</v>
      </c>
      <c r="E144" s="7">
        <v>13</v>
      </c>
      <c r="F144" s="7"/>
      <c r="G144" s="34">
        <f t="shared" si="10"/>
        <v>0</v>
      </c>
      <c r="H144" s="10"/>
    </row>
    <row r="145" spans="1:8" x14ac:dyDescent="0.3">
      <c r="A145" s="7">
        <v>104</v>
      </c>
      <c r="B145" s="7">
        <v>104</v>
      </c>
      <c r="C145" s="7" t="s">
        <v>110</v>
      </c>
      <c r="D145" s="7" t="s">
        <v>26</v>
      </c>
      <c r="E145" s="7">
        <v>3</v>
      </c>
      <c r="F145" s="7"/>
      <c r="G145" s="34">
        <f t="shared" si="10"/>
        <v>0</v>
      </c>
      <c r="H145" s="10"/>
    </row>
    <row r="146" spans="1:8" x14ac:dyDescent="0.3">
      <c r="A146" s="7">
        <v>105</v>
      </c>
      <c r="B146" s="7">
        <v>105</v>
      </c>
      <c r="C146" s="7" t="s">
        <v>111</v>
      </c>
      <c r="D146" s="7" t="s">
        <v>26</v>
      </c>
      <c r="E146" s="7">
        <v>10.5</v>
      </c>
      <c r="F146" s="7"/>
      <c r="G146" s="34">
        <f t="shared" si="10"/>
        <v>0</v>
      </c>
      <c r="H146" s="10"/>
    </row>
    <row r="147" spans="1:8" x14ac:dyDescent="0.3">
      <c r="A147" s="7">
        <v>106</v>
      </c>
      <c r="B147" s="7">
        <v>106</v>
      </c>
      <c r="C147" s="7" t="s">
        <v>112</v>
      </c>
      <c r="D147" s="7" t="s">
        <v>26</v>
      </c>
      <c r="E147" s="7">
        <v>8</v>
      </c>
      <c r="F147" s="7"/>
      <c r="G147" s="34">
        <f t="shared" si="10"/>
        <v>0</v>
      </c>
      <c r="H147" s="10"/>
    </row>
    <row r="148" spans="1:8" x14ac:dyDescent="0.3">
      <c r="A148" s="7">
        <v>107</v>
      </c>
      <c r="B148" s="7">
        <v>107</v>
      </c>
      <c r="C148" s="7" t="s">
        <v>113</v>
      </c>
      <c r="D148" s="7" t="s">
        <v>26</v>
      </c>
      <c r="E148" s="7">
        <v>16</v>
      </c>
      <c r="F148" s="7"/>
      <c r="G148" s="34">
        <f t="shared" si="10"/>
        <v>0</v>
      </c>
      <c r="H148" s="10"/>
    </row>
    <row r="149" spans="1:8" x14ac:dyDescent="0.3">
      <c r="A149" s="7">
        <v>108</v>
      </c>
      <c r="B149" s="7">
        <v>108</v>
      </c>
      <c r="C149" s="7" t="s">
        <v>114</v>
      </c>
      <c r="D149" s="7" t="s">
        <v>26</v>
      </c>
      <c r="E149" s="7">
        <v>1.5</v>
      </c>
      <c r="F149" s="7"/>
      <c r="G149" s="34">
        <f t="shared" si="10"/>
        <v>0</v>
      </c>
      <c r="H149" s="10"/>
    </row>
    <row r="150" spans="1:8" x14ac:dyDescent="0.3">
      <c r="A150" s="7">
        <v>109</v>
      </c>
      <c r="B150" s="7">
        <v>109</v>
      </c>
      <c r="C150" s="7" t="s">
        <v>122</v>
      </c>
      <c r="D150" s="7" t="s">
        <v>11</v>
      </c>
      <c r="E150" s="7">
        <v>2900</v>
      </c>
      <c r="F150" s="7"/>
      <c r="G150" s="34">
        <f t="shared" si="10"/>
        <v>0</v>
      </c>
      <c r="H150" s="10"/>
    </row>
    <row r="151" spans="1:8" x14ac:dyDescent="0.3">
      <c r="A151" s="7">
        <v>110</v>
      </c>
      <c r="B151" s="7">
        <v>110</v>
      </c>
      <c r="C151" s="7" t="s">
        <v>123</v>
      </c>
      <c r="D151" s="7" t="s">
        <v>11</v>
      </c>
      <c r="E151" s="7">
        <v>1900</v>
      </c>
      <c r="F151" s="7"/>
      <c r="G151" s="34">
        <f t="shared" si="10"/>
        <v>0</v>
      </c>
      <c r="H151" s="10"/>
    </row>
    <row r="152" spans="1:8" x14ac:dyDescent="0.3">
      <c r="A152" s="7">
        <v>111</v>
      </c>
      <c r="B152" s="7">
        <v>111</v>
      </c>
      <c r="C152" s="7" t="s">
        <v>115</v>
      </c>
      <c r="D152" s="7" t="s">
        <v>11</v>
      </c>
      <c r="E152" s="7">
        <v>5100</v>
      </c>
      <c r="F152" s="7"/>
      <c r="G152" s="34">
        <f t="shared" si="10"/>
        <v>0</v>
      </c>
      <c r="H152" s="10"/>
    </row>
    <row r="153" spans="1:8" x14ac:dyDescent="0.3">
      <c r="A153" s="7">
        <v>112</v>
      </c>
      <c r="B153" s="7">
        <v>112</v>
      </c>
      <c r="C153" s="7" t="s">
        <v>124</v>
      </c>
      <c r="D153" s="7" t="s">
        <v>11</v>
      </c>
      <c r="E153" s="7">
        <v>950</v>
      </c>
      <c r="F153" s="7"/>
      <c r="G153" s="34">
        <f t="shared" si="10"/>
        <v>0</v>
      </c>
      <c r="H153" s="10"/>
    </row>
    <row r="154" spans="1:8" x14ac:dyDescent="0.3">
      <c r="A154" s="7">
        <v>113</v>
      </c>
      <c r="B154" s="7">
        <v>113</v>
      </c>
      <c r="C154" s="7" t="s">
        <v>125</v>
      </c>
      <c r="D154" s="7" t="s">
        <v>11</v>
      </c>
      <c r="E154" s="7">
        <v>5400</v>
      </c>
      <c r="F154" s="7"/>
      <c r="G154" s="34">
        <f t="shared" si="10"/>
        <v>0</v>
      </c>
      <c r="H154" s="10"/>
    </row>
    <row r="155" spans="1:8" x14ac:dyDescent="0.3">
      <c r="A155" s="7">
        <v>114</v>
      </c>
      <c r="B155" s="7">
        <v>114</v>
      </c>
      <c r="C155" s="7" t="s">
        <v>116</v>
      </c>
      <c r="D155" s="7" t="s">
        <v>11</v>
      </c>
      <c r="E155" s="7">
        <v>60</v>
      </c>
      <c r="F155" s="7"/>
      <c r="G155" s="34">
        <f t="shared" si="10"/>
        <v>0</v>
      </c>
      <c r="H155" s="10"/>
    </row>
    <row r="156" spans="1:8" x14ac:dyDescent="0.3">
      <c r="A156" s="7">
        <v>115</v>
      </c>
      <c r="B156" s="7">
        <v>115</v>
      </c>
      <c r="C156" s="7" t="s">
        <v>117</v>
      </c>
      <c r="D156" s="7" t="s">
        <v>11</v>
      </c>
      <c r="E156" s="7">
        <v>2100</v>
      </c>
      <c r="F156" s="7"/>
      <c r="G156" s="34">
        <f t="shared" si="10"/>
        <v>0</v>
      </c>
      <c r="H156" s="10"/>
    </row>
    <row r="157" spans="1:8" x14ac:dyDescent="0.3">
      <c r="A157" s="7">
        <v>116</v>
      </c>
      <c r="B157" s="7">
        <v>116</v>
      </c>
      <c r="C157" s="7" t="s">
        <v>118</v>
      </c>
      <c r="D157" s="7" t="s">
        <v>11</v>
      </c>
      <c r="E157" s="7">
        <v>300</v>
      </c>
      <c r="F157" s="7"/>
      <c r="G157" s="34">
        <f t="shared" si="10"/>
        <v>0</v>
      </c>
      <c r="H157" s="10"/>
    </row>
    <row r="158" spans="1:8" x14ac:dyDescent="0.3">
      <c r="A158" s="7">
        <v>117</v>
      </c>
      <c r="B158" s="7">
        <v>117</v>
      </c>
      <c r="C158" s="7" t="s">
        <v>119</v>
      </c>
      <c r="D158" s="7" t="s">
        <v>11</v>
      </c>
      <c r="E158" s="7">
        <v>850</v>
      </c>
      <c r="F158" s="7"/>
      <c r="G158" s="34">
        <f t="shared" si="10"/>
        <v>0</v>
      </c>
      <c r="H158" s="10"/>
    </row>
    <row r="159" spans="1:8" x14ac:dyDescent="0.3">
      <c r="A159" s="7">
        <v>118</v>
      </c>
      <c r="B159" s="7">
        <v>118</v>
      </c>
      <c r="C159" s="7" t="s">
        <v>120</v>
      </c>
      <c r="D159" s="7" t="s">
        <v>11</v>
      </c>
      <c r="E159" s="7">
        <v>400</v>
      </c>
      <c r="F159" s="7"/>
      <c r="G159" s="34">
        <f t="shared" si="10"/>
        <v>0</v>
      </c>
      <c r="H159" s="10"/>
    </row>
    <row r="160" spans="1:8" x14ac:dyDescent="0.3">
      <c r="A160" s="7">
        <v>119</v>
      </c>
      <c r="B160" s="7">
        <v>119</v>
      </c>
      <c r="C160" s="7" t="s">
        <v>121</v>
      </c>
      <c r="D160" s="7" t="s">
        <v>26</v>
      </c>
      <c r="E160" s="7">
        <v>1</v>
      </c>
      <c r="F160" s="7"/>
      <c r="G160" s="34">
        <f t="shared" si="10"/>
        <v>0</v>
      </c>
      <c r="H160" s="10"/>
    </row>
    <row r="161" spans="1:8" x14ac:dyDescent="0.3">
      <c r="A161" s="7">
        <v>120</v>
      </c>
      <c r="B161" s="7">
        <v>120</v>
      </c>
      <c r="C161" s="7" t="s">
        <v>59</v>
      </c>
      <c r="D161" s="13" t="s">
        <v>28</v>
      </c>
      <c r="E161" s="14">
        <v>360</v>
      </c>
      <c r="F161" s="14"/>
      <c r="G161" s="35">
        <f t="shared" ref="G161:G173" si="11">F161*E161</f>
        <v>0</v>
      </c>
      <c r="H161" s="10"/>
    </row>
    <row r="162" spans="1:8" x14ac:dyDescent="0.3">
      <c r="A162" s="7">
        <v>121</v>
      </c>
      <c r="B162" s="7">
        <v>121</v>
      </c>
      <c r="C162" s="7" t="s">
        <v>60</v>
      </c>
      <c r="D162" s="13" t="s">
        <v>26</v>
      </c>
      <c r="E162" s="14">
        <v>36</v>
      </c>
      <c r="F162" s="14"/>
      <c r="G162" s="35">
        <f t="shared" si="11"/>
        <v>0</v>
      </c>
      <c r="H162" s="10"/>
    </row>
    <row r="163" spans="1:8" x14ac:dyDescent="0.3">
      <c r="A163" s="7">
        <v>122</v>
      </c>
      <c r="B163" s="7">
        <v>122</v>
      </c>
      <c r="C163" s="7" t="s">
        <v>61</v>
      </c>
      <c r="D163" s="13" t="s">
        <v>28</v>
      </c>
      <c r="E163" s="14">
        <v>360</v>
      </c>
      <c r="F163" s="14"/>
      <c r="G163" s="35">
        <f t="shared" si="11"/>
        <v>0</v>
      </c>
      <c r="H163" s="10"/>
    </row>
    <row r="164" spans="1:8" x14ac:dyDescent="0.3">
      <c r="A164" s="7">
        <v>123</v>
      </c>
      <c r="B164" s="7">
        <v>123</v>
      </c>
      <c r="C164" s="7" t="s">
        <v>63</v>
      </c>
      <c r="D164" s="13" t="s">
        <v>28</v>
      </c>
      <c r="E164" s="14">
        <v>360</v>
      </c>
      <c r="F164" s="14"/>
      <c r="G164" s="35">
        <f t="shared" si="11"/>
        <v>0</v>
      </c>
      <c r="H164" s="10"/>
    </row>
    <row r="165" spans="1:8" x14ac:dyDescent="0.3">
      <c r="A165" s="7">
        <v>124</v>
      </c>
      <c r="B165" s="7">
        <v>124</v>
      </c>
      <c r="C165" s="7" t="s">
        <v>62</v>
      </c>
      <c r="D165" s="13" t="s">
        <v>26</v>
      </c>
      <c r="E165" s="14">
        <v>72</v>
      </c>
      <c r="F165" s="14"/>
      <c r="G165" s="35">
        <f t="shared" si="11"/>
        <v>0</v>
      </c>
      <c r="H165" s="10"/>
    </row>
    <row r="166" spans="1:8" x14ac:dyDescent="0.3">
      <c r="A166" s="7">
        <v>125</v>
      </c>
      <c r="B166" s="7">
        <v>125</v>
      </c>
      <c r="C166" s="7" t="s">
        <v>126</v>
      </c>
      <c r="D166" s="7" t="s">
        <v>28</v>
      </c>
      <c r="E166" s="7">
        <v>360</v>
      </c>
      <c r="F166" s="7"/>
      <c r="G166" s="34">
        <f t="shared" si="11"/>
        <v>0</v>
      </c>
      <c r="H166" s="10"/>
    </row>
    <row r="167" spans="1:8" x14ac:dyDescent="0.3">
      <c r="A167" s="7">
        <v>126</v>
      </c>
      <c r="B167" s="7">
        <v>126</v>
      </c>
      <c r="C167" s="7" t="s">
        <v>127</v>
      </c>
      <c r="D167" s="7" t="s">
        <v>28</v>
      </c>
      <c r="E167" s="7">
        <v>502</v>
      </c>
      <c r="F167" s="7"/>
      <c r="G167" s="34">
        <f t="shared" si="11"/>
        <v>0</v>
      </c>
      <c r="H167" s="10"/>
    </row>
    <row r="168" spans="1:8" x14ac:dyDescent="0.3">
      <c r="A168" s="7">
        <v>127</v>
      </c>
      <c r="B168" s="7">
        <v>127</v>
      </c>
      <c r="C168" s="7" t="s">
        <v>128</v>
      </c>
      <c r="D168" s="7" t="s">
        <v>28</v>
      </c>
      <c r="E168" s="7">
        <v>30</v>
      </c>
      <c r="F168" s="7"/>
      <c r="G168" s="34">
        <f t="shared" si="11"/>
        <v>0</v>
      </c>
      <c r="H168" s="10"/>
    </row>
    <row r="169" spans="1:8" x14ac:dyDescent="0.3">
      <c r="A169" s="7">
        <v>128</v>
      </c>
      <c r="B169" s="7">
        <v>128</v>
      </c>
      <c r="C169" s="7" t="s">
        <v>129</v>
      </c>
      <c r="D169" s="7" t="s">
        <v>9</v>
      </c>
      <c r="E169" s="7">
        <v>3</v>
      </c>
      <c r="F169" s="7"/>
      <c r="G169" s="34">
        <f t="shared" si="11"/>
        <v>0</v>
      </c>
      <c r="H169" s="10"/>
    </row>
    <row r="170" spans="1:8" x14ac:dyDescent="0.3">
      <c r="A170" s="7">
        <v>129</v>
      </c>
      <c r="B170" s="7">
        <v>129</v>
      </c>
      <c r="C170" s="7" t="s">
        <v>130</v>
      </c>
      <c r="D170" s="7" t="s">
        <v>10</v>
      </c>
      <c r="E170" s="7">
        <v>60</v>
      </c>
      <c r="F170" s="7"/>
      <c r="G170" s="34">
        <f t="shared" si="11"/>
        <v>0</v>
      </c>
      <c r="H170" s="10"/>
    </row>
    <row r="171" spans="1:8" x14ac:dyDescent="0.3">
      <c r="A171" s="7">
        <v>130</v>
      </c>
      <c r="B171" s="7">
        <v>130</v>
      </c>
      <c r="C171" s="7" t="s">
        <v>131</v>
      </c>
      <c r="D171" s="7" t="s">
        <v>10</v>
      </c>
      <c r="E171" s="7">
        <v>16</v>
      </c>
      <c r="F171" s="7"/>
      <c r="G171" s="34">
        <f t="shared" si="11"/>
        <v>0</v>
      </c>
      <c r="H171" s="10"/>
    </row>
    <row r="172" spans="1:8" x14ac:dyDescent="0.3">
      <c r="A172" s="7">
        <v>131</v>
      </c>
      <c r="B172" s="7">
        <v>131</v>
      </c>
      <c r="C172" s="7" t="s">
        <v>132</v>
      </c>
      <c r="D172" s="7" t="s">
        <v>10</v>
      </c>
      <c r="E172" s="7">
        <v>68</v>
      </c>
      <c r="F172" s="7"/>
      <c r="G172" s="34">
        <f t="shared" si="11"/>
        <v>0</v>
      </c>
      <c r="H172" s="10"/>
    </row>
    <row r="173" spans="1:8" x14ac:dyDescent="0.3">
      <c r="A173" s="7">
        <v>132</v>
      </c>
      <c r="B173" s="7">
        <v>132</v>
      </c>
      <c r="C173" s="7" t="s">
        <v>133</v>
      </c>
      <c r="D173" s="7" t="s">
        <v>134</v>
      </c>
      <c r="E173" s="7">
        <v>1</v>
      </c>
      <c r="F173" s="7"/>
      <c r="G173" s="34">
        <f t="shared" si="11"/>
        <v>0</v>
      </c>
      <c r="H173" s="10"/>
    </row>
    <row r="174" spans="1:8" x14ac:dyDescent="0.3">
      <c r="A174" s="46"/>
      <c r="B174" s="10"/>
      <c r="C174" s="7"/>
      <c r="D174" s="7"/>
      <c r="E174" s="7"/>
      <c r="F174" s="7"/>
      <c r="G174" s="34"/>
      <c r="H174" s="10"/>
    </row>
    <row r="175" spans="1:8" x14ac:dyDescent="0.3">
      <c r="A175" s="46"/>
      <c r="B175" s="10"/>
      <c r="C175" s="11" t="s">
        <v>109</v>
      </c>
      <c r="D175" s="7"/>
      <c r="E175" s="7"/>
      <c r="F175" s="7"/>
      <c r="G175" s="36">
        <f>SUM(G137:G173)</f>
        <v>0</v>
      </c>
      <c r="H175" s="10"/>
    </row>
    <row r="176" spans="1:8" x14ac:dyDescent="0.3">
      <c r="A176" s="46"/>
      <c r="B176" s="10"/>
      <c r="C176" s="7"/>
      <c r="D176" s="7"/>
      <c r="E176" s="7"/>
      <c r="F176" s="7"/>
      <c r="G176" s="34"/>
      <c r="H176" s="10"/>
    </row>
    <row r="177" spans="1:8" x14ac:dyDescent="0.3">
      <c r="A177" s="46"/>
      <c r="B177" s="10"/>
      <c r="C177" s="11" t="s">
        <v>135</v>
      </c>
      <c r="D177" s="7"/>
      <c r="E177" s="7"/>
      <c r="F177" s="7"/>
      <c r="G177" s="34"/>
      <c r="H177" s="10"/>
    </row>
    <row r="178" spans="1:8" x14ac:dyDescent="0.3">
      <c r="A178" s="7">
        <v>133</v>
      </c>
      <c r="B178" s="7">
        <v>133</v>
      </c>
      <c r="C178" s="7" t="s">
        <v>103</v>
      </c>
      <c r="D178" s="7" t="s">
        <v>26</v>
      </c>
      <c r="E178" s="7">
        <v>15</v>
      </c>
      <c r="F178" s="7"/>
      <c r="G178" s="34">
        <f>E178*F178</f>
        <v>0</v>
      </c>
      <c r="H178" s="10"/>
    </row>
    <row r="179" spans="1:8" x14ac:dyDescent="0.3">
      <c r="A179" s="7">
        <v>134</v>
      </c>
      <c r="B179" s="7">
        <v>134</v>
      </c>
      <c r="C179" s="7" t="s">
        <v>104</v>
      </c>
      <c r="D179" s="7" t="s">
        <v>26</v>
      </c>
      <c r="E179" s="7">
        <v>15</v>
      </c>
      <c r="F179" s="7"/>
      <c r="G179" s="34">
        <f t="shared" ref="G179:G187" si="12">E179*F179</f>
        <v>0</v>
      </c>
      <c r="H179" s="10"/>
    </row>
    <row r="180" spans="1:8" x14ac:dyDescent="0.3">
      <c r="A180" s="7">
        <v>135</v>
      </c>
      <c r="B180" s="7">
        <v>135</v>
      </c>
      <c r="C180" s="7" t="s">
        <v>36</v>
      </c>
      <c r="D180" s="7" t="s">
        <v>28</v>
      </c>
      <c r="E180" s="7">
        <v>30</v>
      </c>
      <c r="F180" s="7"/>
      <c r="G180" s="34">
        <f t="shared" si="12"/>
        <v>0</v>
      </c>
      <c r="H180" s="10"/>
    </row>
    <row r="181" spans="1:8" x14ac:dyDescent="0.3">
      <c r="A181" s="7">
        <v>136</v>
      </c>
      <c r="B181" s="7">
        <v>136</v>
      </c>
      <c r="C181" s="7" t="s">
        <v>37</v>
      </c>
      <c r="D181" s="7" t="s">
        <v>28</v>
      </c>
      <c r="E181" s="7">
        <v>30</v>
      </c>
      <c r="F181" s="7"/>
      <c r="G181" s="34">
        <f t="shared" si="12"/>
        <v>0</v>
      </c>
      <c r="H181" s="10"/>
    </row>
    <row r="182" spans="1:8" x14ac:dyDescent="0.3">
      <c r="A182" s="7">
        <v>137</v>
      </c>
      <c r="B182" s="7">
        <v>137</v>
      </c>
      <c r="C182" s="7" t="s">
        <v>105</v>
      </c>
      <c r="D182" s="7" t="s">
        <v>26</v>
      </c>
      <c r="E182" s="7">
        <v>5</v>
      </c>
      <c r="F182" s="7"/>
      <c r="G182" s="34">
        <f t="shared" si="12"/>
        <v>0</v>
      </c>
      <c r="H182" s="10"/>
    </row>
    <row r="183" spans="1:8" x14ac:dyDescent="0.3">
      <c r="A183" s="7">
        <v>138</v>
      </c>
      <c r="B183" s="7">
        <v>138</v>
      </c>
      <c r="C183" s="7" t="s">
        <v>113</v>
      </c>
      <c r="D183" s="7" t="s">
        <v>26</v>
      </c>
      <c r="E183" s="7">
        <v>5</v>
      </c>
      <c r="F183" s="7"/>
      <c r="G183" s="34">
        <f t="shared" si="12"/>
        <v>0</v>
      </c>
      <c r="H183" s="10"/>
    </row>
    <row r="184" spans="1:8" x14ac:dyDescent="0.3">
      <c r="A184" s="7">
        <v>139</v>
      </c>
      <c r="B184" s="7">
        <v>139</v>
      </c>
      <c r="C184" s="7" t="s">
        <v>136</v>
      </c>
      <c r="D184" s="7" t="s">
        <v>9</v>
      </c>
      <c r="E184" s="7">
        <v>2</v>
      </c>
      <c r="F184" s="7"/>
      <c r="G184" s="34">
        <f t="shared" si="12"/>
        <v>0</v>
      </c>
      <c r="H184" s="10"/>
    </row>
    <row r="185" spans="1:8" x14ac:dyDescent="0.3">
      <c r="A185" s="46"/>
      <c r="B185" s="10"/>
      <c r="C185" s="7"/>
      <c r="D185" s="7"/>
      <c r="E185" s="7"/>
      <c r="F185" s="7"/>
      <c r="G185" s="34"/>
      <c r="H185" s="10"/>
    </row>
    <row r="186" spans="1:8" x14ac:dyDescent="0.3">
      <c r="A186" s="46"/>
      <c r="B186" s="10"/>
      <c r="C186" s="11" t="s">
        <v>137</v>
      </c>
      <c r="D186" s="7"/>
      <c r="E186" s="7"/>
      <c r="F186" s="7"/>
      <c r="G186" s="36">
        <f>E186*F186+SUM(G178:G184)</f>
        <v>0</v>
      </c>
      <c r="H186" s="10"/>
    </row>
    <row r="187" spans="1:8" x14ac:dyDescent="0.3">
      <c r="A187" s="46"/>
      <c r="B187" s="10"/>
      <c r="C187" s="7"/>
      <c r="D187" s="7"/>
      <c r="E187" s="7"/>
      <c r="F187" s="7"/>
      <c r="G187" s="34">
        <f t="shared" si="12"/>
        <v>0</v>
      </c>
      <c r="H187" s="10"/>
    </row>
    <row r="188" spans="1:8" x14ac:dyDescent="0.3">
      <c r="A188" s="46"/>
      <c r="B188" s="10"/>
      <c r="C188" s="11" t="s">
        <v>19</v>
      </c>
      <c r="D188" s="7"/>
      <c r="E188" s="7"/>
      <c r="F188" s="7"/>
      <c r="G188" s="34"/>
      <c r="H188" s="10"/>
    </row>
    <row r="189" spans="1:8" x14ac:dyDescent="0.3">
      <c r="A189" s="7">
        <v>140</v>
      </c>
      <c r="B189" s="7">
        <v>140</v>
      </c>
      <c r="C189" s="7" t="s">
        <v>103</v>
      </c>
      <c r="D189" s="7" t="s">
        <v>26</v>
      </c>
      <c r="E189" s="7">
        <v>7.5</v>
      </c>
      <c r="F189" s="7"/>
      <c r="G189" s="34">
        <f>E189*F189</f>
        <v>0</v>
      </c>
      <c r="H189" s="10"/>
    </row>
    <row r="190" spans="1:8" x14ac:dyDescent="0.3">
      <c r="A190" s="7">
        <v>141</v>
      </c>
      <c r="B190" s="7">
        <v>141</v>
      </c>
      <c r="C190" s="7" t="s">
        <v>104</v>
      </c>
      <c r="D190" s="7" t="s">
        <v>26</v>
      </c>
      <c r="E190" s="7">
        <v>7.5</v>
      </c>
      <c r="F190" s="7"/>
      <c r="G190" s="34">
        <f t="shared" ref="G190:G195" si="13">E190*F190</f>
        <v>0</v>
      </c>
      <c r="H190" s="10"/>
    </row>
    <row r="191" spans="1:8" x14ac:dyDescent="0.3">
      <c r="A191" s="7">
        <v>142</v>
      </c>
      <c r="B191" s="7">
        <v>142</v>
      </c>
      <c r="C191" s="7" t="s">
        <v>36</v>
      </c>
      <c r="D191" s="7" t="s">
        <v>28</v>
      </c>
      <c r="E191" s="7">
        <v>15</v>
      </c>
      <c r="F191" s="7"/>
      <c r="G191" s="34">
        <f t="shared" si="13"/>
        <v>0</v>
      </c>
      <c r="H191" s="10"/>
    </row>
    <row r="192" spans="1:8" x14ac:dyDescent="0.3">
      <c r="A192" s="7">
        <v>143</v>
      </c>
      <c r="B192" s="7">
        <v>143</v>
      </c>
      <c r="C192" s="7" t="s">
        <v>37</v>
      </c>
      <c r="D192" s="7" t="s">
        <v>28</v>
      </c>
      <c r="E192" s="7">
        <v>15</v>
      </c>
      <c r="F192" s="7"/>
      <c r="G192" s="34">
        <f t="shared" si="13"/>
        <v>0</v>
      </c>
      <c r="H192" s="10"/>
    </row>
    <row r="193" spans="1:8" x14ac:dyDescent="0.3">
      <c r="A193" s="7">
        <v>144</v>
      </c>
      <c r="B193" s="7">
        <v>144</v>
      </c>
      <c r="C193" s="7" t="s">
        <v>105</v>
      </c>
      <c r="D193" s="7" t="s">
        <v>26</v>
      </c>
      <c r="E193" s="7">
        <v>2.5</v>
      </c>
      <c r="F193" s="7"/>
      <c r="G193" s="34">
        <f t="shared" si="13"/>
        <v>0</v>
      </c>
      <c r="H193" s="10"/>
    </row>
    <row r="194" spans="1:8" x14ac:dyDescent="0.3">
      <c r="A194" s="7">
        <v>145</v>
      </c>
      <c r="B194" s="7">
        <v>145</v>
      </c>
      <c r="C194" s="7" t="s">
        <v>113</v>
      </c>
      <c r="D194" s="7" t="s">
        <v>26</v>
      </c>
      <c r="E194" s="7">
        <v>2.5</v>
      </c>
      <c r="F194" s="7"/>
      <c r="G194" s="34">
        <f t="shared" si="13"/>
        <v>0</v>
      </c>
      <c r="H194" s="10"/>
    </row>
    <row r="195" spans="1:8" x14ac:dyDescent="0.3">
      <c r="A195" s="7">
        <v>146</v>
      </c>
      <c r="B195" s="7">
        <v>146</v>
      </c>
      <c r="C195" s="7" t="s">
        <v>136</v>
      </c>
      <c r="D195" s="7" t="s">
        <v>9</v>
      </c>
      <c r="E195" s="7">
        <v>1</v>
      </c>
      <c r="F195" s="7"/>
      <c r="G195" s="34">
        <f t="shared" si="13"/>
        <v>0</v>
      </c>
      <c r="H195" s="10"/>
    </row>
    <row r="196" spans="1:8" x14ac:dyDescent="0.3">
      <c r="A196" s="46"/>
      <c r="B196" s="10"/>
      <c r="C196" s="7"/>
      <c r="D196" s="7"/>
      <c r="E196" s="7"/>
      <c r="F196" s="7"/>
      <c r="G196" s="34"/>
      <c r="H196" s="10"/>
    </row>
    <row r="197" spans="1:8" x14ac:dyDescent="0.3">
      <c r="A197" s="46"/>
      <c r="B197" s="10"/>
      <c r="C197" s="11" t="s">
        <v>138</v>
      </c>
      <c r="D197" s="7"/>
      <c r="E197" s="7"/>
      <c r="F197" s="7"/>
      <c r="G197" s="36">
        <f>E197*F197+SUM(G189:G195)</f>
        <v>0</v>
      </c>
      <c r="H197" s="10"/>
    </row>
    <row r="198" spans="1:8" x14ac:dyDescent="0.3">
      <c r="A198" s="46"/>
      <c r="B198" s="10"/>
      <c r="C198" s="11"/>
      <c r="D198" s="7"/>
      <c r="E198" s="7"/>
      <c r="F198" s="7"/>
      <c r="G198" s="36"/>
      <c r="H198" s="10"/>
    </row>
    <row r="199" spans="1:8" x14ac:dyDescent="0.3">
      <c r="A199" s="46"/>
      <c r="B199" s="10"/>
      <c r="C199" s="11" t="s">
        <v>139</v>
      </c>
      <c r="D199" s="7"/>
      <c r="E199" s="7"/>
      <c r="F199" s="7"/>
      <c r="G199" s="36"/>
      <c r="H199" s="10"/>
    </row>
    <row r="200" spans="1:8" x14ac:dyDescent="0.3">
      <c r="A200" s="7">
        <v>147</v>
      </c>
      <c r="B200" s="7">
        <v>147</v>
      </c>
      <c r="C200" s="7" t="s">
        <v>160</v>
      </c>
      <c r="D200" s="7" t="s">
        <v>143</v>
      </c>
      <c r="E200" s="7">
        <v>0.02</v>
      </c>
      <c r="F200" s="7"/>
      <c r="G200" s="34">
        <f>F200*E200</f>
        <v>0</v>
      </c>
      <c r="H200" s="10"/>
    </row>
    <row r="201" spans="1:8" x14ac:dyDescent="0.3">
      <c r="A201" s="7">
        <v>148</v>
      </c>
      <c r="B201" s="7">
        <v>148</v>
      </c>
      <c r="C201" s="7" t="s">
        <v>95</v>
      </c>
      <c r="D201" s="7" t="s">
        <v>26</v>
      </c>
      <c r="E201" s="7">
        <v>21</v>
      </c>
      <c r="F201" s="7"/>
      <c r="G201" s="34">
        <f>F201*E201</f>
        <v>0</v>
      </c>
      <c r="H201" s="10"/>
    </row>
    <row r="202" spans="1:8" x14ac:dyDescent="0.3">
      <c r="A202" s="7">
        <v>149</v>
      </c>
      <c r="B202" s="7">
        <v>149</v>
      </c>
      <c r="C202" s="7" t="s">
        <v>71</v>
      </c>
      <c r="D202" s="7" t="s">
        <v>26</v>
      </c>
      <c r="E202" s="7">
        <v>2</v>
      </c>
      <c r="F202" s="7"/>
      <c r="G202" s="34">
        <f t="shared" ref="G202:G209" si="14">F202*E202</f>
        <v>0</v>
      </c>
      <c r="H202" s="10"/>
    </row>
    <row r="203" spans="1:8" x14ac:dyDescent="0.3">
      <c r="A203" s="7">
        <v>150</v>
      </c>
      <c r="B203" s="7">
        <v>150</v>
      </c>
      <c r="C203" s="7" t="s">
        <v>96</v>
      </c>
      <c r="D203" s="7" t="s">
        <v>26</v>
      </c>
      <c r="E203" s="7">
        <v>3</v>
      </c>
      <c r="F203" s="7"/>
      <c r="G203" s="34">
        <f t="shared" si="14"/>
        <v>0</v>
      </c>
      <c r="H203" s="10"/>
    </row>
    <row r="204" spans="1:8" x14ac:dyDescent="0.3">
      <c r="A204" s="7">
        <v>151</v>
      </c>
      <c r="B204" s="7">
        <v>151</v>
      </c>
      <c r="C204" s="7" t="s">
        <v>98</v>
      </c>
      <c r="D204" s="7" t="s">
        <v>10</v>
      </c>
      <c r="E204" s="7">
        <v>20</v>
      </c>
      <c r="F204" s="7"/>
      <c r="G204" s="34">
        <f t="shared" si="14"/>
        <v>0</v>
      </c>
      <c r="H204" s="10"/>
    </row>
    <row r="205" spans="1:8" x14ac:dyDescent="0.3">
      <c r="A205" s="7">
        <v>152</v>
      </c>
      <c r="B205" s="7">
        <v>152</v>
      </c>
      <c r="C205" s="7" t="s">
        <v>99</v>
      </c>
      <c r="D205" s="7" t="s">
        <v>10</v>
      </c>
      <c r="E205" s="7">
        <v>14</v>
      </c>
      <c r="F205" s="7"/>
      <c r="G205" s="34">
        <f t="shared" si="14"/>
        <v>0</v>
      </c>
      <c r="H205" s="10"/>
    </row>
    <row r="206" spans="1:8" x14ac:dyDescent="0.3">
      <c r="A206" s="7">
        <v>153</v>
      </c>
      <c r="B206" s="7">
        <v>153</v>
      </c>
      <c r="C206" s="7" t="s">
        <v>140</v>
      </c>
      <c r="D206" s="7" t="s">
        <v>100</v>
      </c>
      <c r="E206" s="7">
        <v>1</v>
      </c>
      <c r="F206" s="7"/>
      <c r="G206" s="34">
        <f t="shared" si="14"/>
        <v>0</v>
      </c>
      <c r="H206" s="10"/>
    </row>
    <row r="207" spans="1:8" x14ac:dyDescent="0.3">
      <c r="A207" s="7">
        <v>154</v>
      </c>
      <c r="B207" s="7">
        <v>154</v>
      </c>
      <c r="C207" s="7" t="s">
        <v>12</v>
      </c>
      <c r="D207" s="7" t="s">
        <v>100</v>
      </c>
      <c r="E207" s="7">
        <v>1</v>
      </c>
      <c r="F207" s="7"/>
      <c r="G207" s="34">
        <f t="shared" si="14"/>
        <v>0</v>
      </c>
      <c r="H207" s="10"/>
    </row>
    <row r="208" spans="1:8" x14ac:dyDescent="0.3">
      <c r="A208" s="7">
        <v>155</v>
      </c>
      <c r="B208" s="7">
        <v>155</v>
      </c>
      <c r="C208" s="7" t="s">
        <v>97</v>
      </c>
      <c r="D208" s="7" t="s">
        <v>26</v>
      </c>
      <c r="E208" s="7">
        <v>11</v>
      </c>
      <c r="F208" s="7"/>
      <c r="G208" s="34">
        <f t="shared" si="14"/>
        <v>0</v>
      </c>
      <c r="H208" s="10"/>
    </row>
    <row r="209" spans="1:8" x14ac:dyDescent="0.3">
      <c r="A209" s="7">
        <v>156</v>
      </c>
      <c r="B209" s="7">
        <v>156</v>
      </c>
      <c r="C209" s="7" t="s">
        <v>187</v>
      </c>
      <c r="D209" s="7" t="s">
        <v>78</v>
      </c>
      <c r="E209" s="20">
        <v>1</v>
      </c>
      <c r="F209" s="20"/>
      <c r="G209" s="38">
        <f t="shared" si="14"/>
        <v>0</v>
      </c>
      <c r="H209" s="10"/>
    </row>
    <row r="210" spans="1:8" x14ac:dyDescent="0.3">
      <c r="A210" s="46"/>
      <c r="B210" s="10"/>
      <c r="C210" s="11"/>
      <c r="D210" s="7"/>
      <c r="E210" s="7"/>
      <c r="F210" s="7"/>
      <c r="G210" s="36"/>
      <c r="H210" s="10"/>
    </row>
    <row r="211" spans="1:8" x14ac:dyDescent="0.3">
      <c r="A211" s="46"/>
      <c r="B211" s="10"/>
      <c r="C211" s="11" t="s">
        <v>141</v>
      </c>
      <c r="D211" s="7"/>
      <c r="E211" s="7"/>
      <c r="F211" s="7"/>
      <c r="G211" s="36">
        <f>SUM(G201:G209)</f>
        <v>0</v>
      </c>
      <c r="H211" s="10"/>
    </row>
    <row r="212" spans="1:8" x14ac:dyDescent="0.3">
      <c r="A212" s="46"/>
      <c r="B212" s="10"/>
      <c r="C212" s="11"/>
      <c r="D212" s="7"/>
      <c r="E212" s="7"/>
      <c r="F212" s="7"/>
      <c r="G212" s="36"/>
      <c r="H212" s="10"/>
    </row>
    <row r="213" spans="1:8" x14ac:dyDescent="0.3">
      <c r="A213" s="46"/>
      <c r="B213" s="10"/>
      <c r="C213" s="11" t="s">
        <v>20</v>
      </c>
      <c r="D213" s="7"/>
      <c r="E213" s="7"/>
      <c r="F213" s="7"/>
      <c r="G213" s="36"/>
      <c r="H213" s="10"/>
    </row>
    <row r="214" spans="1:8" x14ac:dyDescent="0.3">
      <c r="A214" s="7">
        <v>157</v>
      </c>
      <c r="B214" s="7">
        <v>157</v>
      </c>
      <c r="C214" s="7" t="s">
        <v>142</v>
      </c>
      <c r="D214" s="7" t="s">
        <v>143</v>
      </c>
      <c r="E214" s="7">
        <v>0.12</v>
      </c>
      <c r="F214" s="7"/>
      <c r="G214" s="34">
        <f>E214*F214</f>
        <v>0</v>
      </c>
      <c r="H214" s="10"/>
    </row>
    <row r="215" spans="1:8" x14ac:dyDescent="0.3">
      <c r="A215" s="7">
        <v>158</v>
      </c>
      <c r="B215" s="7">
        <v>158</v>
      </c>
      <c r="C215" s="7" t="s">
        <v>144</v>
      </c>
      <c r="D215" s="7" t="s">
        <v>11</v>
      </c>
      <c r="E215" s="7">
        <v>0.17500000000000002</v>
      </c>
      <c r="F215" s="7"/>
      <c r="G215" s="34">
        <f t="shared" ref="G215:G232" si="15">E215*F215</f>
        <v>0</v>
      </c>
      <c r="H215" s="10"/>
    </row>
    <row r="216" spans="1:8" x14ac:dyDescent="0.3">
      <c r="A216" s="7">
        <v>159</v>
      </c>
      <c r="B216" s="7">
        <v>159</v>
      </c>
      <c r="C216" s="7" t="s">
        <v>145</v>
      </c>
      <c r="D216" s="7" t="s">
        <v>146</v>
      </c>
      <c r="E216" s="7">
        <v>10</v>
      </c>
      <c r="F216" s="7"/>
      <c r="G216" s="34">
        <f t="shared" si="15"/>
        <v>0</v>
      </c>
      <c r="H216" s="10"/>
    </row>
    <row r="217" spans="1:8" x14ac:dyDescent="0.3">
      <c r="A217" s="7">
        <v>160</v>
      </c>
      <c r="B217" s="7">
        <v>160</v>
      </c>
      <c r="C217" s="7" t="s">
        <v>147</v>
      </c>
      <c r="D217" s="7" t="s">
        <v>10</v>
      </c>
      <c r="E217" s="7">
        <v>120</v>
      </c>
      <c r="F217" s="7"/>
      <c r="G217" s="34">
        <f t="shared" si="15"/>
        <v>0</v>
      </c>
      <c r="H217" s="10"/>
    </row>
    <row r="218" spans="1:8" x14ac:dyDescent="0.3">
      <c r="A218" s="7">
        <v>161</v>
      </c>
      <c r="B218" s="7">
        <v>161</v>
      </c>
      <c r="C218" s="28" t="s">
        <v>161</v>
      </c>
      <c r="D218" s="7" t="s">
        <v>85</v>
      </c>
      <c r="E218" s="7">
        <v>120</v>
      </c>
      <c r="F218" s="7"/>
      <c r="G218" s="34">
        <f t="shared" si="15"/>
        <v>0</v>
      </c>
      <c r="H218" s="10"/>
    </row>
    <row r="219" spans="1:8" x14ac:dyDescent="0.3">
      <c r="A219" s="7">
        <v>162</v>
      </c>
      <c r="B219" s="7">
        <v>162</v>
      </c>
      <c r="C219" s="7" t="s">
        <v>148</v>
      </c>
      <c r="D219" s="7" t="s">
        <v>85</v>
      </c>
      <c r="E219" s="7">
        <v>120</v>
      </c>
      <c r="F219" s="7"/>
      <c r="G219" s="34">
        <f t="shared" si="15"/>
        <v>0</v>
      </c>
      <c r="H219" s="10"/>
    </row>
    <row r="220" spans="1:8" x14ac:dyDescent="0.3">
      <c r="A220" s="7">
        <v>163</v>
      </c>
      <c r="B220" s="7">
        <v>163</v>
      </c>
      <c r="C220" s="7" t="s">
        <v>149</v>
      </c>
      <c r="D220" s="7" t="s">
        <v>26</v>
      </c>
      <c r="E220" s="7">
        <v>3.5</v>
      </c>
      <c r="F220" s="7"/>
      <c r="G220" s="34">
        <f t="shared" si="15"/>
        <v>0</v>
      </c>
      <c r="H220" s="10"/>
    </row>
    <row r="221" spans="1:8" x14ac:dyDescent="0.3">
      <c r="A221" s="7">
        <v>164</v>
      </c>
      <c r="B221" s="7">
        <v>164</v>
      </c>
      <c r="C221" s="7" t="s">
        <v>150</v>
      </c>
      <c r="D221" s="7" t="s">
        <v>26</v>
      </c>
      <c r="E221" s="7">
        <v>3</v>
      </c>
      <c r="F221" s="7"/>
      <c r="G221" s="34">
        <f t="shared" si="15"/>
        <v>0</v>
      </c>
      <c r="H221" s="10"/>
    </row>
    <row r="222" spans="1:8" x14ac:dyDescent="0.3">
      <c r="A222" s="7">
        <v>165</v>
      </c>
      <c r="B222" s="7">
        <v>165</v>
      </c>
      <c r="C222" s="7" t="s">
        <v>151</v>
      </c>
      <c r="D222" s="7" t="s">
        <v>85</v>
      </c>
      <c r="E222" s="7">
        <v>120</v>
      </c>
      <c r="F222" s="7"/>
      <c r="G222" s="34">
        <f t="shared" si="15"/>
        <v>0</v>
      </c>
      <c r="H222" s="10"/>
    </row>
    <row r="223" spans="1:8" x14ac:dyDescent="0.3">
      <c r="A223" s="7">
        <v>166</v>
      </c>
      <c r="B223" s="7">
        <v>166</v>
      </c>
      <c r="C223" s="7" t="s">
        <v>152</v>
      </c>
      <c r="D223" s="7" t="s">
        <v>10</v>
      </c>
      <c r="E223" s="7">
        <v>120</v>
      </c>
      <c r="F223" s="7"/>
      <c r="G223" s="34">
        <f t="shared" si="15"/>
        <v>0</v>
      </c>
      <c r="H223" s="10"/>
    </row>
    <row r="224" spans="1:8" x14ac:dyDescent="0.3">
      <c r="A224" s="7">
        <v>167</v>
      </c>
      <c r="B224" s="7">
        <v>167</v>
      </c>
      <c r="C224" s="7" t="s">
        <v>153</v>
      </c>
      <c r="D224" s="7" t="s">
        <v>57</v>
      </c>
      <c r="E224" s="7">
        <v>15</v>
      </c>
      <c r="F224" s="7"/>
      <c r="G224" s="34">
        <f t="shared" si="15"/>
        <v>0</v>
      </c>
      <c r="H224" s="10"/>
    </row>
    <row r="225" spans="1:8" x14ac:dyDescent="0.3">
      <c r="A225" s="7">
        <v>168</v>
      </c>
      <c r="B225" s="7">
        <v>168</v>
      </c>
      <c r="C225" s="7" t="s">
        <v>154</v>
      </c>
      <c r="D225" s="7" t="s">
        <v>57</v>
      </c>
      <c r="E225" s="7">
        <v>1.6</v>
      </c>
      <c r="F225" s="7"/>
      <c r="G225" s="34">
        <f t="shared" si="15"/>
        <v>0</v>
      </c>
      <c r="H225" s="10"/>
    </row>
    <row r="226" spans="1:8" x14ac:dyDescent="0.3">
      <c r="A226" s="7">
        <v>169</v>
      </c>
      <c r="B226" s="7">
        <v>169</v>
      </c>
      <c r="C226" s="7" t="s">
        <v>155</v>
      </c>
      <c r="D226" s="7" t="s">
        <v>85</v>
      </c>
      <c r="E226" s="7">
        <v>120</v>
      </c>
      <c r="F226" s="7"/>
      <c r="G226" s="34">
        <f t="shared" si="15"/>
        <v>0</v>
      </c>
      <c r="H226" s="10"/>
    </row>
    <row r="227" spans="1:8" x14ac:dyDescent="0.3">
      <c r="A227" s="7">
        <v>170</v>
      </c>
      <c r="B227" s="7">
        <v>170</v>
      </c>
      <c r="C227" s="7" t="s">
        <v>156</v>
      </c>
      <c r="D227" s="7" t="s">
        <v>85</v>
      </c>
      <c r="E227" s="7">
        <v>120</v>
      </c>
      <c r="F227" s="7"/>
      <c r="G227" s="34">
        <f t="shared" si="15"/>
        <v>0</v>
      </c>
      <c r="H227" s="10"/>
    </row>
    <row r="228" spans="1:8" x14ac:dyDescent="0.3">
      <c r="A228" s="7">
        <v>171</v>
      </c>
      <c r="B228" s="7">
        <v>171</v>
      </c>
      <c r="C228" s="7" t="s">
        <v>157</v>
      </c>
      <c r="D228" s="7" t="s">
        <v>10</v>
      </c>
      <c r="E228" s="7">
        <v>120</v>
      </c>
      <c r="F228" s="7"/>
      <c r="G228" s="34">
        <f t="shared" si="15"/>
        <v>0</v>
      </c>
      <c r="H228" s="10"/>
    </row>
    <row r="229" spans="1:8" x14ac:dyDescent="0.3">
      <c r="A229" s="7">
        <v>172</v>
      </c>
      <c r="B229" s="7">
        <v>172</v>
      </c>
      <c r="C229" s="7" t="s">
        <v>158</v>
      </c>
      <c r="D229" s="7" t="s">
        <v>28</v>
      </c>
      <c r="E229" s="7">
        <v>75</v>
      </c>
      <c r="F229" s="7"/>
      <c r="G229" s="34">
        <f t="shared" si="15"/>
        <v>0</v>
      </c>
      <c r="H229" s="10"/>
    </row>
    <row r="230" spans="1:8" x14ac:dyDescent="0.3">
      <c r="A230" s="7">
        <v>173</v>
      </c>
      <c r="B230" s="7">
        <v>173</v>
      </c>
      <c r="C230" s="7" t="s">
        <v>159</v>
      </c>
      <c r="D230" s="7" t="s">
        <v>11</v>
      </c>
      <c r="E230" s="7">
        <v>6.0640000000000001</v>
      </c>
      <c r="F230" s="7"/>
      <c r="G230" s="34">
        <f t="shared" si="15"/>
        <v>0</v>
      </c>
      <c r="H230" s="10"/>
    </row>
    <row r="231" spans="1:8" x14ac:dyDescent="0.3">
      <c r="A231" s="7">
        <v>174</v>
      </c>
      <c r="B231" s="7">
        <v>174</v>
      </c>
      <c r="C231" s="7" t="s">
        <v>164</v>
      </c>
      <c r="D231" s="7" t="s">
        <v>9</v>
      </c>
      <c r="E231" s="7">
        <v>1</v>
      </c>
      <c r="F231" s="7"/>
      <c r="G231" s="34">
        <f t="shared" si="15"/>
        <v>0</v>
      </c>
      <c r="H231" s="10"/>
    </row>
    <row r="232" spans="1:8" x14ac:dyDescent="0.3">
      <c r="A232" s="7">
        <v>175</v>
      </c>
      <c r="B232" s="7">
        <v>175</v>
      </c>
      <c r="C232" s="7" t="s">
        <v>162</v>
      </c>
      <c r="D232" s="7" t="s">
        <v>9</v>
      </c>
      <c r="E232" s="7">
        <v>1</v>
      </c>
      <c r="F232" s="7"/>
      <c r="G232" s="34">
        <f t="shared" si="15"/>
        <v>0</v>
      </c>
      <c r="H232" s="10"/>
    </row>
    <row r="233" spans="1:8" x14ac:dyDescent="0.3">
      <c r="A233" s="46"/>
      <c r="B233" s="7"/>
      <c r="C233" s="7"/>
      <c r="D233" s="7"/>
      <c r="E233" s="7"/>
      <c r="F233" s="7"/>
      <c r="G233" s="34"/>
      <c r="H233" s="10"/>
    </row>
    <row r="234" spans="1:8" x14ac:dyDescent="0.3">
      <c r="A234" s="46"/>
      <c r="B234" s="7"/>
      <c r="C234" s="11" t="s">
        <v>163</v>
      </c>
      <c r="D234" s="10"/>
      <c r="E234" s="10"/>
      <c r="F234" s="10"/>
      <c r="G234" s="39">
        <f>SUM(G214:G232)</f>
        <v>0</v>
      </c>
      <c r="H234" s="10"/>
    </row>
    <row r="235" spans="1:8" x14ac:dyDescent="0.3">
      <c r="A235" s="46"/>
      <c r="B235" s="7"/>
      <c r="C235" s="11"/>
      <c r="D235" s="10"/>
      <c r="E235" s="10"/>
      <c r="F235" s="10"/>
      <c r="G235" s="39"/>
      <c r="H235" s="10"/>
    </row>
    <row r="236" spans="1:8" x14ac:dyDescent="0.3">
      <c r="A236" s="46"/>
      <c r="B236" s="7"/>
      <c r="C236" s="11" t="s">
        <v>21</v>
      </c>
      <c r="D236" s="10"/>
      <c r="E236" s="10"/>
      <c r="F236" s="10"/>
      <c r="G236" s="34"/>
      <c r="H236" s="10"/>
    </row>
    <row r="237" spans="1:8" x14ac:dyDescent="0.3">
      <c r="A237" s="7">
        <v>176</v>
      </c>
      <c r="B237" s="7">
        <v>176</v>
      </c>
      <c r="C237" s="7" t="s">
        <v>165</v>
      </c>
      <c r="D237" s="7" t="s">
        <v>9</v>
      </c>
      <c r="E237" s="7">
        <v>1</v>
      </c>
      <c r="F237" s="7"/>
      <c r="G237" s="34">
        <f>E237*F237</f>
        <v>0</v>
      </c>
      <c r="H237" s="10"/>
    </row>
    <row r="238" spans="1:8" x14ac:dyDescent="0.3">
      <c r="A238" s="7">
        <v>177</v>
      </c>
      <c r="B238" s="7">
        <v>177</v>
      </c>
      <c r="C238" s="7" t="s">
        <v>166</v>
      </c>
      <c r="D238" s="7" t="s">
        <v>9</v>
      </c>
      <c r="E238" s="7">
        <v>2</v>
      </c>
      <c r="F238" s="7"/>
      <c r="G238" s="34">
        <f t="shared" ref="G238:G250" si="16">E238*F238</f>
        <v>0</v>
      </c>
      <c r="H238" s="10"/>
    </row>
    <row r="239" spans="1:8" x14ac:dyDescent="0.3">
      <c r="A239" s="7">
        <v>178</v>
      </c>
      <c r="B239" s="7">
        <v>178</v>
      </c>
      <c r="C239" s="7" t="s">
        <v>167</v>
      </c>
      <c r="D239" s="7" t="s">
        <v>9</v>
      </c>
      <c r="E239" s="7">
        <v>2</v>
      </c>
      <c r="F239" s="7"/>
      <c r="G239" s="34">
        <f t="shared" si="16"/>
        <v>0</v>
      </c>
      <c r="H239" s="10"/>
    </row>
    <row r="240" spans="1:8" x14ac:dyDescent="0.3">
      <c r="A240" s="7">
        <v>179</v>
      </c>
      <c r="B240" s="7">
        <v>179</v>
      </c>
      <c r="C240" s="7" t="s">
        <v>168</v>
      </c>
      <c r="D240" s="7" t="s">
        <v>9</v>
      </c>
      <c r="E240" s="7">
        <v>6</v>
      </c>
      <c r="F240" s="7"/>
      <c r="G240" s="34">
        <f t="shared" si="16"/>
        <v>0</v>
      </c>
      <c r="H240" s="10"/>
    </row>
    <row r="241" spans="1:8" x14ac:dyDescent="0.3">
      <c r="A241" s="7">
        <v>180</v>
      </c>
      <c r="B241" s="7">
        <v>180</v>
      </c>
      <c r="C241" s="7" t="s">
        <v>169</v>
      </c>
      <c r="D241" s="7" t="s">
        <v>9</v>
      </c>
      <c r="E241" s="7">
        <v>4</v>
      </c>
      <c r="F241" s="7"/>
      <c r="G241" s="34">
        <f t="shared" si="16"/>
        <v>0</v>
      </c>
      <c r="H241" s="10"/>
    </row>
    <row r="242" spans="1:8" x14ac:dyDescent="0.3">
      <c r="A242" s="7">
        <v>181</v>
      </c>
      <c r="B242" s="7">
        <v>181</v>
      </c>
      <c r="C242" s="7" t="s">
        <v>170</v>
      </c>
      <c r="D242" s="7" t="s">
        <v>9</v>
      </c>
      <c r="E242" s="7">
        <v>2</v>
      </c>
      <c r="F242" s="7"/>
      <c r="G242" s="34">
        <f t="shared" si="16"/>
        <v>0</v>
      </c>
      <c r="H242" s="10"/>
    </row>
    <row r="243" spans="1:8" x14ac:dyDescent="0.3">
      <c r="A243" s="7">
        <v>182</v>
      </c>
      <c r="B243" s="7">
        <v>182</v>
      </c>
      <c r="C243" s="7" t="s">
        <v>171</v>
      </c>
      <c r="D243" s="7" t="s">
        <v>9</v>
      </c>
      <c r="E243" s="7">
        <v>6</v>
      </c>
      <c r="F243" s="7"/>
      <c r="G243" s="34">
        <f t="shared" si="16"/>
        <v>0</v>
      </c>
      <c r="H243" s="10"/>
    </row>
    <row r="244" spans="1:8" x14ac:dyDescent="0.3">
      <c r="A244" s="7">
        <v>183</v>
      </c>
      <c r="B244" s="7">
        <v>183</v>
      </c>
      <c r="C244" s="7" t="s">
        <v>172</v>
      </c>
      <c r="D244" s="7" t="s">
        <v>9</v>
      </c>
      <c r="E244" s="7">
        <v>2</v>
      </c>
      <c r="F244" s="7"/>
      <c r="G244" s="34">
        <f t="shared" si="16"/>
        <v>0</v>
      </c>
      <c r="H244" s="10"/>
    </row>
    <row r="245" spans="1:8" x14ac:dyDescent="0.3">
      <c r="A245" s="7">
        <v>184</v>
      </c>
      <c r="B245" s="7">
        <v>184</v>
      </c>
      <c r="C245" s="7" t="s">
        <v>173</v>
      </c>
      <c r="D245" s="7" t="s">
        <v>9</v>
      </c>
      <c r="E245" s="7">
        <v>8</v>
      </c>
      <c r="F245" s="7"/>
      <c r="G245" s="34">
        <f t="shared" si="16"/>
        <v>0</v>
      </c>
      <c r="H245" s="10"/>
    </row>
    <row r="246" spans="1:8" x14ac:dyDescent="0.3">
      <c r="A246" s="7">
        <v>185</v>
      </c>
      <c r="B246" s="7">
        <v>185</v>
      </c>
      <c r="C246" s="7" t="s">
        <v>174</v>
      </c>
      <c r="D246" s="7" t="s">
        <v>10</v>
      </c>
      <c r="E246" s="7">
        <v>650</v>
      </c>
      <c r="F246" s="7"/>
      <c r="G246" s="34">
        <f t="shared" si="16"/>
        <v>0</v>
      </c>
      <c r="H246" s="10"/>
    </row>
    <row r="247" spans="1:8" x14ac:dyDescent="0.3">
      <c r="A247" s="7">
        <v>186</v>
      </c>
      <c r="B247" s="7">
        <v>186</v>
      </c>
      <c r="C247" s="7" t="s">
        <v>175</v>
      </c>
      <c r="D247" s="7" t="s">
        <v>10</v>
      </c>
      <c r="E247" s="7">
        <v>340</v>
      </c>
      <c r="F247" s="7"/>
      <c r="G247" s="34">
        <f t="shared" si="16"/>
        <v>0</v>
      </c>
      <c r="H247" s="10"/>
    </row>
    <row r="248" spans="1:8" x14ac:dyDescent="0.3">
      <c r="A248" s="7">
        <v>187</v>
      </c>
      <c r="B248" s="7">
        <v>187</v>
      </c>
      <c r="C248" s="7" t="s">
        <v>176</v>
      </c>
      <c r="D248" s="7" t="s">
        <v>10</v>
      </c>
      <c r="E248" s="7">
        <v>260</v>
      </c>
      <c r="F248" s="7"/>
      <c r="G248" s="34">
        <f t="shared" si="16"/>
        <v>0</v>
      </c>
      <c r="H248" s="10"/>
    </row>
    <row r="249" spans="1:8" x14ac:dyDescent="0.3">
      <c r="A249" s="7">
        <v>188</v>
      </c>
      <c r="B249" s="7">
        <v>188</v>
      </c>
      <c r="C249" s="7" t="s">
        <v>177</v>
      </c>
      <c r="D249" s="7" t="s">
        <v>9</v>
      </c>
      <c r="E249" s="7">
        <v>10</v>
      </c>
      <c r="F249" s="7"/>
      <c r="G249" s="34">
        <f t="shared" si="16"/>
        <v>0</v>
      </c>
      <c r="H249" s="10"/>
    </row>
    <row r="250" spans="1:8" x14ac:dyDescent="0.3">
      <c r="A250" s="7">
        <v>189</v>
      </c>
      <c r="B250" s="7">
        <v>189</v>
      </c>
      <c r="C250" s="7" t="s">
        <v>178</v>
      </c>
      <c r="D250" s="7" t="s">
        <v>10</v>
      </c>
      <c r="E250" s="7">
        <v>340</v>
      </c>
      <c r="F250" s="7"/>
      <c r="G250" s="34">
        <f t="shared" si="16"/>
        <v>0</v>
      </c>
      <c r="H250" s="10"/>
    </row>
    <row r="251" spans="1:8" x14ac:dyDescent="0.3">
      <c r="A251" s="7">
        <v>190</v>
      </c>
      <c r="B251" s="7">
        <v>190</v>
      </c>
      <c r="C251" s="7" t="s">
        <v>142</v>
      </c>
      <c r="D251" s="7" t="s">
        <v>143</v>
      </c>
      <c r="E251" s="7">
        <v>0.6</v>
      </c>
      <c r="F251" s="7"/>
      <c r="G251" s="34">
        <f>E251*F251</f>
        <v>0</v>
      </c>
      <c r="H251" s="10"/>
    </row>
    <row r="252" spans="1:8" x14ac:dyDescent="0.3">
      <c r="A252" s="7">
        <v>191</v>
      </c>
      <c r="B252" s="7">
        <v>191</v>
      </c>
      <c r="C252" s="7" t="s">
        <v>144</v>
      </c>
      <c r="D252" s="7" t="s">
        <v>11</v>
      </c>
      <c r="E252" s="7">
        <v>0.2</v>
      </c>
      <c r="F252" s="7"/>
      <c r="G252" s="34">
        <f t="shared" ref="G252:G264" si="17">E252*F252</f>
        <v>0</v>
      </c>
      <c r="H252" s="10"/>
    </row>
    <row r="253" spans="1:8" x14ac:dyDescent="0.3">
      <c r="A253" s="7">
        <v>192</v>
      </c>
      <c r="B253" s="7">
        <v>192</v>
      </c>
      <c r="C253" s="7" t="s">
        <v>145</v>
      </c>
      <c r="D253" s="7" t="s">
        <v>146</v>
      </c>
      <c r="E253" s="7">
        <v>10</v>
      </c>
      <c r="F253" s="7"/>
      <c r="G253" s="34">
        <f t="shared" si="17"/>
        <v>0</v>
      </c>
      <c r="H253" s="10"/>
    </row>
    <row r="254" spans="1:8" x14ac:dyDescent="0.3">
      <c r="A254" s="7">
        <v>193</v>
      </c>
      <c r="B254" s="7">
        <v>193</v>
      </c>
      <c r="C254" s="7" t="s">
        <v>179</v>
      </c>
      <c r="D254" s="7" t="s">
        <v>26</v>
      </c>
      <c r="E254" s="7">
        <v>8</v>
      </c>
      <c r="F254" s="7"/>
      <c r="G254" s="34">
        <f t="shared" ref="G254" si="18">E254*F254</f>
        <v>0</v>
      </c>
      <c r="H254" s="10"/>
    </row>
    <row r="255" spans="1:8" x14ac:dyDescent="0.3">
      <c r="A255" s="7">
        <v>194</v>
      </c>
      <c r="B255" s="7">
        <v>194</v>
      </c>
      <c r="C255" s="7" t="s">
        <v>180</v>
      </c>
      <c r="D255" s="7" t="s">
        <v>9</v>
      </c>
      <c r="E255" s="7">
        <v>8</v>
      </c>
      <c r="F255" s="7"/>
      <c r="G255" s="34">
        <f t="shared" si="17"/>
        <v>0</v>
      </c>
      <c r="H255" s="10"/>
    </row>
    <row r="256" spans="1:8" x14ac:dyDescent="0.3">
      <c r="A256" s="7">
        <v>195</v>
      </c>
      <c r="B256" s="7">
        <v>195</v>
      </c>
      <c r="C256" s="7" t="s">
        <v>147</v>
      </c>
      <c r="D256" s="7" t="s">
        <v>10</v>
      </c>
      <c r="E256" s="7">
        <v>650</v>
      </c>
      <c r="F256" s="7"/>
      <c r="G256" s="34">
        <f t="shared" si="17"/>
        <v>0</v>
      </c>
      <c r="H256" s="10"/>
    </row>
    <row r="257" spans="1:8" x14ac:dyDescent="0.3">
      <c r="A257" s="7">
        <v>196</v>
      </c>
      <c r="B257" s="7">
        <v>196</v>
      </c>
      <c r="C257" s="7" t="s">
        <v>152</v>
      </c>
      <c r="D257" s="7" t="s">
        <v>10</v>
      </c>
      <c r="E257" s="7">
        <v>650</v>
      </c>
      <c r="F257" s="7"/>
      <c r="G257" s="34">
        <f t="shared" si="17"/>
        <v>0</v>
      </c>
      <c r="H257" s="10"/>
    </row>
    <row r="258" spans="1:8" x14ac:dyDescent="0.3">
      <c r="A258" s="7">
        <v>197</v>
      </c>
      <c r="B258" s="7">
        <v>197</v>
      </c>
      <c r="C258" s="7" t="s">
        <v>153</v>
      </c>
      <c r="D258" s="7" t="s">
        <v>57</v>
      </c>
      <c r="E258" s="7">
        <v>50</v>
      </c>
      <c r="F258" s="7"/>
      <c r="G258" s="34">
        <f t="shared" si="17"/>
        <v>0</v>
      </c>
      <c r="H258" s="10"/>
    </row>
    <row r="259" spans="1:8" x14ac:dyDescent="0.3">
      <c r="A259" s="7">
        <v>198</v>
      </c>
      <c r="B259" s="7">
        <v>198</v>
      </c>
      <c r="C259" s="7" t="s">
        <v>154</v>
      </c>
      <c r="D259" s="7" t="s">
        <v>57</v>
      </c>
      <c r="E259" s="7">
        <v>7.5</v>
      </c>
      <c r="F259" s="7"/>
      <c r="G259" s="34">
        <f t="shared" si="17"/>
        <v>0</v>
      </c>
      <c r="H259" s="10"/>
    </row>
    <row r="260" spans="1:8" x14ac:dyDescent="0.3">
      <c r="A260" s="7">
        <v>199</v>
      </c>
      <c r="B260" s="7">
        <v>199</v>
      </c>
      <c r="C260" s="7" t="s">
        <v>155</v>
      </c>
      <c r="D260" s="7" t="s">
        <v>85</v>
      </c>
      <c r="E260" s="7">
        <v>650</v>
      </c>
      <c r="F260" s="7"/>
      <c r="G260" s="34">
        <f t="shared" si="17"/>
        <v>0</v>
      </c>
      <c r="H260" s="10"/>
    </row>
    <row r="261" spans="1:8" x14ac:dyDescent="0.3">
      <c r="A261" s="7">
        <v>200</v>
      </c>
      <c r="B261" s="7">
        <v>200</v>
      </c>
      <c r="C261" s="7" t="s">
        <v>156</v>
      </c>
      <c r="D261" s="7" t="s">
        <v>85</v>
      </c>
      <c r="E261" s="7">
        <v>650</v>
      </c>
      <c r="F261" s="7"/>
      <c r="G261" s="34">
        <f t="shared" si="17"/>
        <v>0</v>
      </c>
      <c r="H261" s="10"/>
    </row>
    <row r="262" spans="1:8" x14ac:dyDescent="0.3">
      <c r="A262" s="7">
        <v>201</v>
      </c>
      <c r="B262" s="7">
        <v>201</v>
      </c>
      <c r="C262" s="7" t="s">
        <v>157</v>
      </c>
      <c r="D262" s="7" t="s">
        <v>10</v>
      </c>
      <c r="E262" s="7">
        <v>650</v>
      </c>
      <c r="F262" s="7"/>
      <c r="G262" s="34">
        <f t="shared" si="17"/>
        <v>0</v>
      </c>
      <c r="H262" s="10"/>
    </row>
    <row r="263" spans="1:8" x14ac:dyDescent="0.3">
      <c r="A263" s="7">
        <v>202</v>
      </c>
      <c r="B263" s="7">
        <v>202</v>
      </c>
      <c r="C263" s="7" t="s">
        <v>158</v>
      </c>
      <c r="D263" s="7" t="s">
        <v>28</v>
      </c>
      <c r="E263" s="7">
        <v>250</v>
      </c>
      <c r="F263" s="7"/>
      <c r="G263" s="34">
        <f t="shared" si="17"/>
        <v>0</v>
      </c>
      <c r="H263" s="10"/>
    </row>
    <row r="264" spans="1:8" x14ac:dyDescent="0.3">
      <c r="A264" s="7">
        <v>203</v>
      </c>
      <c r="B264" s="7">
        <v>203</v>
      </c>
      <c r="C264" s="7" t="s">
        <v>159</v>
      </c>
      <c r="D264" s="7" t="s">
        <v>11</v>
      </c>
      <c r="E264" s="7">
        <v>25</v>
      </c>
      <c r="F264" s="7"/>
      <c r="G264" s="34">
        <f t="shared" si="17"/>
        <v>0</v>
      </c>
      <c r="H264" s="10"/>
    </row>
    <row r="265" spans="1:8" x14ac:dyDescent="0.3">
      <c r="A265" s="46"/>
      <c r="B265" s="10"/>
      <c r="C265" s="7"/>
      <c r="D265" s="7"/>
      <c r="E265" s="7"/>
      <c r="F265" s="7"/>
      <c r="G265" s="34"/>
      <c r="H265" s="10"/>
    </row>
    <row r="266" spans="1:8" x14ac:dyDescent="0.3">
      <c r="A266" s="46"/>
      <c r="B266" s="10"/>
      <c r="C266" s="11" t="s">
        <v>181</v>
      </c>
      <c r="D266" s="7"/>
      <c r="E266" s="7"/>
      <c r="F266" s="7"/>
      <c r="G266" s="36">
        <f>SUM(G237:G264)</f>
        <v>0</v>
      </c>
      <c r="H266" s="10"/>
    </row>
    <row r="267" spans="1:8" x14ac:dyDescent="0.3">
      <c r="A267" s="46"/>
      <c r="B267" s="10"/>
      <c r="C267" s="7"/>
      <c r="D267" s="7"/>
      <c r="E267" s="7"/>
      <c r="F267" s="7"/>
      <c r="G267" s="34"/>
      <c r="H267" s="10"/>
    </row>
    <row r="268" spans="1:8" x14ac:dyDescent="0.3">
      <c r="A268" s="46"/>
      <c r="B268" s="10"/>
      <c r="C268" s="11" t="s">
        <v>22</v>
      </c>
      <c r="D268" s="7"/>
      <c r="E268" s="7"/>
      <c r="F268" s="7"/>
      <c r="G268" s="34"/>
      <c r="H268" s="10"/>
    </row>
    <row r="269" spans="1:8" x14ac:dyDescent="0.3">
      <c r="A269" s="7">
        <v>204</v>
      </c>
      <c r="B269" s="7">
        <v>204</v>
      </c>
      <c r="C269" s="7" t="s">
        <v>35</v>
      </c>
      <c r="D269" s="7" t="s">
        <v>26</v>
      </c>
      <c r="E269" s="7">
        <v>755</v>
      </c>
      <c r="F269" s="7"/>
      <c r="G269" s="34">
        <f>E269*F269</f>
        <v>0</v>
      </c>
      <c r="H269" s="10"/>
    </row>
    <row r="270" spans="1:8" x14ac:dyDescent="0.3">
      <c r="A270" s="7">
        <v>205</v>
      </c>
      <c r="B270" s="7">
        <v>205</v>
      </c>
      <c r="C270" s="7" t="s">
        <v>38</v>
      </c>
      <c r="D270" s="7" t="s">
        <v>26</v>
      </c>
      <c r="E270" s="7">
        <v>755</v>
      </c>
      <c r="F270" s="7"/>
      <c r="G270" s="34">
        <f t="shared" ref="G270:G276" si="19">E270*F270</f>
        <v>0</v>
      </c>
      <c r="H270" s="10"/>
    </row>
    <row r="271" spans="1:8" x14ac:dyDescent="0.3">
      <c r="A271" s="7">
        <v>206</v>
      </c>
      <c r="B271" s="7">
        <v>206</v>
      </c>
      <c r="C271" s="7" t="s">
        <v>36</v>
      </c>
      <c r="D271" s="7" t="s">
        <v>28</v>
      </c>
      <c r="E271" s="7">
        <v>1520</v>
      </c>
      <c r="F271" s="7"/>
      <c r="G271" s="34">
        <f t="shared" si="19"/>
        <v>0</v>
      </c>
      <c r="H271" s="10"/>
    </row>
    <row r="272" spans="1:8" x14ac:dyDescent="0.3">
      <c r="A272" s="7">
        <v>207</v>
      </c>
      <c r="B272" s="7">
        <v>207</v>
      </c>
      <c r="C272" s="7" t="s">
        <v>37</v>
      </c>
      <c r="D272" s="7" t="s">
        <v>28</v>
      </c>
      <c r="E272" s="7">
        <v>1520</v>
      </c>
      <c r="F272" s="7"/>
      <c r="G272" s="34">
        <f t="shared" si="19"/>
        <v>0</v>
      </c>
      <c r="H272" s="10"/>
    </row>
    <row r="273" spans="1:8" x14ac:dyDescent="0.3">
      <c r="A273" s="7">
        <v>208</v>
      </c>
      <c r="B273" s="7">
        <v>208</v>
      </c>
      <c r="C273" s="7" t="s">
        <v>30</v>
      </c>
      <c r="D273" s="7" t="s">
        <v>26</v>
      </c>
      <c r="E273" s="7">
        <v>285</v>
      </c>
      <c r="F273" s="7"/>
      <c r="G273" s="34">
        <f t="shared" si="19"/>
        <v>0</v>
      </c>
      <c r="H273" s="10"/>
    </row>
    <row r="274" spans="1:8" x14ac:dyDescent="0.3">
      <c r="A274" s="7">
        <v>209</v>
      </c>
      <c r="B274" s="7">
        <v>209</v>
      </c>
      <c r="C274" s="7" t="s">
        <v>31</v>
      </c>
      <c r="D274" s="7" t="s">
        <v>28</v>
      </c>
      <c r="E274" s="7">
        <v>1520</v>
      </c>
      <c r="F274" s="7"/>
      <c r="G274" s="34">
        <f t="shared" si="19"/>
        <v>0</v>
      </c>
      <c r="H274" s="10"/>
    </row>
    <row r="275" spans="1:8" x14ac:dyDescent="0.3">
      <c r="A275" s="7">
        <v>210</v>
      </c>
      <c r="B275" s="7">
        <v>210</v>
      </c>
      <c r="C275" s="7" t="s">
        <v>32</v>
      </c>
      <c r="D275" s="7" t="s">
        <v>28</v>
      </c>
      <c r="E275" s="7">
        <v>1520</v>
      </c>
      <c r="F275" s="7"/>
      <c r="G275" s="34">
        <f t="shared" si="19"/>
        <v>0</v>
      </c>
      <c r="H275" s="10"/>
    </row>
    <row r="276" spans="1:8" x14ac:dyDescent="0.3">
      <c r="A276" s="7">
        <v>211</v>
      </c>
      <c r="B276" s="7">
        <v>211</v>
      </c>
      <c r="C276" s="7" t="s">
        <v>33</v>
      </c>
      <c r="D276" s="7" t="s">
        <v>10</v>
      </c>
      <c r="E276" s="7">
        <v>160</v>
      </c>
      <c r="F276" s="7"/>
      <c r="G276" s="34">
        <f t="shared" si="19"/>
        <v>0</v>
      </c>
      <c r="H276" s="10"/>
    </row>
    <row r="277" spans="1:8" x14ac:dyDescent="0.3">
      <c r="A277" s="46"/>
      <c r="B277" s="10"/>
      <c r="C277" s="7"/>
      <c r="D277" s="7"/>
      <c r="E277" s="7"/>
      <c r="F277" s="7"/>
      <c r="G277" s="34"/>
      <c r="H277" s="10"/>
    </row>
    <row r="278" spans="1:8" x14ac:dyDescent="0.3">
      <c r="A278" s="46"/>
      <c r="B278" s="10"/>
      <c r="C278" s="11" t="s">
        <v>184</v>
      </c>
      <c r="D278" s="7"/>
      <c r="E278" s="7"/>
      <c r="F278" s="7"/>
      <c r="G278" s="36">
        <f>SUM(G269:G276)</f>
        <v>0</v>
      </c>
      <c r="H278" s="10"/>
    </row>
    <row r="279" spans="1:8" x14ac:dyDescent="0.3">
      <c r="A279" s="46"/>
      <c r="B279" s="10"/>
      <c r="C279" s="10"/>
      <c r="D279" s="10"/>
      <c r="E279" s="10"/>
      <c r="F279" s="10"/>
      <c r="G279" s="40"/>
      <c r="H279" s="10"/>
    </row>
    <row r="280" spans="1:8" x14ac:dyDescent="0.3">
      <c r="A280" s="46"/>
      <c r="B280" s="10"/>
      <c r="C280" s="11" t="s">
        <v>23</v>
      </c>
      <c r="D280" s="10"/>
      <c r="E280" s="10"/>
      <c r="F280" s="10"/>
      <c r="G280" s="40"/>
      <c r="H280" s="10"/>
    </row>
    <row r="281" spans="1:8" x14ac:dyDescent="0.3">
      <c r="A281" s="7">
        <v>212</v>
      </c>
      <c r="B281" s="7">
        <v>212</v>
      </c>
      <c r="C281" s="16" t="s">
        <v>81</v>
      </c>
      <c r="D281" s="16" t="s">
        <v>26</v>
      </c>
      <c r="E281" s="29">
        <v>30</v>
      </c>
      <c r="F281" s="29"/>
      <c r="G281" s="41">
        <f>E281*F281</f>
        <v>0</v>
      </c>
      <c r="H281" s="10"/>
    </row>
    <row r="282" spans="1:8" x14ac:dyDescent="0.3">
      <c r="A282" s="7">
        <v>213</v>
      </c>
      <c r="B282" s="7">
        <v>213</v>
      </c>
      <c r="C282" s="16" t="s">
        <v>82</v>
      </c>
      <c r="D282" s="16" t="s">
        <v>26</v>
      </c>
      <c r="E282" s="30">
        <v>23</v>
      </c>
      <c r="F282" s="30"/>
      <c r="G282" s="41">
        <f t="shared" ref="G282:G288" si="20">E282*F282</f>
        <v>0</v>
      </c>
      <c r="H282" s="10"/>
    </row>
    <row r="283" spans="1:8" x14ac:dyDescent="0.3">
      <c r="A283" s="7">
        <v>214</v>
      </c>
      <c r="B283" s="7">
        <v>214</v>
      </c>
      <c r="C283" s="16" t="s">
        <v>83</v>
      </c>
      <c r="D283" s="16" t="s">
        <v>9</v>
      </c>
      <c r="E283" s="30">
        <v>124</v>
      </c>
      <c r="F283" s="30"/>
      <c r="G283" s="41">
        <f t="shared" si="20"/>
        <v>0</v>
      </c>
      <c r="H283" s="10"/>
    </row>
    <row r="284" spans="1:8" x14ac:dyDescent="0.3">
      <c r="A284" s="7">
        <v>215</v>
      </c>
      <c r="B284" s="7">
        <v>215</v>
      </c>
      <c r="C284" s="16" t="s">
        <v>84</v>
      </c>
      <c r="D284" s="16" t="s">
        <v>85</v>
      </c>
      <c r="E284" s="30">
        <v>310</v>
      </c>
      <c r="F284" s="30"/>
      <c r="G284" s="41">
        <f t="shared" si="20"/>
        <v>0</v>
      </c>
      <c r="H284" s="10"/>
    </row>
    <row r="285" spans="1:8" x14ac:dyDescent="0.3">
      <c r="A285" s="7">
        <v>216</v>
      </c>
      <c r="B285" s="7">
        <v>216</v>
      </c>
      <c r="C285" s="16" t="s">
        <v>86</v>
      </c>
      <c r="D285" s="16" t="s">
        <v>85</v>
      </c>
      <c r="E285" s="30">
        <v>1650</v>
      </c>
      <c r="F285" s="30"/>
      <c r="G285" s="41">
        <f t="shared" si="20"/>
        <v>0</v>
      </c>
      <c r="H285" s="10"/>
    </row>
    <row r="286" spans="1:8" x14ac:dyDescent="0.3">
      <c r="A286" s="7">
        <v>217</v>
      </c>
      <c r="B286" s="7">
        <v>217</v>
      </c>
      <c r="C286" s="16" t="s">
        <v>188</v>
      </c>
      <c r="D286" s="16" t="s">
        <v>9</v>
      </c>
      <c r="E286" s="30">
        <v>1</v>
      </c>
      <c r="F286" s="30"/>
      <c r="G286" s="41">
        <f t="shared" si="20"/>
        <v>0</v>
      </c>
      <c r="H286" s="10"/>
    </row>
    <row r="287" spans="1:8" x14ac:dyDescent="0.3">
      <c r="A287" s="7">
        <v>218</v>
      </c>
      <c r="B287" s="7">
        <v>218</v>
      </c>
      <c r="C287" s="16" t="s">
        <v>87</v>
      </c>
      <c r="D287" s="16" t="s">
        <v>85</v>
      </c>
      <c r="E287" s="30">
        <v>310</v>
      </c>
      <c r="F287" s="30"/>
      <c r="G287" s="41">
        <f t="shared" si="20"/>
        <v>0</v>
      </c>
      <c r="H287" s="10"/>
    </row>
    <row r="288" spans="1:8" x14ac:dyDescent="0.3">
      <c r="A288" s="7">
        <v>219</v>
      </c>
      <c r="B288" s="7">
        <v>219</v>
      </c>
      <c r="C288" s="16" t="s">
        <v>88</v>
      </c>
      <c r="D288" s="16" t="s">
        <v>11</v>
      </c>
      <c r="E288" s="30">
        <v>15</v>
      </c>
      <c r="F288" s="30"/>
      <c r="G288" s="41">
        <f t="shared" si="20"/>
        <v>0</v>
      </c>
      <c r="H288" s="10"/>
    </row>
    <row r="289" spans="1:8" x14ac:dyDescent="0.3">
      <c r="A289" s="10"/>
      <c r="B289" s="7"/>
      <c r="C289" s="10"/>
      <c r="D289" s="10"/>
      <c r="E289" s="10"/>
      <c r="F289" s="10"/>
      <c r="G289" s="40"/>
      <c r="H289" s="10"/>
    </row>
    <row r="290" spans="1:8" x14ac:dyDescent="0.3">
      <c r="A290" s="10"/>
      <c r="B290" s="7"/>
      <c r="C290" s="11" t="s">
        <v>89</v>
      </c>
      <c r="D290" s="10"/>
      <c r="E290" s="10"/>
      <c r="F290" s="10"/>
      <c r="G290" s="42" cm="1">
        <f t="array" ref="G290">SUM(G281+G281:G288)</f>
        <v>0</v>
      </c>
      <c r="H290" s="10"/>
    </row>
    <row r="291" spans="1:8" x14ac:dyDescent="0.3">
      <c r="A291" s="10"/>
      <c r="B291" s="7"/>
      <c r="C291" s="10"/>
      <c r="D291" s="10"/>
      <c r="E291" s="10"/>
      <c r="F291" s="10"/>
      <c r="G291" s="40"/>
      <c r="H291" s="10"/>
    </row>
    <row r="292" spans="1:8" x14ac:dyDescent="0.3">
      <c r="A292" s="10"/>
      <c r="B292" s="7"/>
      <c r="C292" s="11" t="s">
        <v>24</v>
      </c>
      <c r="D292" s="7"/>
      <c r="E292" s="7"/>
      <c r="F292" s="7"/>
      <c r="G292" s="34"/>
      <c r="H292" s="7"/>
    </row>
    <row r="293" spans="1:8" x14ac:dyDescent="0.3">
      <c r="A293" s="7">
        <v>220</v>
      </c>
      <c r="B293" s="7">
        <v>220</v>
      </c>
      <c r="C293" s="16" t="s">
        <v>189</v>
      </c>
      <c r="D293" s="7" t="s">
        <v>9</v>
      </c>
      <c r="E293" s="7">
        <v>8</v>
      </c>
      <c r="F293" s="7"/>
      <c r="G293" s="47">
        <f>E293*F293</f>
        <v>0</v>
      </c>
      <c r="H293" s="7"/>
    </row>
    <row r="294" spans="1:8" x14ac:dyDescent="0.3">
      <c r="A294" s="7">
        <v>221</v>
      </c>
      <c r="B294" s="7">
        <v>221</v>
      </c>
      <c r="C294" s="16" t="s">
        <v>190</v>
      </c>
      <c r="D294" s="7" t="s">
        <v>9</v>
      </c>
      <c r="E294" s="7">
        <v>1</v>
      </c>
      <c r="F294" s="7"/>
      <c r="G294" s="47">
        <f>E294*F294</f>
        <v>0</v>
      </c>
      <c r="H294" s="7"/>
    </row>
    <row r="295" spans="1:8" x14ac:dyDescent="0.3">
      <c r="A295" s="7">
        <v>222</v>
      </c>
      <c r="B295" s="7">
        <v>222</v>
      </c>
      <c r="C295" s="16" t="s">
        <v>191</v>
      </c>
      <c r="D295" s="7" t="s">
        <v>9</v>
      </c>
      <c r="E295" s="7">
        <v>8</v>
      </c>
      <c r="F295" s="7"/>
      <c r="G295" s="47">
        <f t="shared" ref="G295:G297" si="21">E295*F295</f>
        <v>0</v>
      </c>
      <c r="H295" s="7"/>
    </row>
    <row r="296" spans="1:8" x14ac:dyDescent="0.3">
      <c r="A296" s="7">
        <v>223</v>
      </c>
      <c r="B296" s="7">
        <v>223</v>
      </c>
      <c r="C296" s="16" t="s">
        <v>192</v>
      </c>
      <c r="D296" s="7" t="s">
        <v>9</v>
      </c>
      <c r="E296" s="7">
        <v>8</v>
      </c>
      <c r="F296" s="7"/>
      <c r="G296" s="47">
        <f t="shared" si="21"/>
        <v>0</v>
      </c>
      <c r="H296" s="7"/>
    </row>
    <row r="297" spans="1:8" x14ac:dyDescent="0.3">
      <c r="A297" s="7">
        <v>224</v>
      </c>
      <c r="B297" s="7">
        <v>224</v>
      </c>
      <c r="C297" s="16" t="s">
        <v>193</v>
      </c>
      <c r="D297" s="7" t="s">
        <v>194</v>
      </c>
      <c r="E297" s="7">
        <v>8</v>
      </c>
      <c r="F297" s="7"/>
      <c r="G297" s="47">
        <f t="shared" si="21"/>
        <v>0</v>
      </c>
      <c r="H297" s="7"/>
    </row>
    <row r="298" spans="1:8" x14ac:dyDescent="0.3">
      <c r="A298" s="7"/>
      <c r="B298" s="7"/>
      <c r="C298" s="16"/>
      <c r="D298" s="7"/>
      <c r="E298" s="7"/>
      <c r="F298" s="7"/>
      <c r="G298" s="36"/>
      <c r="H298" s="7"/>
    </row>
    <row r="299" spans="1:8" x14ac:dyDescent="0.3">
      <c r="A299" s="7"/>
      <c r="B299" s="7"/>
      <c r="C299" s="11" t="s">
        <v>200</v>
      </c>
      <c r="D299" s="7"/>
      <c r="E299" s="7"/>
      <c r="F299" s="7"/>
      <c r="G299" s="36">
        <f>SUM(G293:G297)</f>
        <v>0</v>
      </c>
      <c r="H299" s="7"/>
    </row>
    <row r="300" spans="1:8" x14ac:dyDescent="0.3">
      <c r="A300" s="10"/>
      <c r="B300" s="7"/>
      <c r="C300" s="10"/>
      <c r="D300" s="7"/>
      <c r="E300" s="7"/>
      <c r="F300" s="7"/>
      <c r="G300" s="34"/>
      <c r="H300" s="7"/>
    </row>
    <row r="301" spans="1:8" x14ac:dyDescent="0.3">
      <c r="A301" s="10"/>
      <c r="B301" s="7"/>
      <c r="C301" s="11" t="s">
        <v>185</v>
      </c>
      <c r="D301" s="7"/>
      <c r="E301" s="7"/>
      <c r="F301" s="7"/>
      <c r="G301" s="34"/>
      <c r="H301" s="7"/>
    </row>
    <row r="302" spans="1:8" x14ac:dyDescent="0.3">
      <c r="A302" s="7">
        <v>225</v>
      </c>
      <c r="B302" s="7">
        <v>225</v>
      </c>
      <c r="C302" s="16" t="s">
        <v>195</v>
      </c>
      <c r="D302" s="7" t="s">
        <v>9</v>
      </c>
      <c r="E302" s="7">
        <v>8</v>
      </c>
      <c r="F302" s="7"/>
      <c r="G302" s="47">
        <f>F302*E302</f>
        <v>0</v>
      </c>
      <c r="H302" s="7"/>
    </row>
    <row r="303" spans="1:8" x14ac:dyDescent="0.3">
      <c r="A303" s="7">
        <v>226</v>
      </c>
      <c r="B303" s="7">
        <v>226</v>
      </c>
      <c r="C303" s="16" t="s">
        <v>196</v>
      </c>
      <c r="D303" s="7" t="s">
        <v>9</v>
      </c>
      <c r="E303" s="7">
        <v>24</v>
      </c>
      <c r="F303" s="7"/>
      <c r="G303" s="47">
        <f t="shared" ref="G303:G306" si="22">F303*E303</f>
        <v>0</v>
      </c>
      <c r="H303" s="7"/>
    </row>
    <row r="304" spans="1:8" x14ac:dyDescent="0.3">
      <c r="A304" s="7">
        <v>227</v>
      </c>
      <c r="B304" s="7">
        <v>227</v>
      </c>
      <c r="C304" s="16" t="s">
        <v>197</v>
      </c>
      <c r="D304" s="7" t="s">
        <v>9</v>
      </c>
      <c r="E304" s="7">
        <v>16</v>
      </c>
      <c r="F304" s="7"/>
      <c r="G304" s="47">
        <f t="shared" si="22"/>
        <v>0</v>
      </c>
      <c r="H304" s="7"/>
    </row>
    <row r="305" spans="1:8" x14ac:dyDescent="0.3">
      <c r="A305" s="7">
        <v>228</v>
      </c>
      <c r="B305" s="7">
        <v>228</v>
      </c>
      <c r="C305" s="16" t="s">
        <v>198</v>
      </c>
      <c r="D305" s="7" t="s">
        <v>194</v>
      </c>
      <c r="E305" s="7">
        <v>1</v>
      </c>
      <c r="F305" s="7"/>
      <c r="G305" s="47">
        <f t="shared" si="22"/>
        <v>0</v>
      </c>
      <c r="H305" s="7"/>
    </row>
    <row r="306" spans="1:8" x14ac:dyDescent="0.3">
      <c r="A306" s="7">
        <v>229</v>
      </c>
      <c r="B306" s="7">
        <v>229</v>
      </c>
      <c r="C306" s="16" t="s">
        <v>199</v>
      </c>
      <c r="D306" s="7" t="s">
        <v>194</v>
      </c>
      <c r="E306" s="7">
        <v>1</v>
      </c>
      <c r="F306" s="7"/>
      <c r="G306" s="47">
        <f t="shared" si="22"/>
        <v>0</v>
      </c>
      <c r="H306" s="7"/>
    </row>
    <row r="307" spans="1:8" x14ac:dyDescent="0.3">
      <c r="A307" s="7"/>
      <c r="B307" s="7"/>
      <c r="C307" s="16"/>
      <c r="D307" s="7"/>
      <c r="E307" s="7"/>
      <c r="F307" s="7"/>
      <c r="G307" s="36"/>
      <c r="H307" s="7"/>
    </row>
    <row r="308" spans="1:8" x14ac:dyDescent="0.3">
      <c r="A308" s="10"/>
      <c r="B308" s="10"/>
      <c r="C308" s="11" t="s">
        <v>201</v>
      </c>
      <c r="D308" s="7"/>
      <c r="E308" s="7"/>
      <c r="F308" s="7"/>
      <c r="G308" s="36">
        <f>SUM(G302:G306)</f>
        <v>0</v>
      </c>
      <c r="H308" s="7"/>
    </row>
    <row r="309" spans="1:8" x14ac:dyDescent="0.3">
      <c r="A309" s="10"/>
      <c r="B309" s="10"/>
      <c r="C309" s="10"/>
      <c r="D309" s="7"/>
      <c r="E309" s="7"/>
      <c r="F309" s="7"/>
      <c r="G309" s="34"/>
      <c r="H309" s="7"/>
    </row>
    <row r="310" spans="1:8" ht="18" x14ac:dyDescent="0.35">
      <c r="A310" s="10"/>
      <c r="B310" s="10"/>
      <c r="C310" s="31" t="s">
        <v>203</v>
      </c>
      <c r="D310" s="31"/>
      <c r="E310" s="31"/>
      <c r="F310" s="31"/>
      <c r="G310" s="43">
        <f>G22+G40+G56+G75+G92+G105+G108+G122+G134+G175+G186+G197+G211+G234+G266+G278+G290+G299+G308</f>
        <v>0</v>
      </c>
      <c r="H310" s="44"/>
    </row>
    <row r="311" spans="1:8" ht="18" x14ac:dyDescent="0.35">
      <c r="C311" s="31" t="s">
        <v>204</v>
      </c>
      <c r="D311" s="31"/>
      <c r="E311" s="31"/>
      <c r="F311" s="31"/>
      <c r="G311" s="31"/>
    </row>
  </sheetData>
  <mergeCells count="1">
    <mergeCell ref="B3:G3"/>
  </mergeCells>
  <phoneticPr fontId="11" type="noConversion"/>
  <pageMargins left="0.7" right="0.7" top="0.75" bottom="0.75" header="0.3" footer="0.3"/>
  <pageSetup paperSize="9" scale="6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</dc:creator>
  <cp:lastModifiedBy>home</cp:lastModifiedBy>
  <cp:lastPrinted>2021-03-16T06:54:00Z</cp:lastPrinted>
  <dcterms:created xsi:type="dcterms:W3CDTF">2020-01-13T21:44:59Z</dcterms:created>
  <dcterms:modified xsi:type="dcterms:W3CDTF">2021-03-16T08:23:26Z</dcterms:modified>
</cp:coreProperties>
</file>