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filterPrivacy="1"/>
  <xr:revisionPtr revIDLastSave="113" documentId="8_{E1C9E9D4-1923-4B36-83D9-FD8B36266F9C}" xr6:coauthVersionLast="47" xr6:coauthVersionMax="47" xr10:uidLastSave="{8562B03A-BD07-45E4-A1F5-FC9C3564FDB1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2" i="1" l="1"/>
  <c r="D20" i="1"/>
  <c r="E20" i="1" s="1"/>
  <c r="B22" i="1" s="1"/>
  <c r="D64" i="1" l="1"/>
</calcChain>
</file>

<file path=xl/sharedStrings.xml><?xml version="1.0" encoding="utf-8"?>
<sst xmlns="http://schemas.openxmlformats.org/spreadsheetml/2006/main" count="64" uniqueCount="45">
  <si>
    <t xml:space="preserve">Obchodné meno uchádzača: </t>
  </si>
  <si>
    <t xml:space="preserve">Sídlo uchádzača: </t>
  </si>
  <si>
    <t>IČO:</t>
  </si>
  <si>
    <t>IČ DPH:</t>
  </si>
  <si>
    <t>Telefónne číslo:</t>
  </si>
  <si>
    <t>E-mailová adresa:</t>
  </si>
  <si>
    <t>Výška DPH</t>
  </si>
  <si>
    <t>Cena celkom s DPH</t>
  </si>
  <si>
    <t>Počet bodov za kritérium č. 1</t>
  </si>
  <si>
    <t xml:space="preserve">1. skúsenosť </t>
  </si>
  <si>
    <t xml:space="preserve">2. skúsenosť </t>
  </si>
  <si>
    <t xml:space="preserve">3. skúsenosť </t>
  </si>
  <si>
    <t xml:space="preserve">4. skúsenosť </t>
  </si>
  <si>
    <t xml:space="preserve">5. skúsenosť </t>
  </si>
  <si>
    <t>Ponuka</t>
  </si>
  <si>
    <t>Dňa .................</t>
  </si>
  <si>
    <t>v ...........................</t>
  </si>
  <si>
    <t>Štatutárny zástupca:</t>
  </si>
  <si>
    <t xml:space="preserve">Cena v EUR s DPH: </t>
  </si>
  <si>
    <t>pečiatka a podpis osoby oprávnenej konať za uchádzača</t>
  </si>
  <si>
    <t>povinné polia</t>
  </si>
  <si>
    <t>Číslo účtu:</t>
  </si>
  <si>
    <t>Identifikačné údaje:</t>
  </si>
  <si>
    <t>Cena celkom za celý predmet zákazky v EUR bez DPH:</t>
  </si>
  <si>
    <t>Údaje potrebné na výpočet bodov v kritériu č. 1</t>
  </si>
  <si>
    <t>kritérium č. 1 - váha</t>
  </si>
  <si>
    <r>
      <t xml:space="preserve">maximálna </t>
    </r>
    <r>
      <rPr>
        <sz val="12"/>
        <color theme="1"/>
        <rFont val="Times New Roman"/>
        <family val="1"/>
        <charset val="238"/>
      </rPr>
      <t>cena bez DPH</t>
    </r>
  </si>
  <si>
    <r>
      <t xml:space="preserve">maximálna </t>
    </r>
    <r>
      <rPr>
        <sz val="12"/>
        <color theme="1"/>
        <rFont val="Times New Roman"/>
        <family val="1"/>
        <charset val="238"/>
      </rPr>
      <t>cena s DPH</t>
    </r>
  </si>
  <si>
    <t xml:space="preserve">Kritérium č. 2: Odborná skúsenosť projektanta </t>
  </si>
  <si>
    <t xml:space="preserve">Identifikácia odberateľa, jeho sídlo/adresa: </t>
  </si>
  <si>
    <t>Predmet plnenia zákazky:</t>
  </si>
  <si>
    <t>Lehota dodania:</t>
  </si>
  <si>
    <t>Meno a priezvisko kontaktnej osoby, 
(e-mail, telefón/mobil), kde je možné údaje overiť:</t>
  </si>
  <si>
    <t xml:space="preserve">Meno a priezvisko kontaktnej osoby, </t>
  </si>
  <si>
    <t>(e-mail, telefón/mobil), kde je možné údaje overiť:</t>
  </si>
  <si>
    <t xml:space="preserve"> Požiadavky: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predmetom zákazky boli projekčné služby pre vybudovanie cyklotrasy,                                                                                                                                          - osoba, ktorou uchádzač preukazuje podmienky účasti technickej alebo odbornej spôsobilosti, vykonávala  na danej zákazke funkciu projektanta pre cestnú časť,                                                                                                                                               - zákazka je odlišná od zákazky/zákaziek, ktorými uchádzač preukazoval splnenie podmienok účasti technickej alebo odbornej spôsobilosti podľa § 34 ods. 1 písm. g) ZVO,                                                                                                                                                 - ktorej hodnota prevyšovala 15 000 EUR s DPH.</t>
  </si>
  <si>
    <t>Názov zákazky: Chodník a cyklotrasa R51 na Nábreží Ľubomíra Kadnára (Karloveské rameno, t. j. od Mosta Lafranconi po Klub Mark Twain).“</t>
  </si>
  <si>
    <t xml:space="preserve">Príloha č. 3 - Návrh na plnenie kritérií pre 2. časť predmetu zákazky </t>
  </si>
  <si>
    <r>
      <t xml:space="preserve">Kitérium č. 1: Celková cena za predmet zákazky              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Súčasťou predloženej ponuky uchádzača bude zároveň Príloha č. 3a s názvom Položkovitý rozpis ceny. </t>
    </r>
  </si>
  <si>
    <t>Vyhodnocovanie kritéria č. 2 verejným obstarávateľom</t>
  </si>
  <si>
    <t>Uchádzačom zohľadnený počet zákaziek týkajúci sa odbornej skúsenosti projektanta                             (1 zákazka = 2 body, maximalne zohľadnený počet 5 zákaziek)</t>
  </si>
  <si>
    <t>kritérium č. 2 - váha</t>
  </si>
  <si>
    <t>Počet bodov spolu:</t>
  </si>
  <si>
    <r>
      <rPr>
        <b/>
        <sz val="12"/>
        <color theme="1"/>
        <rFont val="Times New Roman"/>
        <family val="1"/>
        <charset val="238"/>
      </rPr>
      <t>Platca/neplatca DPH</t>
    </r>
    <r>
      <rPr>
        <sz val="12"/>
        <color theme="1"/>
        <rFont val="Times New Roman"/>
        <family val="1"/>
        <charset val="238"/>
      </rPr>
      <t xml:space="preserve"> (nehodiace sa preškrtnite)</t>
    </r>
  </si>
  <si>
    <r>
      <rPr>
        <b/>
        <sz val="12"/>
        <color theme="1"/>
        <rFont val="Calibri"/>
        <family val="2"/>
        <charset val="238"/>
        <scheme val="minor"/>
      </rPr>
      <t>Čestné vyhlásenie:</t>
    </r>
    <r>
      <rPr>
        <sz val="12"/>
        <color theme="1"/>
        <rFont val="Calibri"/>
        <family val="2"/>
        <scheme val="minor"/>
      </rPr>
      <t xml:space="preserve"> Predložením tejto ponuky </t>
    </r>
    <r>
      <rPr>
        <b/>
        <sz val="12"/>
        <color theme="1"/>
        <rFont val="Calibri"/>
        <family val="2"/>
        <charset val="238"/>
        <scheme val="minor"/>
      </rPr>
      <t xml:space="preserve">čestne vyhlasujem, že spĺňam podmienky účasti </t>
    </r>
    <r>
      <rPr>
        <sz val="12"/>
        <color theme="1"/>
        <rFont val="Calibri"/>
        <family val="2"/>
        <scheme val="minor"/>
      </rPr>
      <t>a zároveň</t>
    </r>
    <r>
      <rPr>
        <b/>
        <sz val="12"/>
        <color theme="1"/>
        <rFont val="Calibri"/>
        <family val="2"/>
        <charset val="238"/>
        <scheme val="minor"/>
      </rPr>
      <t xml:space="preserve"> čestne vyhlasujem, že postupujem v súlade s etickým kódexom uchádzača</t>
    </r>
    <r>
      <rPr>
        <sz val="12"/>
        <color theme="1"/>
        <rFont val="Calibri"/>
        <family val="2"/>
        <scheme val="minor"/>
      </rPr>
      <t xml:space="preserve"> vydaným Úradom pre verejné obstarávanie:  https://www.uvo.gov.sk/zaujemcauchadzac/eticky-kodex-zaujemcu-uchadzaca-54b.html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</si>
</sst>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18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0" fillId="0" borderId="0" xfId="0" applyProtection="1"/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/>
      <protection locked="0"/>
    </xf>
    <xf numFmtId="0" fontId="0" fillId="3" borderId="28" xfId="0" applyFill="1" applyBorder="1" applyAlignment="1" applyProtection="1">
      <alignment horizontal="left"/>
      <protection locked="0"/>
    </xf>
    <xf numFmtId="0" fontId="0" fillId="3" borderId="45" xfId="0" applyFill="1" applyBorder="1" applyAlignment="1" applyProtection="1">
      <alignment horizontal="left"/>
      <protection locked="0"/>
    </xf>
    <xf numFmtId="0" fontId="4" fillId="3" borderId="30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44" xfId="0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center" vertical="center" wrapText="1"/>
    </xf>
    <xf numFmtId="2" fontId="4" fillId="3" borderId="54" xfId="0" applyNumberFormat="1" applyFont="1" applyFill="1" applyBorder="1" applyAlignment="1" applyProtection="1">
      <alignment horizontal="center" vertical="center"/>
      <protection locked="0"/>
    </xf>
    <xf numFmtId="2" fontId="4" fillId="5" borderId="54" xfId="0" applyNumberFormat="1" applyFont="1" applyFill="1" applyBorder="1" applyAlignment="1" applyProtection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2" fontId="11" fillId="0" borderId="0" xfId="0" applyNumberFormat="1" applyFont="1" applyBorder="1" applyAlignment="1" applyProtection="1">
      <alignment horizontal="center" vertical="center"/>
      <protection locked="0"/>
    </xf>
    <xf numFmtId="2" fontId="11" fillId="0" borderId="2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Alignment="1" applyProtection="1">
      <protection locked="0"/>
    </xf>
    <xf numFmtId="0" fontId="7" fillId="0" borderId="0" xfId="0" applyFont="1" applyFill="1" applyAlignment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center"/>
    </xf>
    <xf numFmtId="0" fontId="10" fillId="0" borderId="48" xfId="0" applyFont="1" applyBorder="1" applyAlignment="1" applyProtection="1">
      <alignment horizontal="center" vertical="center" wrapText="1"/>
    </xf>
    <xf numFmtId="0" fontId="10" fillId="0" borderId="50" xfId="0" applyFont="1" applyBorder="1" applyAlignment="1" applyProtection="1">
      <alignment horizontal="center" vertical="center"/>
    </xf>
    <xf numFmtId="0" fontId="10" fillId="0" borderId="52" xfId="0" applyFont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 wrapText="1"/>
    </xf>
    <xf numFmtId="0" fontId="4" fillId="0" borderId="53" xfId="0" applyFont="1" applyBorder="1" applyAlignment="1" applyProtection="1">
      <alignment horizontal="center" vertical="center"/>
    </xf>
    <xf numFmtId="2" fontId="4" fillId="0" borderId="55" xfId="0" applyNumberFormat="1" applyFont="1" applyBorder="1" applyAlignment="1" applyProtection="1">
      <alignment horizontal="center" vertical="center"/>
    </xf>
    <xf numFmtId="0" fontId="0" fillId="2" borderId="67" xfId="0" applyFill="1" applyBorder="1" applyAlignment="1" applyProtection="1">
      <alignment vertical="center" wrapText="1"/>
    </xf>
    <xf numFmtId="0" fontId="14" fillId="0" borderId="72" xfId="0" applyFont="1" applyBorder="1" applyAlignment="1" applyProtection="1">
      <alignment horizontal="center" vertical="center"/>
      <protection locked="0"/>
    </xf>
    <xf numFmtId="0" fontId="0" fillId="0" borderId="73" xfId="0" applyBorder="1" applyAlignment="1" applyProtection="1">
      <alignment horizontal="center" vertical="center"/>
      <protection locked="0"/>
    </xf>
    <xf numFmtId="2" fontId="15" fillId="0" borderId="73" xfId="0" applyNumberFormat="1" applyFont="1" applyBorder="1" applyAlignment="1" applyProtection="1">
      <alignment horizontal="center" vertical="center"/>
      <protection locked="0"/>
    </xf>
    <xf numFmtId="2" fontId="15" fillId="0" borderId="74" xfId="0" applyNumberFormat="1" applyFont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4" borderId="36" xfId="0" applyFont="1" applyFill="1" applyBorder="1" applyAlignment="1" applyProtection="1">
      <alignment horizontal="center" vertical="center" wrapText="1"/>
    </xf>
    <xf numFmtId="0" fontId="9" fillId="4" borderId="37" xfId="0" applyFont="1" applyFill="1" applyBorder="1" applyAlignment="1" applyProtection="1">
      <alignment horizontal="center" vertical="center" wrapText="1"/>
    </xf>
    <xf numFmtId="0" fontId="9" fillId="4" borderId="38" xfId="0" applyFont="1" applyFill="1" applyBorder="1" applyAlignment="1" applyProtection="1">
      <alignment horizontal="center" vertical="center" wrapText="1"/>
    </xf>
    <xf numFmtId="0" fontId="4" fillId="2" borderId="68" xfId="0" applyFont="1" applyFill="1" applyBorder="1" applyAlignment="1" applyProtection="1">
      <alignment horizontal="center" vertical="center" wrapText="1"/>
    </xf>
    <xf numFmtId="0" fontId="4" fillId="2" borderId="69" xfId="0" applyFont="1" applyFill="1" applyBorder="1" applyAlignment="1" applyProtection="1">
      <alignment horizontal="center" vertical="center" wrapText="1"/>
    </xf>
    <xf numFmtId="0" fontId="4" fillId="2" borderId="70" xfId="0" applyFont="1" applyFill="1" applyBorder="1" applyAlignment="1" applyProtection="1">
      <alignment horizontal="center" vertical="center" wrapText="1"/>
    </xf>
    <xf numFmtId="1" fontId="12" fillId="0" borderId="34" xfId="0" applyNumberFormat="1" applyFont="1" applyBorder="1" applyAlignment="1" applyProtection="1">
      <alignment horizontal="center" vertical="center"/>
    </xf>
    <xf numFmtId="1" fontId="12" fillId="0" borderId="6" xfId="0" applyNumberFormat="1" applyFont="1" applyBorder="1" applyAlignment="1" applyProtection="1">
      <alignment horizontal="center" vertical="center"/>
    </xf>
    <xf numFmtId="1" fontId="12" fillId="0" borderId="71" xfId="0" applyNumberFormat="1" applyFont="1" applyBorder="1" applyAlignment="1" applyProtection="1">
      <alignment horizontal="center" vertical="center"/>
    </xf>
    <xf numFmtId="1" fontId="16" fillId="0" borderId="54" xfId="0" applyNumberFormat="1" applyFont="1" applyBorder="1" applyAlignment="1" applyProtection="1">
      <alignment horizontal="center" vertical="center"/>
    </xf>
    <xf numFmtId="1" fontId="16" fillId="0" borderId="55" xfId="0" applyNumberFormat="1" applyFont="1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left"/>
      <protection locked="0"/>
    </xf>
    <xf numFmtId="0" fontId="8" fillId="0" borderId="11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0" fontId="8" fillId="3" borderId="13" xfId="0" applyFont="1" applyFill="1" applyBorder="1" applyAlignment="1" applyProtection="1">
      <alignment horizontal="center" vertical="center"/>
      <protection locked="0"/>
    </xf>
    <xf numFmtId="0" fontId="8" fillId="3" borderId="34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9" fillId="4" borderId="31" xfId="0" applyFont="1" applyFill="1" applyBorder="1" applyAlignment="1" applyProtection="1">
      <alignment horizontal="center" vertical="center" wrapText="1"/>
    </xf>
    <xf numFmtId="0" fontId="9" fillId="4" borderId="32" xfId="0" applyFont="1" applyFill="1" applyBorder="1" applyAlignment="1" applyProtection="1">
      <alignment horizontal="center" vertical="center" wrapText="1"/>
    </xf>
    <xf numFmtId="0" fontId="9" fillId="4" borderId="43" xfId="0" applyFont="1" applyFill="1" applyBorder="1" applyAlignment="1" applyProtection="1">
      <alignment horizontal="center" vertical="center" wrapText="1"/>
    </xf>
    <xf numFmtId="0" fontId="0" fillId="0" borderId="57" xfId="0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 wrapText="1"/>
    </xf>
    <xf numFmtId="0" fontId="0" fillId="0" borderId="58" xfId="0" applyBorder="1" applyAlignment="1" applyProtection="1">
      <alignment horizontal="center" vertical="center" wrapText="1"/>
    </xf>
    <xf numFmtId="0" fontId="10" fillId="0" borderId="51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8" fillId="3" borderId="9" xfId="0" applyFont="1" applyFill="1" applyBorder="1" applyAlignment="1" applyProtection="1">
      <alignment horizontal="center" vertical="center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4" fillId="4" borderId="27" xfId="0" applyFont="1" applyFill="1" applyBorder="1" applyAlignment="1" applyProtection="1">
      <alignment horizontal="left" vertical="center" wrapText="1"/>
    </xf>
    <xf numFmtId="0" fontId="2" fillId="0" borderId="28" xfId="0" applyFont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44" xfId="0" applyFont="1" applyBorder="1" applyAlignment="1" applyProtection="1">
      <alignment horizontal="left"/>
      <protection locked="0"/>
    </xf>
    <xf numFmtId="0" fontId="4" fillId="3" borderId="14" xfId="0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center"/>
      <protection locked="0"/>
    </xf>
    <xf numFmtId="0" fontId="4" fillId="3" borderId="20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3" borderId="18" xfId="0" applyFont="1" applyFill="1" applyBorder="1" applyAlignment="1" applyProtection="1">
      <alignment horizontal="center"/>
      <protection locked="0"/>
    </xf>
    <xf numFmtId="0" fontId="4" fillId="3" borderId="21" xfId="0" applyFont="1" applyFill="1" applyBorder="1" applyAlignment="1" applyProtection="1">
      <alignment horizontal="center"/>
      <protection locked="0"/>
    </xf>
    <xf numFmtId="0" fontId="4" fillId="3" borderId="15" xfId="0" applyFont="1" applyFill="1" applyBorder="1" applyAlignment="1" applyProtection="1">
      <alignment horizontal="center" wrapText="1"/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0" fontId="4" fillId="3" borderId="18" xfId="0" applyFont="1" applyFill="1" applyBorder="1" applyAlignment="1" applyProtection="1">
      <alignment horizontal="center" wrapText="1"/>
      <protection locked="0"/>
    </xf>
    <xf numFmtId="0" fontId="4" fillId="3" borderId="19" xfId="0" applyFont="1" applyFill="1" applyBorder="1" applyAlignment="1" applyProtection="1">
      <alignment horizontal="center" wrapText="1"/>
      <protection locked="0"/>
    </xf>
    <xf numFmtId="0" fontId="4" fillId="3" borderId="21" xfId="0" applyFont="1" applyFill="1" applyBorder="1" applyAlignment="1" applyProtection="1">
      <alignment horizontal="center" wrapText="1"/>
      <protection locked="0"/>
    </xf>
    <xf numFmtId="0" fontId="4" fillId="3" borderId="22" xfId="0" applyFont="1" applyFill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44" xfId="0" applyFill="1" applyBorder="1" applyAlignment="1" applyProtection="1">
      <alignment horizontal="left"/>
      <protection locked="0"/>
    </xf>
    <xf numFmtId="0" fontId="4" fillId="3" borderId="25" xfId="0" applyFont="1" applyFill="1" applyBorder="1" applyAlignment="1" applyProtection="1">
      <alignment horizontal="left"/>
      <protection locked="0"/>
    </xf>
    <xf numFmtId="0" fontId="10" fillId="0" borderId="46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left" wrapText="1"/>
      <protection locked="0"/>
    </xf>
    <xf numFmtId="0" fontId="4" fillId="3" borderId="24" xfId="0" applyFont="1" applyFill="1" applyBorder="1" applyAlignment="1" applyProtection="1">
      <alignment horizontal="left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wrapText="1"/>
    </xf>
    <xf numFmtId="0" fontId="8" fillId="2" borderId="59" xfId="0" applyFont="1" applyFill="1" applyBorder="1" applyAlignment="1" applyProtection="1">
      <alignment horizontal="center" vertical="center" wrapText="1"/>
      <protection locked="0"/>
    </xf>
    <xf numFmtId="0" fontId="8" fillId="2" borderId="61" xfId="0" applyFont="1" applyFill="1" applyBorder="1" applyAlignment="1" applyProtection="1">
      <alignment horizontal="center" vertical="center" wrapText="1"/>
      <protection locked="0"/>
    </xf>
    <xf numFmtId="2" fontId="4" fillId="0" borderId="54" xfId="0" applyNumberFormat="1" applyFont="1" applyBorder="1" applyAlignment="1" applyProtection="1">
      <alignment horizontal="center" vertical="center"/>
    </xf>
    <xf numFmtId="0" fontId="3" fillId="0" borderId="54" xfId="0" applyFont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60" xfId="0" applyFont="1" applyFill="1" applyBorder="1" applyAlignment="1" applyProtection="1">
      <alignment horizontal="center" vertical="center" wrapText="1"/>
    </xf>
    <xf numFmtId="2" fontId="10" fillId="0" borderId="54" xfId="0" applyNumberFormat="1" applyFont="1" applyFill="1" applyBorder="1" applyAlignment="1" applyProtection="1">
      <alignment horizontal="center" vertical="center"/>
    </xf>
    <xf numFmtId="2" fontId="10" fillId="0" borderId="55" xfId="0" applyNumberFormat="1" applyFont="1" applyFill="1" applyBorder="1" applyAlignment="1" applyProtection="1">
      <alignment horizontal="center" vertical="center"/>
    </xf>
    <xf numFmtId="0" fontId="10" fillId="4" borderId="62" xfId="0" applyFont="1" applyFill="1" applyBorder="1" applyAlignment="1" applyProtection="1">
      <alignment horizontal="center" vertical="center" wrapText="1"/>
      <protection locked="0"/>
    </xf>
    <xf numFmtId="0" fontId="10" fillId="4" borderId="56" xfId="0" applyFont="1" applyFill="1" applyBorder="1" applyAlignment="1" applyProtection="1">
      <alignment horizontal="center" vertical="center" wrapText="1"/>
      <protection locked="0"/>
    </xf>
    <xf numFmtId="0" fontId="10" fillId="4" borderId="63" xfId="0" applyFont="1" applyFill="1" applyBorder="1" applyAlignment="1" applyProtection="1">
      <alignment horizontal="center" vertical="center" wrapText="1"/>
      <protection locked="0"/>
    </xf>
    <xf numFmtId="2" fontId="16" fillId="2" borderId="64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65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7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/>
      <protection locked="0"/>
    </xf>
    <xf numFmtId="0" fontId="4" fillId="3" borderId="44" xfId="0" applyFont="1" applyFill="1" applyBorder="1" applyAlignment="1" applyProtection="1">
      <alignment horizontal="left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116417</xdr:colOff>
      <xdr:row>14</xdr:row>
      <xdr:rowOff>95250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3B0C8731-5158-4575-AF00-DA7244534D6E}"/>
            </a:ext>
          </a:extLst>
        </xdr:cNvPr>
        <xdr:cNvSpPr txBox="1"/>
      </xdr:nvSpPr>
      <xdr:spPr>
        <a:xfrm>
          <a:off x="9958917" y="303741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6"/>
  <sheetViews>
    <sheetView tabSelected="1" view="pageLayout" topLeftCell="A58" zoomScale="85" zoomScaleNormal="90" zoomScalePageLayoutView="85" workbookViewId="0">
      <selection activeCell="H78" sqref="H78"/>
    </sheetView>
  </sheetViews>
  <sheetFormatPr defaultRowHeight="15" x14ac:dyDescent="0.25"/>
  <cols>
    <col min="1" max="1" width="7.42578125" style="12" customWidth="1"/>
    <col min="2" max="2" width="15.140625" style="12" customWidth="1"/>
    <col min="3" max="3" width="25.7109375" style="12" bestFit="1" customWidth="1"/>
    <col min="4" max="4" width="13.42578125" style="12" customWidth="1"/>
    <col min="5" max="5" width="11.42578125" style="12" customWidth="1"/>
    <col min="6" max="6" width="30.85546875" style="12" customWidth="1"/>
    <col min="7" max="16384" width="9.140625" style="12"/>
  </cols>
  <sheetData>
    <row r="2" spans="1:6" ht="20.25" x14ac:dyDescent="0.3">
      <c r="A2" s="1"/>
      <c r="B2" s="117" t="s">
        <v>37</v>
      </c>
      <c r="C2" s="117"/>
      <c r="D2" s="117"/>
      <c r="E2" s="117"/>
      <c r="F2" s="117"/>
    </row>
    <row r="3" spans="1:6" ht="20.25" x14ac:dyDescent="0.3">
      <c r="A3" s="1"/>
      <c r="B3" s="30"/>
      <c r="C3" s="30"/>
      <c r="D3" s="30"/>
      <c r="E3" s="30"/>
      <c r="F3" s="30"/>
    </row>
    <row r="4" spans="1:6" ht="42" customHeight="1" x14ac:dyDescent="0.3">
      <c r="A4" s="1"/>
      <c r="B4" s="119" t="s">
        <v>36</v>
      </c>
      <c r="C4" s="119"/>
      <c r="D4" s="119"/>
      <c r="E4" s="119"/>
      <c r="F4" s="119"/>
    </row>
    <row r="5" spans="1:6" ht="15.75" thickBot="1" x14ac:dyDescent="0.3">
      <c r="B5" s="134"/>
      <c r="C5" s="134"/>
      <c r="D5" s="134"/>
      <c r="E5" s="134"/>
      <c r="F5" s="134"/>
    </row>
    <row r="6" spans="1:6" ht="15.75" thickTop="1" x14ac:dyDescent="0.25">
      <c r="B6" s="135" t="s">
        <v>22</v>
      </c>
      <c r="C6" s="136"/>
      <c r="D6" s="136"/>
      <c r="E6" s="136"/>
      <c r="F6" s="137"/>
    </row>
    <row r="7" spans="1:6" x14ac:dyDescent="0.25">
      <c r="B7" s="138"/>
      <c r="C7" s="139"/>
      <c r="D7" s="139"/>
      <c r="E7" s="139"/>
      <c r="F7" s="140"/>
    </row>
    <row r="8" spans="1:6" ht="19.5" customHeight="1" x14ac:dyDescent="0.25">
      <c r="B8" s="83" t="s">
        <v>0</v>
      </c>
      <c r="C8" s="84"/>
      <c r="D8" s="81"/>
      <c r="E8" s="81"/>
      <c r="F8" s="82"/>
    </row>
    <row r="9" spans="1:6" ht="20.25" customHeight="1" x14ac:dyDescent="0.25">
      <c r="B9" s="83" t="s">
        <v>1</v>
      </c>
      <c r="C9" s="84"/>
      <c r="D9" s="81"/>
      <c r="E9" s="81"/>
      <c r="F9" s="82"/>
    </row>
    <row r="10" spans="1:6" ht="19.5" customHeight="1" x14ac:dyDescent="0.25">
      <c r="B10" s="83" t="s">
        <v>17</v>
      </c>
      <c r="C10" s="84"/>
      <c r="D10" s="81"/>
      <c r="E10" s="81"/>
      <c r="F10" s="82"/>
    </row>
    <row r="11" spans="1:6" ht="20.25" customHeight="1" x14ac:dyDescent="0.25">
      <c r="B11" s="83" t="s">
        <v>2</v>
      </c>
      <c r="C11" s="84"/>
      <c r="D11" s="81"/>
      <c r="E11" s="81"/>
      <c r="F11" s="82"/>
    </row>
    <row r="12" spans="1:6" ht="20.25" customHeight="1" x14ac:dyDescent="0.25">
      <c r="B12" s="65" t="s">
        <v>3</v>
      </c>
      <c r="C12" s="66"/>
      <c r="D12" s="62"/>
      <c r="E12" s="63"/>
      <c r="F12" s="64"/>
    </row>
    <row r="13" spans="1:6" ht="19.5" customHeight="1" x14ac:dyDescent="0.25">
      <c r="B13" s="83" t="s">
        <v>21</v>
      </c>
      <c r="C13" s="84"/>
      <c r="D13" s="81"/>
      <c r="E13" s="81"/>
      <c r="F13" s="82"/>
    </row>
    <row r="14" spans="1:6" ht="18.75" x14ac:dyDescent="0.25">
      <c r="B14" s="83" t="s">
        <v>4</v>
      </c>
      <c r="C14" s="84"/>
      <c r="D14" s="81"/>
      <c r="E14" s="81"/>
      <c r="F14" s="82"/>
    </row>
    <row r="15" spans="1:6" ht="19.5" thickBot="1" x14ac:dyDescent="0.3">
      <c r="B15" s="58" t="s">
        <v>5</v>
      </c>
      <c r="C15" s="59"/>
      <c r="D15" s="60"/>
      <c r="E15" s="60"/>
      <c r="F15" s="61"/>
    </row>
    <row r="16" spans="1:6" ht="16.5" thickTop="1" thickBot="1" x14ac:dyDescent="0.3">
      <c r="B16" s="13"/>
      <c r="C16" s="13"/>
      <c r="D16" s="102"/>
      <c r="E16" s="102"/>
      <c r="F16" s="13"/>
    </row>
    <row r="17" spans="2:8" x14ac:dyDescent="0.25">
      <c r="B17" s="67" t="s">
        <v>38</v>
      </c>
      <c r="C17" s="68"/>
      <c r="D17" s="68"/>
      <c r="E17" s="68"/>
      <c r="F17" s="69"/>
    </row>
    <row r="18" spans="2:8" ht="37.5" customHeight="1" x14ac:dyDescent="0.25">
      <c r="B18" s="70"/>
      <c r="C18" s="71"/>
      <c r="D18" s="71"/>
      <c r="E18" s="71"/>
      <c r="F18" s="72"/>
    </row>
    <row r="19" spans="2:8" ht="47.25" x14ac:dyDescent="0.25">
      <c r="B19" s="120" t="s">
        <v>14</v>
      </c>
      <c r="C19" s="9" t="s">
        <v>23</v>
      </c>
      <c r="D19" s="9" t="s">
        <v>6</v>
      </c>
      <c r="E19" s="124" t="s">
        <v>7</v>
      </c>
      <c r="F19" s="125"/>
    </row>
    <row r="20" spans="2:8" ht="16.5" thickBot="1" x14ac:dyDescent="0.3">
      <c r="B20" s="121"/>
      <c r="C20" s="10">
        <v>0.01</v>
      </c>
      <c r="D20" s="11">
        <f>0.2*C20</f>
        <v>2E-3</v>
      </c>
      <c r="E20" s="126">
        <f>C20+D20</f>
        <v>1.2E-2</v>
      </c>
      <c r="F20" s="127"/>
    </row>
    <row r="21" spans="2:8" ht="15.75" x14ac:dyDescent="0.25">
      <c r="B21" s="128" t="s">
        <v>8</v>
      </c>
      <c r="C21" s="129"/>
      <c r="D21" s="129"/>
      <c r="E21" s="129"/>
      <c r="F21" s="130"/>
    </row>
    <row r="22" spans="2:8" ht="23.25" thickBot="1" x14ac:dyDescent="0.3">
      <c r="B22" s="131">
        <f>90*(40995.6-E20)/40995.6</f>
        <v>89.999973655709383</v>
      </c>
      <c r="C22" s="132"/>
      <c r="D22" s="132"/>
      <c r="E22" s="132"/>
      <c r="F22" s="133"/>
    </row>
    <row r="23" spans="2:8" ht="15.75" thickBot="1" x14ac:dyDescent="0.3">
      <c r="B23" s="54"/>
      <c r="C23" s="55"/>
      <c r="D23" s="55"/>
      <c r="E23" s="55"/>
      <c r="F23" s="56"/>
      <c r="G23" s="14"/>
      <c r="H23" s="14"/>
    </row>
    <row r="24" spans="2:8" ht="16.5" thickBot="1" x14ac:dyDescent="0.3">
      <c r="B24" s="106" t="s">
        <v>24</v>
      </c>
      <c r="C24" s="107"/>
      <c r="D24" s="107"/>
      <c r="E24" s="107"/>
      <c r="F24" s="108"/>
      <c r="G24" s="14"/>
      <c r="H24" s="14"/>
    </row>
    <row r="25" spans="2:8" ht="31.5" x14ac:dyDescent="0.25">
      <c r="B25" s="31" t="s">
        <v>25</v>
      </c>
      <c r="C25" s="32" t="s">
        <v>26</v>
      </c>
      <c r="D25" s="73" t="s">
        <v>27</v>
      </c>
      <c r="E25" s="74"/>
      <c r="F25" s="33"/>
      <c r="G25" s="14"/>
      <c r="H25" s="14"/>
    </row>
    <row r="26" spans="2:8" ht="16.5" thickBot="1" x14ac:dyDescent="0.3">
      <c r="B26" s="34">
        <v>90</v>
      </c>
      <c r="C26" s="35">
        <v>34163</v>
      </c>
      <c r="D26" s="122">
        <v>40995.599999999999</v>
      </c>
      <c r="E26" s="123"/>
      <c r="F26" s="36"/>
    </row>
    <row r="27" spans="2:8" ht="15.75" thickBot="1" x14ac:dyDescent="0.3">
      <c r="B27" s="15"/>
      <c r="C27" s="16"/>
      <c r="D27" s="17"/>
      <c r="E27" s="17"/>
      <c r="F27" s="18"/>
    </row>
    <row r="28" spans="2:8" ht="12" customHeight="1" thickTop="1" x14ac:dyDescent="0.25">
      <c r="B28" s="43" t="s">
        <v>28</v>
      </c>
      <c r="C28" s="44"/>
      <c r="D28" s="44"/>
      <c r="E28" s="44"/>
      <c r="F28" s="45"/>
    </row>
    <row r="29" spans="2:8" ht="13.5" customHeight="1" x14ac:dyDescent="0.25">
      <c r="B29" s="75"/>
      <c r="C29" s="76"/>
      <c r="D29" s="76"/>
      <c r="E29" s="76"/>
      <c r="F29" s="77"/>
    </row>
    <row r="30" spans="2:8" ht="111" customHeight="1" thickBot="1" x14ac:dyDescent="0.3">
      <c r="B30" s="85" t="s">
        <v>35</v>
      </c>
      <c r="C30" s="86"/>
      <c r="D30" s="86"/>
      <c r="E30" s="86"/>
      <c r="F30" s="87"/>
    </row>
    <row r="31" spans="2:8" ht="15.75" customHeight="1" x14ac:dyDescent="0.25">
      <c r="B31" s="109" t="s">
        <v>9</v>
      </c>
      <c r="C31" s="105" t="s">
        <v>29</v>
      </c>
      <c r="D31" s="105"/>
      <c r="E31" s="105"/>
      <c r="F31" s="105"/>
    </row>
    <row r="32" spans="2:8" ht="15.75" x14ac:dyDescent="0.25">
      <c r="B32" s="110"/>
      <c r="C32" s="78" t="s">
        <v>30</v>
      </c>
      <c r="D32" s="88"/>
      <c r="E32" s="88"/>
      <c r="F32" s="89"/>
    </row>
    <row r="33" spans="2:6" ht="14.45" customHeight="1" x14ac:dyDescent="0.25">
      <c r="B33" s="110"/>
      <c r="C33" s="57" t="s">
        <v>18</v>
      </c>
      <c r="D33" s="57"/>
      <c r="E33" s="57"/>
      <c r="F33" s="57"/>
    </row>
    <row r="34" spans="2:6" ht="15.75" x14ac:dyDescent="0.25">
      <c r="B34" s="110"/>
      <c r="C34" s="78" t="s">
        <v>31</v>
      </c>
      <c r="D34" s="79"/>
      <c r="E34" s="79"/>
      <c r="F34" s="80"/>
    </row>
    <row r="35" spans="2:6" ht="30.75" customHeight="1" thickBot="1" x14ac:dyDescent="0.3">
      <c r="B35" s="118"/>
      <c r="C35" s="112" t="s">
        <v>32</v>
      </c>
      <c r="D35" s="113"/>
      <c r="E35" s="113"/>
      <c r="F35" s="113"/>
    </row>
    <row r="36" spans="2:6" ht="15.75" x14ac:dyDescent="0.25">
      <c r="B36" s="109" t="s">
        <v>10</v>
      </c>
      <c r="C36" s="105" t="s">
        <v>29</v>
      </c>
      <c r="D36" s="105"/>
      <c r="E36" s="105"/>
      <c r="F36" s="105"/>
    </row>
    <row r="37" spans="2:6" ht="15.75" x14ac:dyDescent="0.25">
      <c r="B37" s="110"/>
      <c r="C37" s="78" t="s">
        <v>30</v>
      </c>
      <c r="D37" s="88"/>
      <c r="E37" s="88"/>
      <c r="F37" s="89"/>
    </row>
    <row r="38" spans="2:6" ht="15.75" x14ac:dyDescent="0.25">
      <c r="B38" s="110"/>
      <c r="C38" s="57" t="s">
        <v>18</v>
      </c>
      <c r="D38" s="57"/>
      <c r="E38" s="57"/>
      <c r="F38" s="57"/>
    </row>
    <row r="39" spans="2:6" ht="15.75" x14ac:dyDescent="0.25">
      <c r="B39" s="110"/>
      <c r="C39" s="78" t="s">
        <v>31</v>
      </c>
      <c r="D39" s="103"/>
      <c r="E39" s="103"/>
      <c r="F39" s="104"/>
    </row>
    <row r="40" spans="2:6" ht="34.5" customHeight="1" thickBot="1" x14ac:dyDescent="0.3">
      <c r="B40" s="111"/>
      <c r="C40" s="112" t="s">
        <v>32</v>
      </c>
      <c r="D40" s="113"/>
      <c r="E40" s="113"/>
      <c r="F40" s="113"/>
    </row>
    <row r="41" spans="2:6" ht="16.5" customHeight="1" x14ac:dyDescent="0.25">
      <c r="B41" s="109" t="s">
        <v>11</v>
      </c>
      <c r="C41" s="105" t="s">
        <v>29</v>
      </c>
      <c r="D41" s="105"/>
      <c r="E41" s="105"/>
      <c r="F41" s="105"/>
    </row>
    <row r="42" spans="2:6" ht="15.75" customHeight="1" x14ac:dyDescent="0.25">
      <c r="B42" s="110"/>
      <c r="C42" s="78" t="s">
        <v>30</v>
      </c>
      <c r="D42" s="141"/>
      <c r="E42" s="141"/>
      <c r="F42" s="142"/>
    </row>
    <row r="43" spans="2:6" ht="15.75" customHeight="1" x14ac:dyDescent="0.25">
      <c r="B43" s="110"/>
      <c r="C43" s="57" t="s">
        <v>18</v>
      </c>
      <c r="D43" s="57"/>
      <c r="E43" s="57"/>
      <c r="F43" s="57"/>
    </row>
    <row r="44" spans="2:6" ht="15.75" customHeight="1" x14ac:dyDescent="0.25">
      <c r="B44" s="110"/>
      <c r="C44" s="78" t="s">
        <v>31</v>
      </c>
      <c r="D44" s="103"/>
      <c r="E44" s="103"/>
      <c r="F44" s="104"/>
    </row>
    <row r="45" spans="2:6" ht="30.75" customHeight="1" thickBot="1" x14ac:dyDescent="0.3">
      <c r="B45" s="111"/>
      <c r="C45" s="112" t="s">
        <v>32</v>
      </c>
      <c r="D45" s="113"/>
      <c r="E45" s="113"/>
      <c r="F45" s="113"/>
    </row>
    <row r="46" spans="2:6" ht="15.75" x14ac:dyDescent="0.25">
      <c r="B46" s="109" t="s">
        <v>12</v>
      </c>
      <c r="C46" s="105" t="s">
        <v>29</v>
      </c>
      <c r="D46" s="105"/>
      <c r="E46" s="105"/>
      <c r="F46" s="105"/>
    </row>
    <row r="47" spans="2:6" ht="16.5" customHeight="1" x14ac:dyDescent="0.25">
      <c r="B47" s="110"/>
      <c r="C47" s="78" t="s">
        <v>30</v>
      </c>
      <c r="D47" s="88"/>
      <c r="E47" s="88"/>
      <c r="F47" s="89"/>
    </row>
    <row r="48" spans="2:6" ht="15.75" x14ac:dyDescent="0.25">
      <c r="B48" s="110"/>
      <c r="C48" s="57" t="s">
        <v>18</v>
      </c>
      <c r="D48" s="57"/>
      <c r="E48" s="57"/>
      <c r="F48" s="57"/>
    </row>
    <row r="49" spans="1:7" ht="15.75" x14ac:dyDescent="0.25">
      <c r="B49" s="110"/>
      <c r="C49" s="78" t="s">
        <v>31</v>
      </c>
      <c r="D49" s="79"/>
      <c r="E49" s="79"/>
      <c r="F49" s="80"/>
    </row>
    <row r="50" spans="1:7" ht="28.5" customHeight="1" thickBot="1" x14ac:dyDescent="0.3">
      <c r="B50" s="111"/>
      <c r="C50" s="112" t="s">
        <v>32</v>
      </c>
      <c r="D50" s="113"/>
      <c r="E50" s="113"/>
      <c r="F50" s="113"/>
    </row>
    <row r="51" spans="1:7" ht="15.75" x14ac:dyDescent="0.25">
      <c r="B51" s="110" t="s">
        <v>13</v>
      </c>
      <c r="C51" s="57" t="s">
        <v>29</v>
      </c>
      <c r="D51" s="57"/>
      <c r="E51" s="57"/>
      <c r="F51" s="57"/>
    </row>
    <row r="52" spans="1:7" ht="15.75" x14ac:dyDescent="0.25">
      <c r="B52" s="110"/>
      <c r="C52" s="78" t="s">
        <v>30</v>
      </c>
      <c r="D52" s="141"/>
      <c r="E52" s="141"/>
      <c r="F52" s="142"/>
    </row>
    <row r="53" spans="1:7" ht="15.95" customHeight="1" x14ac:dyDescent="0.25">
      <c r="B53" s="110"/>
      <c r="C53" s="57" t="s">
        <v>18</v>
      </c>
      <c r="D53" s="57"/>
      <c r="E53" s="57"/>
      <c r="F53" s="57"/>
    </row>
    <row r="54" spans="1:7" ht="15" customHeight="1" x14ac:dyDescent="0.25">
      <c r="A54" s="19"/>
      <c r="B54" s="110"/>
      <c r="C54" s="78" t="s">
        <v>31</v>
      </c>
      <c r="D54" s="103"/>
      <c r="E54" s="103"/>
      <c r="F54" s="104"/>
    </row>
    <row r="55" spans="1:7" ht="15" customHeight="1" x14ac:dyDescent="0.25">
      <c r="A55" s="19"/>
      <c r="B55" s="114"/>
      <c r="C55" s="6" t="s">
        <v>33</v>
      </c>
      <c r="D55" s="7"/>
      <c r="E55" s="7"/>
      <c r="F55" s="8"/>
    </row>
    <row r="56" spans="1:7" ht="15" customHeight="1" thickBot="1" x14ac:dyDescent="0.3">
      <c r="A56" s="19"/>
      <c r="B56" s="111"/>
      <c r="C56" s="3" t="s">
        <v>34</v>
      </c>
      <c r="D56" s="4"/>
      <c r="E56" s="4"/>
      <c r="F56" s="5"/>
    </row>
    <row r="57" spans="1:7" ht="15" customHeight="1" x14ac:dyDescent="0.25">
      <c r="A57" s="19"/>
      <c r="B57" s="20"/>
      <c r="C57" s="21"/>
      <c r="D57" s="22"/>
      <c r="E57" s="22"/>
      <c r="F57" s="22"/>
    </row>
    <row r="58" spans="1:7" ht="16.5" thickBot="1" x14ac:dyDescent="0.3">
      <c r="B58" s="2"/>
      <c r="C58" s="2"/>
      <c r="D58" s="2"/>
      <c r="E58" s="23"/>
      <c r="F58" s="24"/>
      <c r="G58" s="24"/>
    </row>
    <row r="59" spans="1:7" ht="26.25" customHeight="1" thickTop="1" thickBot="1" x14ac:dyDescent="0.3">
      <c r="B59" s="43" t="s">
        <v>39</v>
      </c>
      <c r="C59" s="44"/>
      <c r="D59" s="44"/>
      <c r="E59" s="44"/>
      <c r="F59" s="45"/>
      <c r="G59" s="24"/>
    </row>
    <row r="60" spans="1:7" ht="43.5" customHeight="1" thickBot="1" x14ac:dyDescent="0.3">
      <c r="B60" s="37"/>
      <c r="C60" s="46" t="s">
        <v>40</v>
      </c>
      <c r="D60" s="47"/>
      <c r="E60" s="47"/>
      <c r="F60" s="48"/>
      <c r="G60" s="24"/>
    </row>
    <row r="61" spans="1:7" ht="31.5" x14ac:dyDescent="0.25">
      <c r="B61" s="31" t="s">
        <v>41</v>
      </c>
      <c r="C61" s="49">
        <v>0</v>
      </c>
      <c r="D61" s="50"/>
      <c r="E61" s="50"/>
      <c r="F61" s="51"/>
      <c r="G61" s="24"/>
    </row>
    <row r="62" spans="1:7" ht="23.25" thickBot="1" x14ac:dyDescent="0.3">
      <c r="B62" s="34">
        <v>10</v>
      </c>
      <c r="C62" s="52">
        <f>2*C61</f>
        <v>0</v>
      </c>
      <c r="D62" s="52"/>
      <c r="E62" s="52"/>
      <c r="F62" s="53"/>
      <c r="G62" s="24"/>
    </row>
    <row r="63" spans="1:7" ht="16.5" thickBot="1" x14ac:dyDescent="0.3">
      <c r="B63" s="54"/>
      <c r="C63" s="55"/>
      <c r="D63" s="55"/>
      <c r="E63" s="55"/>
      <c r="F63" s="56"/>
      <c r="G63" s="24"/>
    </row>
    <row r="64" spans="1:7" ht="36.75" thickBot="1" x14ac:dyDescent="0.3">
      <c r="B64" s="38" t="s">
        <v>42</v>
      </c>
      <c r="C64" s="39"/>
      <c r="D64" s="40">
        <f>C62+B22</f>
        <v>89.999973655709383</v>
      </c>
      <c r="E64" s="40"/>
      <c r="F64" s="41"/>
      <c r="G64" s="24"/>
    </row>
    <row r="65" spans="2:7" ht="15.75" x14ac:dyDescent="0.25">
      <c r="B65" s="2"/>
      <c r="C65" s="2"/>
      <c r="D65" s="2"/>
      <c r="E65" s="23"/>
      <c r="F65" s="24"/>
      <c r="G65" s="24"/>
    </row>
    <row r="66" spans="2:7" ht="15.75" x14ac:dyDescent="0.25">
      <c r="B66" s="42" t="s">
        <v>43</v>
      </c>
      <c r="C66" s="42"/>
      <c r="D66" s="42"/>
      <c r="E66" s="25"/>
      <c r="F66" s="26"/>
      <c r="G66" s="24"/>
    </row>
    <row r="67" spans="2:7" ht="16.5" customHeight="1" x14ac:dyDescent="0.25">
      <c r="B67" s="27"/>
      <c r="C67" s="25"/>
      <c r="D67" s="25"/>
      <c r="E67" s="26"/>
      <c r="F67" s="26"/>
      <c r="G67" s="24"/>
    </row>
    <row r="68" spans="2:7" ht="57" customHeight="1" x14ac:dyDescent="0.25">
      <c r="B68" s="115" t="s">
        <v>44</v>
      </c>
      <c r="C68" s="116"/>
      <c r="D68" s="116"/>
      <c r="E68" s="116"/>
      <c r="F68" s="116"/>
      <c r="G68" s="116"/>
    </row>
    <row r="69" spans="2:7" ht="15.75" x14ac:dyDescent="0.25">
      <c r="B69" s="24"/>
      <c r="C69" s="24"/>
      <c r="D69" s="24"/>
      <c r="E69" s="24"/>
      <c r="F69" s="24"/>
      <c r="G69" s="24"/>
    </row>
    <row r="70" spans="2:7" ht="16.5" thickBot="1" x14ac:dyDescent="0.3">
      <c r="B70" s="24"/>
      <c r="C70" s="24"/>
      <c r="D70" s="24"/>
      <c r="E70" s="24"/>
      <c r="F70" s="24"/>
      <c r="G70" s="24"/>
    </row>
    <row r="71" spans="2:7" ht="15.75" x14ac:dyDescent="0.25">
      <c r="B71" s="90" t="s">
        <v>15</v>
      </c>
      <c r="C71" s="93" t="s">
        <v>16</v>
      </c>
      <c r="D71" s="96" t="s">
        <v>19</v>
      </c>
      <c r="E71" s="96"/>
      <c r="F71" s="97"/>
      <c r="G71" s="24"/>
    </row>
    <row r="72" spans="2:7" ht="15.75" x14ac:dyDescent="0.25">
      <c r="B72" s="91"/>
      <c r="C72" s="94"/>
      <c r="D72" s="98"/>
      <c r="E72" s="98"/>
      <c r="F72" s="99"/>
      <c r="G72" s="24"/>
    </row>
    <row r="73" spans="2:7" ht="16.5" thickBot="1" x14ac:dyDescent="0.3">
      <c r="B73" s="92"/>
      <c r="C73" s="95"/>
      <c r="D73" s="100"/>
      <c r="E73" s="100"/>
      <c r="F73" s="101"/>
      <c r="G73" s="24"/>
    </row>
    <row r="74" spans="2:7" ht="15.75" x14ac:dyDescent="0.25">
      <c r="B74" s="24"/>
      <c r="C74" s="24"/>
      <c r="D74" s="24"/>
      <c r="E74" s="24"/>
      <c r="F74" s="24"/>
      <c r="G74" s="24"/>
    </row>
    <row r="75" spans="2:7" ht="15.75" x14ac:dyDescent="0.25">
      <c r="B75" s="24"/>
      <c r="C75" s="24"/>
      <c r="D75" s="24"/>
      <c r="E75" s="24"/>
      <c r="F75" s="24"/>
      <c r="G75" s="24"/>
    </row>
    <row r="76" spans="2:7" ht="15.75" x14ac:dyDescent="0.25">
      <c r="B76" s="28"/>
      <c r="C76" s="29" t="s">
        <v>20</v>
      </c>
      <c r="D76" s="24"/>
      <c r="E76" s="24"/>
      <c r="F76" s="24"/>
      <c r="G76" s="24"/>
    </row>
  </sheetData>
  <sheetProtection algorithmName="SHA-512" hashValue="98xloqsqRewhDU6eom+9BmdhkxOffBI5mgcS0i+B2otwFCvqqFX8PNAjiQT6eKo1eBj2easy0EP3cS0AcFh7MQ==" saltValue="IXFzFcKUE2g8aAwOmUIIgA==" spinCount="100000" sheet="1" formatCells="0" formatColumns="0" formatRows="0" insertColumns="0" insertRows="0" insertHyperlinks="0" deleteColumns="0" deleteRows="0" selectLockedCells="1" sort="0" autoFilter="0" pivotTables="0"/>
  <mergeCells count="74">
    <mergeCell ref="C52:F52"/>
    <mergeCell ref="C49:F49"/>
    <mergeCell ref="C51:F51"/>
    <mergeCell ref="C48:F48"/>
    <mergeCell ref="C36:F36"/>
    <mergeCell ref="C38:F38"/>
    <mergeCell ref="C39:F39"/>
    <mergeCell ref="C40:F40"/>
    <mergeCell ref="C41:F41"/>
    <mergeCell ref="C37:F37"/>
    <mergeCell ref="C42:F42"/>
    <mergeCell ref="C47:F47"/>
    <mergeCell ref="B11:C11"/>
    <mergeCell ref="D11:F11"/>
    <mergeCell ref="B2:F2"/>
    <mergeCell ref="C35:F35"/>
    <mergeCell ref="B31:B35"/>
    <mergeCell ref="B4:F4"/>
    <mergeCell ref="C31:F31"/>
    <mergeCell ref="C33:F33"/>
    <mergeCell ref="B19:B20"/>
    <mergeCell ref="D26:E26"/>
    <mergeCell ref="E19:F19"/>
    <mergeCell ref="E20:F20"/>
    <mergeCell ref="B21:F21"/>
    <mergeCell ref="B22:F22"/>
    <mergeCell ref="B5:F5"/>
    <mergeCell ref="B6:F7"/>
    <mergeCell ref="D8:F8"/>
    <mergeCell ref="B9:C9"/>
    <mergeCell ref="D9:F9"/>
    <mergeCell ref="B10:C10"/>
    <mergeCell ref="D10:F10"/>
    <mergeCell ref="B8:C8"/>
    <mergeCell ref="B71:B73"/>
    <mergeCell ref="C71:C73"/>
    <mergeCell ref="D71:F73"/>
    <mergeCell ref="D16:E16"/>
    <mergeCell ref="C44:F44"/>
    <mergeCell ref="C46:F46"/>
    <mergeCell ref="B23:F23"/>
    <mergeCell ref="B24:F24"/>
    <mergeCell ref="B46:B50"/>
    <mergeCell ref="C50:F50"/>
    <mergeCell ref="B51:B56"/>
    <mergeCell ref="B68:G68"/>
    <mergeCell ref="B36:B40"/>
    <mergeCell ref="B41:B45"/>
    <mergeCell ref="C45:F45"/>
    <mergeCell ref="C54:F54"/>
    <mergeCell ref="C53:F53"/>
    <mergeCell ref="B15:C15"/>
    <mergeCell ref="D15:F15"/>
    <mergeCell ref="D12:F12"/>
    <mergeCell ref="B12:C12"/>
    <mergeCell ref="B17:F18"/>
    <mergeCell ref="D25:E25"/>
    <mergeCell ref="B28:F29"/>
    <mergeCell ref="C34:F34"/>
    <mergeCell ref="D13:F13"/>
    <mergeCell ref="B14:C14"/>
    <mergeCell ref="D14:F14"/>
    <mergeCell ref="B13:C13"/>
    <mergeCell ref="C43:F43"/>
    <mergeCell ref="B30:F30"/>
    <mergeCell ref="C32:F32"/>
    <mergeCell ref="B64:C64"/>
    <mergeCell ref="D64:F64"/>
    <mergeCell ref="B66:D66"/>
    <mergeCell ref="B59:F59"/>
    <mergeCell ref="C60:F60"/>
    <mergeCell ref="C61:F61"/>
    <mergeCell ref="C62:F62"/>
    <mergeCell ref="B63:F63"/>
  </mergeCells>
  <dataValidations xWindow="324" yWindow="468" count="2">
    <dataValidation type="decimal" allowBlank="1" showInputMessage="1" showErrorMessage="1" errorTitle="Chyba!" error="Maximalna mozna hodnota 34163 eur bez DPH" promptTitle="Pozor!" prompt="Do tohto poľa je možné vložiť len hodnotu do maximálne prípustnej ceny v eur bez DPH" sqref="C20" xr:uid="{C68DF01E-47BD-4304-B982-2F427DBC6306}">
      <formula1>0.01</formula1>
      <formula2>34163</formula2>
    </dataValidation>
    <dataValidation type="whole" allowBlank="1" showInputMessage="1" showErrorMessage="1" errorTitle="Chyba!" error="Vložili ste hodnotu mimo prípustný rámec. Prípustný rámec je medzi 0 a 10." promptTitle="Pozor!" prompt="Do tohto poľa vloží hodnotu verejný obstarávateľ v rámci vyhodnocovania tohto kritéria. Do toho poľa je možné vložiť len  prípustnú hodnotu od 0 do 5." sqref="C61:F61" xr:uid="{A5FEC283-8F7A-4B2D-9DD7-E8910B3CADA3}">
      <formula1>0</formula1>
      <formula2>5</formula2>
    </dataValidation>
  </dataValidations>
  <pageMargins left="0.11811023622047245" right="0.11811023622047245" top="0.55118110236220474" bottom="0.35433070866141736" header="0.31496062992125984" footer="0.31496062992125984"/>
  <pageSetup paperSize="9" scale="8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2021-08-26T09:35:48Z</dcterms:modified>
</cp:coreProperties>
</file>