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EnL1YdAGiDOchBA7EkLMEw3PVz+R4mLQFJZWOkvbmcaXiqPZaMYE/4qmH8TuNVZvlWKOLB6o/f04ML8XjWvS3w==" workbookSaltValue="KmoJPOGtyQ5Tm+6ynxOwtA==" workbookSpinCount="100000" lockStructure="1"/>
  <bookViews>
    <workbookView xWindow="0" yWindow="0" windowWidth="28800" windowHeight="12360" activeTab="1"/>
  </bookViews>
  <sheets>
    <sheet name="Pokyny" sheetId="4" r:id="rId1"/>
    <sheet name="Cena podľa funkcionality" sheetId="3" r:id="rId2"/>
    <sheet name="Cena podla etáp a harmonogram" sheetId="2" r:id="rId3"/>
  </sheets>
  <definedNames>
    <definedName name="_xlnm._FilterDatabase" localSheetId="1" hidden="1">'Cena podľa funkcionality'!$A$2:$CJ$148</definedName>
    <definedName name="_ftn1" localSheetId="1">'Cena podľa funkcionality'!#REF!</definedName>
    <definedName name="_ftn2" localSheetId="1">'Cena podľa funkcionality'!#REF!</definedName>
    <definedName name="_ftnref1" localSheetId="1">'Cena podľa funkcionality'!#REF!</definedName>
    <definedName name="_ftnref2" localSheetId="1">'Cena podľa funkcionality'!#REF!</definedName>
    <definedName name="ciselniky">#REF!</definedName>
    <definedName name="_xlnm.Print_Titles" localSheetId="1">'Cena podľa funkcionality'!$1:$2</definedName>
    <definedName name="_xlnm.Print_Area" localSheetId="2">'Cena podla etáp a harmonogram'!$A$1:$BD$51</definedName>
    <definedName name="_xlnm.Print_Area" localSheetId="1">'Cena podľa funkcionality'!$A$1:$E$155</definedName>
    <definedName name="_xlnm.Print_Area" localSheetId="0">Pokyny!$A$1:$B$10</definedName>
    <definedName name="podpolozka">#REF!</definedName>
    <definedName name="podtrieda">#REF!</definedName>
    <definedName name="polozka">#REF!</definedName>
    <definedName name="rolldown">#REF!</definedName>
    <definedName name="stlp1" localSheetId="2">#REF!</definedName>
    <definedName name="stlp1" localSheetId="1">#REF!</definedName>
    <definedName name="stlp1" localSheetId="0">#REF!</definedName>
    <definedName name="stlp1">#REF!</definedName>
    <definedName name="Zoznam_modulov" localSheetId="2">#REF!</definedName>
    <definedName name="Zoznam_modulov" localSheetId="1">#REF!</definedName>
    <definedName name="Zoznam_modulov" localSheetId="0">#REF!</definedName>
    <definedName name="Zoznam_modulov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2" l="1"/>
  <c r="B37" i="2"/>
  <c r="B33" i="2"/>
  <c r="B29" i="2"/>
  <c r="B28" i="2" s="1"/>
  <c r="A87" i="3" l="1"/>
  <c r="A88" i="3" s="1"/>
  <c r="A89" i="3" s="1"/>
  <c r="A90" i="3" s="1"/>
  <c r="A91" i="3" s="1"/>
  <c r="A92" i="3" s="1"/>
  <c r="A93" i="3" s="1"/>
  <c r="E85" i="3"/>
  <c r="A77" i="3"/>
  <c r="A78" i="3" s="1"/>
  <c r="A80" i="3" s="1"/>
  <c r="A81" i="3" s="1"/>
  <c r="A82" i="3" s="1"/>
  <c r="A83" i="3" s="1"/>
  <c r="A84" i="3" s="1"/>
  <c r="A85" i="3" s="1"/>
  <c r="A72" i="3"/>
  <c r="A73" i="3" s="1"/>
  <c r="A74" i="3" s="1"/>
  <c r="A75" i="3" s="1"/>
  <c r="A59" i="3"/>
  <c r="A60" i="3" s="1"/>
  <c r="A61" i="3" s="1"/>
  <c r="A63" i="3"/>
  <c r="A64" i="3" s="1"/>
  <c r="A65" i="3" s="1"/>
  <c r="A66" i="3" s="1"/>
  <c r="A67" i="3" s="1"/>
  <c r="A68" i="3" s="1"/>
  <c r="A56" i="3"/>
  <c r="A57" i="3" s="1"/>
  <c r="A53" i="3"/>
  <c r="A54" i="3" s="1"/>
  <c r="E49" i="3"/>
  <c r="E41" i="3"/>
  <c r="A35" i="3"/>
  <c r="A36" i="3" s="1"/>
  <c r="A37" i="3" s="1"/>
  <c r="A38" i="3" s="1"/>
  <c r="A39" i="3" s="1"/>
  <c r="A40" i="3" s="1"/>
  <c r="A41" i="3" s="1"/>
  <c r="A31" i="3"/>
  <c r="A32" i="3" s="1"/>
  <c r="A33" i="3" s="1"/>
  <c r="A27" i="3"/>
  <c r="A28" i="3" s="1"/>
  <c r="A29" i="3" s="1"/>
  <c r="E20" i="3"/>
  <c r="E25" i="3"/>
  <c r="A22" i="3"/>
  <c r="A23" i="3" s="1"/>
  <c r="A24" i="3" s="1"/>
  <c r="A25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116" i="3" l="1"/>
  <c r="A121" i="3"/>
  <c r="A125" i="3"/>
  <c r="A112" i="3"/>
  <c r="A110" i="3"/>
  <c r="A107" i="3"/>
  <c r="A105" i="3"/>
  <c r="A101" i="3"/>
  <c r="A99" i="3"/>
  <c r="B5" i="2"/>
  <c r="B10" i="2"/>
  <c r="A135" i="3"/>
  <c r="A143" i="3"/>
  <c r="A141" i="3"/>
  <c r="B45" i="2" l="1"/>
  <c r="A132" i="3"/>
  <c r="E148" i="3"/>
  <c r="E143" i="3"/>
  <c r="E141" i="3"/>
  <c r="E137" i="3"/>
  <c r="E135" i="3"/>
  <c r="E132" i="3"/>
  <c r="E125" i="3"/>
  <c r="E121" i="3"/>
  <c r="E116" i="3"/>
  <c r="E112" i="3"/>
  <c r="E110" i="3"/>
  <c r="E107" i="3"/>
  <c r="E105" i="3"/>
  <c r="E101" i="3"/>
  <c r="E99" i="3"/>
  <c r="E97" i="3"/>
  <c r="E93" i="3"/>
  <c r="E75" i="3"/>
  <c r="E70" i="3"/>
  <c r="E68" i="3"/>
  <c r="E61" i="3"/>
  <c r="E57" i="3"/>
  <c r="E54" i="3"/>
  <c r="E51" i="3"/>
  <c r="E33" i="3"/>
  <c r="E29" i="3"/>
  <c r="E149" i="3" l="1"/>
</calcChain>
</file>

<file path=xl/sharedStrings.xml><?xml version="1.0" encoding="utf-8"?>
<sst xmlns="http://schemas.openxmlformats.org/spreadsheetml/2006/main" count="500" uniqueCount="418">
  <si>
    <t>Implementácia a testovanie</t>
  </si>
  <si>
    <t>Nasadenie</t>
  </si>
  <si>
    <t xml:space="preserve">          Príprava migrácie</t>
  </si>
  <si>
    <t xml:space="preserve">          Migrácia dát a testovanie</t>
  </si>
  <si>
    <t xml:space="preserve">   1/ MIGRÁCIA I</t>
  </si>
  <si>
    <t xml:space="preserve">   2/ MIGRÁCIA II</t>
  </si>
  <si>
    <t xml:space="preserve">   3/ MIGRÁCIA III</t>
  </si>
  <si>
    <t xml:space="preserve">   4/ MIGRÁCIA IV</t>
  </si>
  <si>
    <t>Vyplní uchádzač</t>
  </si>
  <si>
    <t>Spolu:</t>
  </si>
  <si>
    <t>Etapy (Fázy) projektu implementácie</t>
  </si>
  <si>
    <t>[€]</t>
  </si>
  <si>
    <t>Navrhované časové obdobie realizácie jednotlivých etáp (fáz) projektu implementácie</t>
  </si>
  <si>
    <t>ID</t>
  </si>
  <si>
    <t>Popis</t>
  </si>
  <si>
    <t xml:space="preserve"> 1.1</t>
  </si>
  <si>
    <t>Správa kmeňových záznamov účtov hlavnej knihy</t>
  </si>
  <si>
    <t xml:space="preserve"> 1.2</t>
  </si>
  <si>
    <t>Správa kmeňových záznamov dodávateľov</t>
  </si>
  <si>
    <t xml:space="preserve"> 1.3</t>
  </si>
  <si>
    <t>Správa kmeňových záznamov odberateľov</t>
  </si>
  <si>
    <t xml:space="preserve"> 1.4</t>
  </si>
  <si>
    <t>Účtovanie o stave a pohyboch majetku</t>
  </si>
  <si>
    <t xml:space="preserve"> 1.5</t>
  </si>
  <si>
    <t>Účtovanie o stave a pohyboch na sklade</t>
  </si>
  <si>
    <t xml:space="preserve"> 1.6</t>
  </si>
  <si>
    <t>Vedenie peňažného denníka</t>
  </si>
  <si>
    <t xml:space="preserve"> 1.7</t>
  </si>
  <si>
    <t>Účtovanie o stave a pohyboch záväzkov</t>
  </si>
  <si>
    <t xml:space="preserve"> 1.8</t>
  </si>
  <si>
    <t>Účtovanie o stave a pohyboch pohľadávok</t>
  </si>
  <si>
    <t xml:space="preserve"> 1.9</t>
  </si>
  <si>
    <t>Správa pohľadávok</t>
  </si>
  <si>
    <t xml:space="preserve"> 1.10</t>
  </si>
  <si>
    <t>Úhrada záväzkov</t>
  </si>
  <si>
    <t xml:space="preserve"> 1.11</t>
  </si>
  <si>
    <t>Úhrada miezd</t>
  </si>
  <si>
    <t xml:space="preserve"> 1.12</t>
  </si>
  <si>
    <t>Realizácia prevodov medzi účtami organizácie</t>
  </si>
  <si>
    <t xml:space="preserve"> 1.13</t>
  </si>
  <si>
    <t>Evidencia DPH</t>
  </si>
  <si>
    <t xml:space="preserve"> 1.14</t>
  </si>
  <si>
    <t>Spracovanie bankového výpisu</t>
  </si>
  <si>
    <t xml:space="preserve"> 1.15</t>
  </si>
  <si>
    <t>Spracovanie legislatívnych výkazov</t>
  </si>
  <si>
    <t xml:space="preserve"> 1.16</t>
  </si>
  <si>
    <t>Inventarizácia</t>
  </si>
  <si>
    <t xml:space="preserve"> 1.17</t>
  </si>
  <si>
    <t>Spracovanie individuálnej účtovnej závierky</t>
  </si>
  <si>
    <t>Spolu</t>
  </si>
  <si>
    <t xml:space="preserve"> 2.1</t>
  </si>
  <si>
    <t>Definícia kmeňových dát</t>
  </si>
  <si>
    <t xml:space="preserve"> 2.2</t>
  </si>
  <si>
    <t>Vymáhanie neuhradených pohľadávok</t>
  </si>
  <si>
    <t xml:space="preserve"> 2.3</t>
  </si>
  <si>
    <t>Výkazníctvo interné</t>
  </si>
  <si>
    <t xml:space="preserve"> 3.1</t>
  </si>
  <si>
    <t>Rozpis rozpočtu</t>
  </si>
  <si>
    <t xml:space="preserve"> 3.2</t>
  </si>
  <si>
    <t>Úprava rozpočtu</t>
  </si>
  <si>
    <t xml:space="preserve"> 3.3</t>
  </si>
  <si>
    <t>Spracovanie výkazov</t>
  </si>
  <si>
    <t xml:space="preserve"> 4.1</t>
  </si>
  <si>
    <t>Spracovanie odsúhlasovacieho formulára</t>
  </si>
  <si>
    <t xml:space="preserve"> 4.2</t>
  </si>
  <si>
    <t>Spracovanie podkladov pre konsolidáciu</t>
  </si>
  <si>
    <t xml:space="preserve"> 4.3</t>
  </si>
  <si>
    <t>Spracovanie konsolidácie</t>
  </si>
  <si>
    <t xml:space="preserve"> 5.1</t>
  </si>
  <si>
    <t>Kategorizácia a evidencia kmeňových dát majetku</t>
  </si>
  <si>
    <t xml:space="preserve"> 5.2</t>
  </si>
  <si>
    <t>Evidencia pohybov majetku</t>
  </si>
  <si>
    <t xml:space="preserve"> 5.3</t>
  </si>
  <si>
    <t>Odpisovanie majetku</t>
  </si>
  <si>
    <t xml:space="preserve"> 5.4</t>
  </si>
  <si>
    <t>Mesačná uzávierka a ročná závierka</t>
  </si>
  <si>
    <t xml:space="preserve"> 5.5</t>
  </si>
  <si>
    <t>Inventarizácia majetku</t>
  </si>
  <si>
    <t xml:space="preserve"> 5.6</t>
  </si>
  <si>
    <t>Výkazníctvo majetku</t>
  </si>
  <si>
    <t>Správa nehnuteľností</t>
  </si>
  <si>
    <t xml:space="preserve"> 6.1</t>
  </si>
  <si>
    <t>Správa kmeňových dát architektúry</t>
  </si>
  <si>
    <t xml:space="preserve"> 6.2</t>
  </si>
  <si>
    <t>Správa kmeňových dát prenájmu</t>
  </si>
  <si>
    <t xml:space="preserve"> 6.3</t>
  </si>
  <si>
    <t>Správa zmlúv</t>
  </si>
  <si>
    <t xml:space="preserve"> 6.4</t>
  </si>
  <si>
    <t>Správa kmeňových dát rozúčtovania vedľajších nákladov</t>
  </si>
  <si>
    <t xml:space="preserve"> 6.5</t>
  </si>
  <si>
    <t>Účtovanie dokladov zo zmlúv</t>
  </si>
  <si>
    <t xml:space="preserve"> 6.6</t>
  </si>
  <si>
    <t>Rozúčtovania vedľajších nákladov</t>
  </si>
  <si>
    <t xml:space="preserve"> 6.7</t>
  </si>
  <si>
    <t>Vyhodnocovanie efektivity objektov</t>
  </si>
  <si>
    <t>Podpora prevádzky</t>
  </si>
  <si>
    <t xml:space="preserve"> 7.1</t>
  </si>
  <si>
    <t>Evidencia objektov údržby</t>
  </si>
  <si>
    <t xml:space="preserve"> 8.1</t>
  </si>
  <si>
    <t>Účtovanie o poskytnutej dotácii a grante</t>
  </si>
  <si>
    <t xml:space="preserve"> 8.2</t>
  </si>
  <si>
    <t>Evidencia finančných opráv (pohľadávok) u poskytovateľa / splátkové kalendáre</t>
  </si>
  <si>
    <t xml:space="preserve"> 9.1</t>
  </si>
  <si>
    <t>Generovanie výkazov pre audit a účtovnú závierku</t>
  </si>
  <si>
    <t xml:space="preserve"> 9.2</t>
  </si>
  <si>
    <t>Evidencia dotácií v účtovníctve</t>
  </si>
  <si>
    <t xml:space="preserve"> 10.1</t>
  </si>
  <si>
    <t>Vyhodnotenie potreby verejného obstarávania</t>
  </si>
  <si>
    <t xml:space="preserve"> 10.2</t>
  </si>
  <si>
    <t>Povinné zverejnenie zmluvy na Centrálny register zmlúv</t>
  </si>
  <si>
    <t xml:space="preserve"> 10.3</t>
  </si>
  <si>
    <t>Sledovanie stavu verejného obstarávania</t>
  </si>
  <si>
    <t xml:space="preserve"> 11.1</t>
  </si>
  <si>
    <t>Evidovanie uzatvorených zmlúv</t>
  </si>
  <si>
    <t xml:space="preserve"> 11.2</t>
  </si>
  <si>
    <t>Generovanie dokladov plnenia zo zmluvy</t>
  </si>
  <si>
    <t xml:space="preserve"> 11.3</t>
  </si>
  <si>
    <t>Generovanie zmluvy z dokladu plnenia</t>
  </si>
  <si>
    <t xml:space="preserve"> 11.4</t>
  </si>
  <si>
    <t>Vyhodnotenie plnenia zmlúv</t>
  </si>
  <si>
    <t xml:space="preserve"> 11.5</t>
  </si>
  <si>
    <t>Správa kmeňových dát</t>
  </si>
  <si>
    <t xml:space="preserve"> 11.6</t>
  </si>
  <si>
    <t>Správa zmlúv - doplnkové funkcie</t>
  </si>
  <si>
    <t>Zverejňovanie podľa legislatívy</t>
  </si>
  <si>
    <t xml:space="preserve"> 12.1</t>
  </si>
  <si>
    <t>Povinné zverejňovanie</t>
  </si>
  <si>
    <t xml:space="preserve"> 13.1</t>
  </si>
  <si>
    <t>Zabezpečenie prístupu k utajovaných skutočnostiach</t>
  </si>
  <si>
    <t xml:space="preserve"> 13.2</t>
  </si>
  <si>
    <t>Monitorovanie a zabezpečenie prístupu do systému</t>
  </si>
  <si>
    <t xml:space="preserve"> 13.3</t>
  </si>
  <si>
    <t>Zabezpečenie a ochrana osobných údajov</t>
  </si>
  <si>
    <t xml:space="preserve"> 13.4</t>
  </si>
  <si>
    <t>Kontrolovanie oprávnenia na kritické transakcie a kombináciu transakcií priradených užívateľom</t>
  </si>
  <si>
    <t xml:space="preserve"> 14.1</t>
  </si>
  <si>
    <t>Objednávanie materiálu a služieb</t>
  </si>
  <si>
    <t xml:space="preserve"> 14.2</t>
  </si>
  <si>
    <t>Spracovanie materiálu</t>
  </si>
  <si>
    <t xml:space="preserve"> 14.3</t>
  </si>
  <si>
    <t>Vykonanie procesu inventarizácie skladových zásob</t>
  </si>
  <si>
    <t xml:space="preserve"> 14.4</t>
  </si>
  <si>
    <t>Evidencia a spracovanie dodávateľských faktúr</t>
  </si>
  <si>
    <t xml:space="preserve"> 14.5</t>
  </si>
  <si>
    <t>Evidencia zoznamu materiálov a služieb</t>
  </si>
  <si>
    <t xml:space="preserve"> 14.6</t>
  </si>
  <si>
    <t>Evidencia  zoznamu dodávateľov</t>
  </si>
  <si>
    <t xml:space="preserve"> 14.7</t>
  </si>
  <si>
    <t>Evidencia kontraktov</t>
  </si>
  <si>
    <t xml:space="preserve"> 15.1</t>
  </si>
  <si>
    <t>Aktivácia výrobkov</t>
  </si>
  <si>
    <t xml:space="preserve"> 15.2</t>
  </si>
  <si>
    <t>Spracovanie odberateľských faktúr</t>
  </si>
  <si>
    <t xml:space="preserve"> 15.3</t>
  </si>
  <si>
    <t>Spracovanie odberateľských dobropisov</t>
  </si>
  <si>
    <t xml:space="preserve"> 15.4</t>
  </si>
  <si>
    <t xml:space="preserve"> 15.5</t>
  </si>
  <si>
    <t xml:space="preserve"> 15.6</t>
  </si>
  <si>
    <t xml:space="preserve"> 15.7</t>
  </si>
  <si>
    <t>Evidencia zákaziek</t>
  </si>
  <si>
    <t xml:space="preserve"> 16.1</t>
  </si>
  <si>
    <t>Obsadzovanie systemizovaných miest</t>
  </si>
  <si>
    <t xml:space="preserve"> 16.2</t>
  </si>
  <si>
    <t>Zmena pracovného pomeru</t>
  </si>
  <si>
    <t xml:space="preserve"> 16.3</t>
  </si>
  <si>
    <t>Skončenie pracovného pomeru</t>
  </si>
  <si>
    <t xml:space="preserve"> 17.1</t>
  </si>
  <si>
    <t>Aktualizácia organizačnej štruktúry a systemizovaných miest</t>
  </si>
  <si>
    <t xml:space="preserve"> 18.1</t>
  </si>
  <si>
    <t>Spracovanie služobného času, dovoleniek a služobného voľna</t>
  </si>
  <si>
    <t xml:space="preserve"> 19.1</t>
  </si>
  <si>
    <t>Príprava a realizácia mzdovej a sociálnej politiky</t>
  </si>
  <si>
    <t xml:space="preserve"> 19.2</t>
  </si>
  <si>
    <t>Odmeňovanie</t>
  </si>
  <si>
    <t xml:space="preserve"> 19.3</t>
  </si>
  <si>
    <t>Plnenie vykazovacej povinnosti</t>
  </si>
  <si>
    <t xml:space="preserve"> 20.1</t>
  </si>
  <si>
    <t>Sociálne zabezpečenie</t>
  </si>
  <si>
    <t xml:space="preserve"> 21.1</t>
  </si>
  <si>
    <t>Vzdelávanie</t>
  </si>
  <si>
    <t xml:space="preserve"> 21.2</t>
  </si>
  <si>
    <t>Hodnotenie</t>
  </si>
  <si>
    <t xml:space="preserve"> 22.1</t>
  </si>
  <si>
    <t xml:space="preserve"> 23.1</t>
  </si>
  <si>
    <t>Evidencia motorových vozidiel</t>
  </si>
  <si>
    <t xml:space="preserve"> 23.2</t>
  </si>
  <si>
    <t>Evidencia prevádzky motorových vozidiel</t>
  </si>
  <si>
    <t>Evidencia a administrácia poistných udalostí</t>
  </si>
  <si>
    <t xml:space="preserve"> 24.1</t>
  </si>
  <si>
    <t>Výkazy nad prevádzkovými údajmi</t>
  </si>
  <si>
    <t xml:space="preserve"> 24.2</t>
  </si>
  <si>
    <t>Výkazy nad historickými údajmi</t>
  </si>
  <si>
    <t xml:space="preserve"> 24.3</t>
  </si>
  <si>
    <t>Agregované výkazy</t>
  </si>
  <si>
    <t xml:space="preserve"> 24.4</t>
  </si>
  <si>
    <t>Manažérsky reporting</t>
  </si>
  <si>
    <t xml:space="preserve"> 25.1</t>
  </si>
  <si>
    <t>Vnútropodnikové zákazky</t>
  </si>
  <si>
    <t xml:space="preserve"> 25.2</t>
  </si>
  <si>
    <t>Nákladové strediská</t>
  </si>
  <si>
    <t xml:space="preserve"> 25.3</t>
  </si>
  <si>
    <t>Ziskové strediská</t>
  </si>
  <si>
    <t xml:space="preserve"> 26.1</t>
  </si>
  <si>
    <t>Schvaľovanie objednávok</t>
  </si>
  <si>
    <t xml:space="preserve"> 26.2</t>
  </si>
  <si>
    <t>Schvaľovanie faktúr</t>
  </si>
  <si>
    <t xml:space="preserve"> 26.3</t>
  </si>
  <si>
    <t>Schvaľovanie základnej finančnej kontroly</t>
  </si>
  <si>
    <t xml:space="preserve"> 26.4</t>
  </si>
  <si>
    <t>Schvaľovanie pracovných ciest</t>
  </si>
  <si>
    <t xml:space="preserve"> 26.5</t>
  </si>
  <si>
    <t>Schvaľovanie dovoleniek</t>
  </si>
  <si>
    <t xml:space="preserve"> 26.6</t>
  </si>
  <si>
    <t>Schvaľovanie zmien majetku</t>
  </si>
  <si>
    <t xml:space="preserve"> 27.1</t>
  </si>
  <si>
    <t>Evidencia projektov</t>
  </si>
  <si>
    <t xml:space="preserve"> 27.2</t>
  </si>
  <si>
    <t>Vyhodnotenie projektov</t>
  </si>
  <si>
    <t>Portál</t>
  </si>
  <si>
    <t xml:space="preserve"> 28.1</t>
  </si>
  <si>
    <t>Riadenie prístupu k aplikačným modulom</t>
  </si>
  <si>
    <t xml:space="preserve"> 29.1</t>
  </si>
  <si>
    <t>Evidencia používateľov</t>
  </si>
  <si>
    <t xml:space="preserve"> 29.2</t>
  </si>
  <si>
    <t>Evidencia rolí</t>
  </si>
  <si>
    <t xml:space="preserve"> 29.3</t>
  </si>
  <si>
    <t>Správa používateľov</t>
  </si>
  <si>
    <t xml:space="preserve"> 30.1</t>
  </si>
  <si>
    <t>Centrálne kmeňové údaje a číselníky</t>
  </si>
  <si>
    <t>Cloudové služby</t>
  </si>
  <si>
    <t xml:space="preserve"> 31.1</t>
  </si>
  <si>
    <t>Evidencia pripojených organizácií</t>
  </si>
  <si>
    <t xml:space="preserve"> 31.2</t>
  </si>
  <si>
    <t>Evidencia aplikačných modulov</t>
  </si>
  <si>
    <t xml:space="preserve"> 31.3</t>
  </si>
  <si>
    <t xml:space="preserve">Monitorovanie a reportovanie spotreby </t>
  </si>
  <si>
    <t xml:space="preserve"> 31.4</t>
  </si>
  <si>
    <t>Incident management</t>
  </si>
  <si>
    <t>Cena za požadovanú funkcionalitu v sebe zahŕňa cenu prác všetkých fáz (analýza a detailná funkčná špecifikácia, implementácia, testovanie, príprava migrácie, migrácia a testovanie, školenia, tvorba dokumentácie, nasadenie do produktívnej prevádzky, intenzívna podpora v produktívnej prevádzke, integrácia na ostatné systémy VS) potrebných na sprístupnenie danej funkcionality všetkým organizáciám, ktoré budú v rámci tohto projektu zmigrované do systému CES</t>
  </si>
  <si>
    <t>Vysielanie na pracovné cesty</t>
  </si>
  <si>
    <t>Cena s DPH</t>
  </si>
  <si>
    <t>Cena s DPH
[€]</t>
  </si>
  <si>
    <t>SPOLU s DPH:</t>
  </si>
  <si>
    <t>Podpisový záznam štatutárneho zástupcu uchádzača alebo poverenej osoby uchádzača</t>
  </si>
  <si>
    <t>Názov funkcionality</t>
  </si>
  <si>
    <t>Funkčná oblasť</t>
  </si>
  <si>
    <t>Personalistika</t>
  </si>
  <si>
    <t xml:space="preserve">          Intenzívna podpora migrácie a prevádzky</t>
  </si>
  <si>
    <t xml:space="preserve">   Príprava technologického prostredia</t>
  </si>
  <si>
    <t>Správa skladov</t>
  </si>
  <si>
    <t>Evidencia súdnych pohľadávok</t>
  </si>
  <si>
    <t>Čiarové kódy majetku</t>
  </si>
  <si>
    <t xml:space="preserve"> 5.7</t>
  </si>
  <si>
    <t>Evidencia webovou aplikáciou</t>
  </si>
  <si>
    <t xml:space="preserve"> 14.8</t>
  </si>
  <si>
    <t xml:space="preserve"> 14.9</t>
  </si>
  <si>
    <t>Celková cena v tabuľke "Cena podľa funkcionality" musí byť zhodná s celkovou cenou v tabuľke "Cena podľa etáp a harmonogram" a musí byť zhodná s celkovou cenou riešenia navrhnutou uchádzačom pre Projekt Implementácie</t>
  </si>
  <si>
    <t>Návod na vyplnenie tabuliek</t>
  </si>
  <si>
    <t xml:space="preserve"> 23.3</t>
  </si>
  <si>
    <t>Analýza a spracovanie DŠR 1</t>
  </si>
  <si>
    <t>Analýza a spracovanie DŠR 2</t>
  </si>
  <si>
    <t>Analýza a spracovanie DŠR 3</t>
  </si>
  <si>
    <t>Analýza a spracovanie DŠR 4</t>
  </si>
  <si>
    <t xml:space="preserve">   Release DŠR 1 - Implementácia modulov CES</t>
  </si>
  <si>
    <t xml:space="preserve">   Release DŠR 1 - Integrácie na informačné systémy VS</t>
  </si>
  <si>
    <t xml:space="preserve">   Release DŠR 1 - Testovanie </t>
  </si>
  <si>
    <t xml:space="preserve">   Release DŠR 1 - Nasadenie do produkcie </t>
  </si>
  <si>
    <t xml:space="preserve">   Release DŠR 2 - Implementácia modulov CES</t>
  </si>
  <si>
    <t xml:space="preserve">   Release DŠR 2 - Integrácie na informačné systémy VS</t>
  </si>
  <si>
    <t xml:space="preserve">   Release DŠR 2 - Testovanie </t>
  </si>
  <si>
    <t xml:space="preserve">   Release DŠR 2 - Nasadenie do produkcie </t>
  </si>
  <si>
    <t xml:space="preserve">   Release DŠR 3 - Implementácia modulov CES</t>
  </si>
  <si>
    <t xml:space="preserve">   Release DŠR 3 - Integrácie na informačné systémy VS</t>
  </si>
  <si>
    <t xml:space="preserve">   Release DŠR 3 - Testovanie </t>
  </si>
  <si>
    <t xml:space="preserve">   Release DŠR 3 - Nasadenie do produkcie </t>
  </si>
  <si>
    <t xml:space="preserve">   Release DŠR 4 - Implementácia modulov CES</t>
  </si>
  <si>
    <t xml:space="preserve">   Release DŠR 4 - Integrácie na informačné systémy VS</t>
  </si>
  <si>
    <t xml:space="preserve">   Release DŠR 4 - Testovanie </t>
  </si>
  <si>
    <t xml:space="preserve">   Release DŠR 4 - Nasadenie do produkcie </t>
  </si>
  <si>
    <t>V tabuľke "Cena podľa etáp a harmonogramu" je potrebné navrhnúť časový harmonogram realizácie (vykrížikovaním alebo podfarbením relevantných buniek predstavujúcich navrhované obdobie realizácie), rozčlenenie všetkých 487 organizácií zapojených do CES do jednotlivých etáp a stanoviť ich cenu za jednotlivé etapy projektu</t>
  </si>
  <si>
    <t>Analýza a detailná špecifikácia riešenia</t>
  </si>
  <si>
    <t>Založenie účtu hlavnej knihy, zobrazenie účtu hlavnej knihy, zobrazenie zoznamu účtov hlavnej knihy</t>
  </si>
  <si>
    <t>Založenie kmeňového záznamu dodávateľa, zobrazenie kmeňového záznamu dodávateľa</t>
  </si>
  <si>
    <t>Založenie kmeňového záznamu odberateľa, zobrazenie kmeňového záznamu odberateľa</t>
  </si>
  <si>
    <t>Účtovanie pohybov majetku – zaradenie, odpisy, presuny, preúčtovania, vyradenie</t>
  </si>
  <si>
    <t>Účtovanie o stave a pohyboch na sklade – príjem na sklad, výdaj zo skladu</t>
  </si>
  <si>
    <t>Spracovanie pohybov v pokladničnej knihe – príjem hotovosti, výdaj hotovosti, tlač príjmových a výdajových pokladničných potvrdeniek, tlač pokladničného denníka, zaúčtovanie pohybov pokladne</t>
  </si>
  <si>
    <t>Zaúčtovanie záväzku (faktúra, iný záväzok) voči dodávateľovi (externému, internému), zaúčtovanie dobropisu voči obchodnému partnerovi/dodávateľovi</t>
  </si>
  <si>
    <t>Zaúčtovanie pohľadávky (faktúra, iná pohľadávka) voči odberateľovi (externému, internému), zaúčtovanie dobropisu voči odberateľovi</t>
  </si>
  <si>
    <t>Zobrazenie stavu pohľadávok (v lehote, po lehote), vystavenie upomienky, vystavenie a zaúčtovanie penalizačnej faktúry</t>
  </si>
  <si>
    <t>Odoslanie žiadosti o vstup do záväzku (len pre rozpočtové organizácie); spracovanie úhrady záväzkov – platobný návrh, ostrý chod, odoslanie úhrady ŠP, resp. do inej banky</t>
  </si>
  <si>
    <t>Spracovanie úhrady miezd na základe podkladov z modulu miezd – zaúčtovaný doklad, vygenerovaná časová značka (dáta pre platbu); odoslanie žiadosti o vstup do záväzku (len rozpočtové organizácie); odoslanie úhrady miezd a zrážok do Štátnej pokladnice</t>
  </si>
  <si>
    <t>Spracovanie platieb medzi vlastnými účtami organizácie (refundácie, lokálne prevody a pod.)</t>
  </si>
  <si>
    <t>Evidencia DPH podľa jednotlivých sadzieb a druhov daní – podľa potreby zostavenia predbežného hlásenia k DPH a kontrolného výkazu</t>
  </si>
  <si>
    <t>Zaúčtovanie jednotlivých pohybov z bankového výpisu – spracovanie výpisu v dátovej forme, načítanie, automatické zaúčtovanie</t>
  </si>
  <si>
    <t>Vygenerovanie legislatívnych výkazov</t>
  </si>
  <si>
    <t>Kontrola stavov účtov, kontrola otvorených položiek, generovanie podporných zostáv</t>
  </si>
  <si>
    <t>Uzavretie účtovných prípadov a zaúčtovanie účtovných dokladov do roka, do ktorého patria, zaúčtovanie prevodových mostíkov na úrovni vybraných účtov hlavnej knihy, zúčtovanie inventarizačných rozdielov, zaúčtovanie ocenenia otvorených položiek účtovaných v cudzej mene. Vypracovanie účtovných výkazov – súvaha a výkaz ziskov a strát, spracovanie podkladov pre poznámky k konsolidovanej účtovnej závierke.</t>
  </si>
  <si>
    <t>Evidencia a aktualizácia kmeňových dát obchodných partnerov (OP)</t>
  </si>
  <si>
    <t>Upomínanie dlžných pohľadávok, tvorba dohody o splátkach, dohody o odklade platenia, dohody o vzájomnom započítaní pohľadávok. Vydanie rozhodnutia o exekučnom titule.</t>
  </si>
  <si>
    <t>Tvorba zoznamu otvorených položiek. Vytváranie zoznamu ako podkladu pre reklasifikáciu pohľadávok z časového hľadiska, ktorá je súčasťou uzávierkových operácií účtovného obdobia.</t>
  </si>
  <si>
    <t>Zabezpečenie správy pohľadávok podľa Zákona č. 65/2001 Z. z. o správe a vymáhaní súdnych pohľadávok v znení neskorších predpisov a Uznesenia vlády SR č.484 zo 6. júla 2011</t>
  </si>
  <si>
    <t>Tvorba rozpočtu podľa rozpočtových pravidiel v systéme RIS a následné prevzatie schváleného rozpočtu z RISu do EIS organizácie</t>
  </si>
  <si>
    <t>Úpravy rozpočtu v RIS, ich prevzatie do EIS organizácie a vykonávanie úprav na detailnejšej úrovni (vlastná analytika, organizačná štruktúra)</t>
  </si>
  <si>
    <t>Interné výkazy pre prácu s dátami rozpočtu a čerpania a generovanie legislatívneho výkazu FIN 1-12 pre ŠP</t>
  </si>
  <si>
    <t>Spracovanie prehľadu o otvorených položkách na úrovni pohľadávok a záväzkov, nákladov a výnosov za rok odsúhlasovania. Odsúhlasenie, analýza, vysporiadanie rozdielov a ich zaúčtovanie do účtovnej závierky za rok, za ktorý sa odsúhlasovanie realizuje</t>
  </si>
  <si>
    <t>Spracovanie tabuliek konsolidačného balíka, zadávanie informácií o účtovnej jednotke a konsolidovanom celku, zadávanie zostatkov a pohybov na účtoch hlavnej knihy, rozčlenenie vybraných účtov podľa konsolidačných partnerov ako podklad pre odsúhlasenie a následné eliminácie vzájomných vzťahov, podkladov pre generovanie poznámok ku konsolidovanej účtovnej závierke</t>
  </si>
  <si>
    <t>Načítanie dát konsolidačných balíkov a ich agregácia, kontrola správnosti vykázania opravných položiek a rezerv voči konsolidačným partnerom, analýza rozdielov vo vzájomných vzťahoch a ich zaúčtovanie, zaúčtovanie časových rozdielov v rámci konsolidačných operácií, realizácia eliminácií vzájomných vzťahov pohľadávok/záväzkov, transferov, nákladov/výnosov, konsolidácia kapitálu a následné spracovanie konsolidovaných účtovných výkazov a poznámok ku konsolidovanej účtovnej závierke</t>
  </si>
  <si>
    <t>Založenie, zmena a zobrazenie kmeňových dát majetku v triede majetku; stanovenie parametrov odpisovania a životnosti majetku</t>
  </si>
  <si>
    <t>Spracovanie a automatizované zúčtovanie na základe pohybov majetku: prírastky, úbytky, preúčtovania, storno a pod.</t>
  </si>
  <si>
    <t>Plánovanie, výpočet a automatizované účtovanie odpisov majetku na základe priradených parametrov spôsobu odpisovania a životnosti majetku</t>
  </si>
  <si>
    <t>Vykonanie mesačnej uzávierky a ročnej závierky majetku</t>
  </si>
  <si>
    <t>Kontrola stavov účtov, kontrola nedokončených investícií, generovanie podporných zostáv stavu majetku</t>
  </si>
  <si>
    <t>Možnosti spracovania výkazov majetku</t>
  </si>
  <si>
    <t>Inventarizácia majetku pomocou čiarových kódov ako interne integrovaná funkcionalita systému s procesmi:
Tlač štítkov
Inventarizačné komisie
Inventarizačné súpisy
Inventarizácia prostredníctvom mobilného zariadenia
Integrácia mobilného zariadenia je spracovávaná formou exportu a importu súboru - existujúce čítačky</t>
  </si>
  <si>
    <t>Založenie kmeňových dát objektov architektúry, vytvorenie  hierarchie objektov architektúry</t>
  </si>
  <si>
    <t>Evidencia kmeňových dát budov, pozemkov, nájomných objektov</t>
  </si>
  <si>
    <t>Evidencia nájomcov, evidencia nájomných zmlúv, úprava podmienok nájomných zmlúv</t>
  </si>
  <si>
    <t>Evidencia zúčtovacích jednotiek, skupín účasti nájomných objektov, generovanie zberačov nákladov</t>
  </si>
  <si>
    <t>Účtovanie dokladov z nájomných zmlúv a výsledkov rozúčtovania nákladov spojených s užívaním priestorov</t>
  </si>
  <si>
    <t>Rozúčtovanie nákladov spojených s užívaním priestorov na nájomcov</t>
  </si>
  <si>
    <t>Porovnanie nákladov a výnosov objektov</t>
  </si>
  <si>
    <t>Evidovanie a sledovanie objektov, na ktorých je vykonávaná údržba</t>
  </si>
  <si>
    <t>Evidencia údajov v účtovníctve o poskytnutej dotácii alebo grante (k projektu) u poskytovateľa</t>
  </si>
  <si>
    <t xml:space="preserve">Evidencia pohľadávok a splátkových kalendárov u poskytovateľa dotácie </t>
  </si>
  <si>
    <t>Vytvorenie výkazov pre poskytovateľa</t>
  </si>
  <si>
    <t>Evidencia údajov v účtovníctve o prijatej dotácii ( k projektu) u prijímateľa dotácie</t>
  </si>
  <si>
    <t>Identifikácia a notifikácia potreby začatia procesu verejného obstarávania (stav zásob skladu, ukončenie platnosti zmluvy s pod.)</t>
  </si>
  <si>
    <t>Zverejnenie zmluvy na Centrálny register zmlúv v zmysle legislatívnej požiadavky</t>
  </si>
  <si>
    <t>Sledovanie stavu verejného obstarávania v rámci integrácií na centrálne moduly verejného obstarávania</t>
  </si>
  <si>
    <t>Komplexná evidencia uzatvorených zmlúv a dodatkov v organizácii</t>
  </si>
  <si>
    <t>Založenie dokladov plnenia (kontrakt, objednávka, zákazka) priradených k uzatvorenej zmluve</t>
  </si>
  <si>
    <t>Založenie zmluvy z dokladu plnenia (objednávka / zákazka bez kontraktu – zmluvy)</t>
  </si>
  <si>
    <t>Sledovanie a vyhodnocovanie čerpania evidovaných zmlúv</t>
  </si>
  <si>
    <t>Správa a údržba kmeňových dát pre evidenciu zmlúv</t>
  </si>
  <si>
    <t>Doplnkové funkcie pre správu zmlúv - delimitácia zmluvy, zmena obchodného partnera v zmluve, dávkové nahrávanie zmlúv, ukončenie platnosti zmluvy, výmaz zmluvy</t>
  </si>
  <si>
    <t>Povinné zverejňovanie zmlúv, objednávok a faktúr v zmysle legislatívnej požiadavky. Poskytovanie  údajov o zmluvách, objednávkach a faktúrach evidovaných v rámci EIS v požadovanej štruktúre pre následné publikovanie v  zmysle zákona o slobodnom prístupe k informáciám (211/2000 Z.z.)</t>
  </si>
  <si>
    <t>Kontrola a obmedzenie prístupu používateľa k utajovaným skutočnostiam</t>
  </si>
  <si>
    <t>Kontrola a monitorovanie prístupu používateľov do informačného systému a údajov na systéme</t>
  </si>
  <si>
    <t>Kontrola a obmedzenie prístupu používateľov k osobným údajom</t>
  </si>
  <si>
    <t>Definovanie, kontrola a monitorovanie prístupu užívateľov ku kritickým transakciám a kombinácii kritických transakcií</t>
  </si>
  <si>
    <t>Správa materiálových skladov a zásob</t>
  </si>
  <si>
    <t>Funkcia pre objednávanie materiálu a služieb, t.j. prijatie objednávky, kontrola obsahu objednávky, priradenie dodávateľa, založenie objednávky, úprava objednávky</t>
  </si>
  <si>
    <t>Funkcia pre spracovanie materiálu, napr. príjem materiálu, preskladnenie materiálu, precenenie materiálu, výdaj materiálu</t>
  </si>
  <si>
    <t>Funkcia pre evidenciu časti zásob prostredníctvom samostatnej webovej aplikácie</t>
  </si>
  <si>
    <t>Funkcia pre vykonanie inventúry skladových zásob</t>
  </si>
  <si>
    <t>Funkcia pre spracovanie dodávateľských faktúr, t.j. príjem dokladov, kontrola údajov, zaevidovanie dokladov, zaúčtovanie dokladov</t>
  </si>
  <si>
    <t>Funkcia pre evidenciu potrebných informácií o materiáloch a službách</t>
  </si>
  <si>
    <t>Funkcia pre evidenciu potrebných informácií o dodávateľoch</t>
  </si>
  <si>
    <t>V rámci riešenia budú evidované kontrakty</t>
  </si>
  <si>
    <t>Funkcia pre príjem výrobkov na sklad</t>
  </si>
  <si>
    <t>Funkcia pre spracovanie odberateľských faktúr, t.j. prijatie požiadavky na vystavenie odberateľskej faktúry, priradenie odberateľa, kontrola údajov, vystavenie odberateľskej faktúry, zaúčtovanie dokladov</t>
  </si>
  <si>
    <t>Funkcia pre spracovanie odberateľských dobropisov, t.j. prijatie požiadavky na vystavenie odberateľského dobropisu, priradenie odberateľa, kontrola údajov, vystavenie odberateľskej faktúry, zaúčtovanie dokladov</t>
  </si>
  <si>
    <t>Funkcia pre evidenciu potrebných informácií o odberateľoch</t>
  </si>
  <si>
    <t>V rámci riešenia budú evidované zákazky</t>
  </si>
  <si>
    <t>Riešenie bude poskytovať nástroje na priradenie zamestnanca k systemizovaným miestam</t>
  </si>
  <si>
    <t>V rámci riešenia budú evidované všetky údaje o pracovnom pomere zamestnanca, ako aj všetky realizované zmeny</t>
  </si>
  <si>
    <t>V prípade skončenia pracovného alebo služobného pomeru bude možné relevantné personálno-evidenčné úkony zrealizovať prostredníctvom nástrojov riešenia</t>
  </si>
  <si>
    <t>Riešenie bude poskytovať nástroje pre správu organizačnej štruktúry a evidenciu dát o systemizovaných miestach</t>
  </si>
  <si>
    <t>Riešenie poskytne nástroje na evidenciu a spracovanie dochádzkových dát pre účely zúčtovania miezd</t>
  </si>
  <si>
    <t>Funkcia súvisiaca s tvorbou a čerpaním sociálneho fondu</t>
  </si>
  <si>
    <t>Nástrojmi riešenia bude možné zamestnancovi priradiť priznané príplatky a odmeny, ktoré následne budú vstupovať do výpočtu miezd, výpočet miezd/platov</t>
  </si>
  <si>
    <t>Riešenie bude obsahovať požadovanú sadu legislatívnych a mzdových výkazov</t>
  </si>
  <si>
    <t>Súčasťou riešenia budú nástroje, ktoré zabezpečia výpočet a vyplácanie nemocenského, úrazového a výsluhového zabezpečenia a vybraných služieb sociálneho zabezpečenia pre policajtov a profesionálnych vojakov podľa zákona 328/2002 Z.z.</t>
  </si>
  <si>
    <t>Riešenie bude poskytovať platformu pre vzdelávanie zamestnancov (plánovanie vzdelávania, evidencia kurzov, evidencia získaných certifikátov, podpora legislatívnych periodicky opakujúcich sa školení)</t>
  </si>
  <si>
    <t>Riešenie bude umožňovať evidenciu výsledkov hodnotenia výkonnosti zamestnancov</t>
  </si>
  <si>
    <t>V rámci riešenia bude proces evidencia pracovných ciest pre jednotlivých zamestnancov pokrytý v oblasti vyúčtovania pracovných ciest, ako aj samotného vyplatenia náhrad</t>
  </si>
  <si>
    <t>V rámci riešenia bude vedená evidencia kmeňových dát vozidiel</t>
  </si>
  <si>
    <t>Riešenie umožní ku každému vozidlu evidovať jeho prevádzku</t>
  </si>
  <si>
    <t>V rámci riešenia bude možné ku každému vozidlu evidovať aj relevantné údaje z poistných udalostí</t>
  </si>
  <si>
    <t>Funkcia pre tvorbu účtovných a iných ekonomických výkazov a reportov nad prevádzkovými údajmi</t>
  </si>
  <si>
    <t>Funkcia pre tvorbu účtovných a iných ekonomických výkazov a reportov nad historickými údajmi</t>
  </si>
  <si>
    <t xml:space="preserve">Funkcia pre tvorbu agregovaných účtovných a iných ekonomických výkazov </t>
  </si>
  <si>
    <t>Funkcia pre tvorbu výkazov nad agregovanými údajmi pre riadiacich pracovníkov</t>
  </si>
  <si>
    <t>Sledovanie nákladov (aj výnosov) napr. na autá, budovy a pod.</t>
  </si>
  <si>
    <t>Účtovanie nákladov na nákladové strediská</t>
  </si>
  <si>
    <t>Účtovanie výnosov na ziskové strediská</t>
  </si>
  <si>
    <t>Riadenie jednotlivých krokov v procese schvaľovania objednávok a automatizované spúšťanie následných operácií. Oprávnené osoby a ich role budú definované v rámci kompetenčnej matice.</t>
  </si>
  <si>
    <t>Riadenie jednotlivých krokov v procese schvaľovania faktúr a automatizované spúšťanie následných operácií. Oprávnené osoby a ich role budú definované v rámci kompetenčnej matice.</t>
  </si>
  <si>
    <t>Riadenie jednotlivých krokov v procese schvaľovania základnej finančnej kontroly, podľa Zákona o finančnej kontrole a audite a automatizované spúšťanie následných operácií. Oprávnené osoby a ich role budú definované v rámci kompetenčnej matice.</t>
  </si>
  <si>
    <t>Riadenie jednotlivých krokov v procese schvaľovania pracovných ciest a automatizované spúšťanie následných operácií. Oprávnené osoby a ich role budú definované v rámci kompetenčnej matice.</t>
  </si>
  <si>
    <t>Riadenie jednotlivých krokov v procese schvaľovania dovoleniek a automatizované spúšťanie následných operácií. Oprávnené osoby a ich role budú definované v rámci kompetenčnej matice.</t>
  </si>
  <si>
    <t>Riadenie jednotlivých krokov v procese schvaľovania zmien v oblasti správy majetku a automatizované spúšťanie následných operácií. Oprávnené osoby a ich role budú definované v rámci kompetenčnej matice.</t>
  </si>
  <si>
    <t>Evidencia a sledovanie projektov z finančného ako aj procesného pohľadu</t>
  </si>
  <si>
    <t>Vyhodnocovanie plnenia a realizácie projektov</t>
  </si>
  <si>
    <t>Funkcia riadenia prístupu jednotlivých používateľov k aplikačným modulom</t>
  </si>
  <si>
    <t xml:space="preserve">Funkcia pre registráciu a evidenciu koncových používateľov </t>
  </si>
  <si>
    <t>Funkcia pre evidenciu používateľských rolí</t>
  </si>
  <si>
    <t xml:space="preserve">Funkcia pre prideľovanie rolí používateľom, ďalej pre monitoring a prípadné blokovanie konta </t>
  </si>
  <si>
    <t>Funkcia centrálnej správy vybraných kmeňových údajov a číselníkov</t>
  </si>
  <si>
    <t>V rámci funkcie budú registrované a evidované organizácie využívajúce služby CES</t>
  </si>
  <si>
    <t>V rámci funkcie budú evidované a spravované aplikačné moduly sprístupnené vo forme služieb</t>
  </si>
  <si>
    <t xml:space="preserve">V rámci funkcie bude monitorované využívanie zdrojov, spotreba bude spracovaná vo forme výkazov   </t>
  </si>
  <si>
    <t xml:space="preserve">Funkcia pre nahlásenie a evidenciu incidentov </t>
  </si>
  <si>
    <t xml:space="preserve"> Vedenie účtovníctva</t>
  </si>
  <si>
    <t>Správa pohľadávok zmluvného účtu</t>
  </si>
  <si>
    <t>Realizácia rozpočtu</t>
  </si>
  <si>
    <t>Konsolidácia</t>
  </si>
  <si>
    <t>Správa majetku</t>
  </si>
  <si>
    <t>Bezpečnosť</t>
  </si>
  <si>
    <t>Centrálne kmeňové údaje a číselníky</t>
  </si>
  <si>
    <t>Manažment grantov a dotácií (na úrovni poskytovateľa)</t>
  </si>
  <si>
    <t>Manažment poskytnutých dotácií (na úrovni prijímateľa)</t>
  </si>
  <si>
    <t>Verejné obstarávanie (vybrané časti)</t>
  </si>
  <si>
    <t>Evidencia zmlúv</t>
  </si>
  <si>
    <t>Materiálový manažment</t>
  </si>
  <si>
    <t>Predaj služieb</t>
  </si>
  <si>
    <t>Organizačný manažment</t>
  </si>
  <si>
    <t>Časový manažment</t>
  </si>
  <si>
    <t>Mzdy</t>
  </si>
  <si>
    <t>Talent manažment</t>
  </si>
  <si>
    <t>Služobné cesty</t>
  </si>
  <si>
    <t>Manažment vozového parku</t>
  </si>
  <si>
    <t>Služby používateľov</t>
  </si>
  <si>
    <t>Výkazníctvo</t>
  </si>
  <si>
    <t>Nákladové účtovníctvo</t>
  </si>
  <si>
    <t>Riadenie interného workflow</t>
  </si>
  <si>
    <t>Riadenie projektov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</si>
</sst>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rgb="FF00610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3" fillId="0" borderId="0"/>
    <xf numFmtId="0" fontId="17" fillId="10" borderId="0" applyNumberFormat="0" applyBorder="0" applyAlignment="0" applyProtection="0"/>
    <xf numFmtId="0" fontId="19" fillId="11" borderId="0" applyNumberFormat="0" applyBorder="0" applyAlignment="0" applyProtection="0"/>
    <xf numFmtId="44" fontId="3" fillId="0" borderId="0" applyFont="0" applyFill="0" applyBorder="0" applyAlignment="0" applyProtection="0"/>
  </cellStyleXfs>
  <cellXfs count="94">
    <xf numFmtId="0" fontId="0" fillId="0" borderId="0" xfId="0"/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164" fontId="26" fillId="4" borderId="24" xfId="0" applyNumberFormat="1" applyFont="1" applyFill="1" applyBorder="1" applyProtection="1">
      <protection locked="0"/>
    </xf>
    <xf numFmtId="4" fontId="14" fillId="7" borderId="8" xfId="1" applyNumberFormat="1" applyFont="1" applyFill="1" applyBorder="1" applyAlignment="1" applyProtection="1">
      <alignment horizontal="right"/>
      <protection locked="0"/>
    </xf>
    <xf numFmtId="4" fontId="14" fillId="7" borderId="16" xfId="1" applyNumberFormat="1" applyFont="1" applyFill="1" applyBorder="1" applyAlignment="1" applyProtection="1">
      <alignment horizontal="right"/>
      <protection locked="0"/>
    </xf>
    <xf numFmtId="4" fontId="11" fillId="4" borderId="16" xfId="3" applyNumberFormat="1" applyFont="1" applyFill="1" applyBorder="1" applyProtection="1">
      <protection locked="0"/>
    </xf>
    <xf numFmtId="4" fontId="11" fillId="4" borderId="13" xfId="3" applyNumberFormat="1" applyFont="1" applyFill="1" applyBorder="1" applyProtection="1">
      <protection locked="0"/>
    </xf>
    <xf numFmtId="0" fontId="14" fillId="0" borderId="0" xfId="0" applyFont="1" applyBorder="1" applyProtection="1"/>
    <xf numFmtId="10" fontId="11" fillId="4" borderId="18" xfId="1" applyNumberFormat="1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5" fillId="12" borderId="12" xfId="0" applyFont="1" applyFill="1" applyBorder="1" applyAlignment="1" applyProtection="1">
      <alignment horizontal="center" vertical="center" wrapText="1"/>
    </xf>
    <xf numFmtId="0" fontId="15" fillId="12" borderId="25" xfId="0" applyFont="1" applyFill="1" applyBorder="1" applyAlignment="1" applyProtection="1">
      <alignment horizontal="center" vertical="center" wrapText="1"/>
    </xf>
    <xf numFmtId="0" fontId="16" fillId="12" borderId="19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14" fillId="14" borderId="9" xfId="3" applyFont="1" applyFill="1" applyBorder="1" applyAlignment="1" applyProtection="1">
      <alignment horizontal="left" vertical="center" wrapText="1"/>
    </xf>
    <xf numFmtId="0" fontId="14" fillId="14" borderId="3" xfId="3" applyFont="1" applyFill="1" applyBorder="1" applyAlignment="1" applyProtection="1">
      <alignment horizontal="left" vertical="center" wrapText="1"/>
    </xf>
    <xf numFmtId="0" fontId="13" fillId="10" borderId="0" xfId="3" applyFont="1" applyBorder="1" applyProtection="1"/>
    <xf numFmtId="0" fontId="14" fillId="14" borderId="11" xfId="3" applyFont="1" applyFill="1" applyBorder="1" applyAlignment="1" applyProtection="1">
      <alignment horizontal="left" vertical="center" wrapText="1"/>
    </xf>
    <xf numFmtId="0" fontId="14" fillId="14" borderId="1" xfId="3" applyFont="1" applyFill="1" applyBorder="1" applyAlignment="1" applyProtection="1">
      <alignment horizontal="left" vertical="center" wrapText="1"/>
    </xf>
    <xf numFmtId="0" fontId="11" fillId="14" borderId="11" xfId="3" applyFont="1" applyFill="1" applyBorder="1" applyAlignment="1" applyProtection="1">
      <alignment horizontal="left" vertical="center" wrapText="1"/>
    </xf>
    <xf numFmtId="0" fontId="22" fillId="13" borderId="11" xfId="3" applyFont="1" applyFill="1" applyBorder="1" applyAlignment="1" applyProtection="1">
      <alignment horizontal="left" vertical="center" wrapText="1"/>
    </xf>
    <xf numFmtId="0" fontId="23" fillId="13" borderId="1" xfId="3" applyFont="1" applyFill="1" applyBorder="1" applyAlignment="1" applyProtection="1">
      <alignment horizontal="right" vertical="center" wrapText="1"/>
    </xf>
    <xf numFmtId="0" fontId="24" fillId="0" borderId="0" xfId="0" applyFont="1" applyBorder="1" applyProtection="1"/>
    <xf numFmtId="0" fontId="25" fillId="10" borderId="0" xfId="3" applyFont="1" applyBorder="1" applyProtection="1"/>
    <xf numFmtId="0" fontId="14" fillId="15" borderId="11" xfId="4" applyFont="1" applyFill="1" applyBorder="1" applyAlignment="1" applyProtection="1">
      <alignment horizontal="left" vertical="center" wrapText="1"/>
    </xf>
    <xf numFmtId="0" fontId="14" fillId="15" borderId="1" xfId="4" applyFont="1" applyFill="1" applyBorder="1" applyAlignment="1" applyProtection="1">
      <alignment horizontal="left" vertical="center" wrapText="1"/>
    </xf>
    <xf numFmtId="0" fontId="20" fillId="11" borderId="0" xfId="4" applyFont="1" applyBorder="1" applyProtection="1"/>
    <xf numFmtId="16" fontId="14" fillId="15" borderId="11" xfId="4" applyNumberFormat="1" applyFont="1" applyFill="1" applyBorder="1" applyAlignment="1" applyProtection="1">
      <alignment horizontal="left" vertical="center" wrapText="1"/>
    </xf>
    <xf numFmtId="0" fontId="12" fillId="15" borderId="11" xfId="4" applyFont="1" applyFill="1" applyBorder="1" applyAlignment="1" applyProtection="1">
      <alignment horizontal="left" vertical="center" wrapText="1"/>
    </xf>
    <xf numFmtId="0" fontId="14" fillId="13" borderId="11" xfId="3" applyFont="1" applyFill="1" applyBorder="1" applyAlignment="1" applyProtection="1">
      <alignment horizontal="left" vertical="center" wrapText="1"/>
    </xf>
    <xf numFmtId="0" fontId="18" fillId="13" borderId="1" xfId="3" applyFont="1" applyFill="1" applyBorder="1" applyAlignment="1" applyProtection="1">
      <alignment horizontal="right" vertical="center" wrapText="1"/>
    </xf>
    <xf numFmtId="0" fontId="12" fillId="14" borderId="11" xfId="3" applyFont="1" applyFill="1" applyBorder="1" applyAlignment="1" applyProtection="1">
      <alignment horizontal="left" vertical="center" wrapText="1"/>
    </xf>
    <xf numFmtId="0" fontId="11" fillId="15" borderId="11" xfId="4" applyFont="1" applyFill="1" applyBorder="1" applyAlignment="1" applyProtection="1">
      <alignment horizontal="left" vertical="center" wrapText="1"/>
    </xf>
    <xf numFmtId="0" fontId="12" fillId="14" borderId="12" xfId="3" applyFont="1" applyFill="1" applyBorder="1" applyAlignment="1" applyProtection="1">
      <alignment horizontal="left" vertical="center" wrapText="1"/>
    </xf>
    <xf numFmtId="0" fontId="14" fillId="13" borderId="12" xfId="3" applyFont="1" applyFill="1" applyBorder="1" applyAlignment="1" applyProtection="1">
      <alignment horizontal="left" vertical="center" wrapText="1"/>
    </xf>
    <xf numFmtId="0" fontId="18" fillId="13" borderId="25" xfId="3" applyFont="1" applyFill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8" borderId="32" xfId="0" applyFont="1" applyFill="1" applyBorder="1" applyProtection="1"/>
    <xf numFmtId="0" fontId="11" fillId="8" borderId="8" xfId="1" applyFont="1" applyFill="1" applyBorder="1" applyAlignment="1" applyProtection="1">
      <alignment horizontal="center" vertical="center" wrapText="1"/>
    </xf>
    <xf numFmtId="0" fontId="5" fillId="8" borderId="26" xfId="0" applyFont="1" applyFill="1" applyBorder="1" applyProtection="1"/>
    <xf numFmtId="0" fontId="3" fillId="0" borderId="0" xfId="0" applyFont="1" applyBorder="1" applyProtection="1"/>
    <xf numFmtId="0" fontId="3" fillId="8" borderId="31" xfId="0" applyFont="1" applyFill="1" applyBorder="1" applyProtection="1"/>
    <xf numFmtId="0" fontId="6" fillId="0" borderId="14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10" fillId="3" borderId="21" xfId="0" applyFont="1" applyFill="1" applyBorder="1" applyAlignment="1" applyProtection="1">
      <alignment vertical="center" wrapText="1"/>
    </xf>
    <xf numFmtId="0" fontId="8" fillId="5" borderId="23" xfId="0" applyFont="1" applyFill="1" applyBorder="1" applyProtection="1"/>
    <xf numFmtId="0" fontId="8" fillId="5" borderId="27" xfId="0" applyFont="1" applyFill="1" applyBorder="1" applyProtection="1"/>
    <xf numFmtId="0" fontId="8" fillId="5" borderId="23" xfId="0" applyFont="1" applyFill="1" applyBorder="1" applyAlignment="1" applyProtection="1">
      <alignment vertical="center" wrapText="1"/>
    </xf>
    <xf numFmtId="0" fontId="7" fillId="0" borderId="23" xfId="0" applyFont="1" applyBorder="1" applyProtection="1"/>
    <xf numFmtId="0" fontId="1" fillId="0" borderId="23" xfId="0" applyFont="1" applyBorder="1" applyProtection="1"/>
    <xf numFmtId="0" fontId="8" fillId="5" borderId="22" xfId="0" applyFont="1" applyFill="1" applyBorder="1" applyAlignment="1" applyProtection="1">
      <alignment vertical="center" wrapText="1"/>
    </xf>
    <xf numFmtId="0" fontId="1" fillId="0" borderId="20" xfId="0" applyFont="1" applyBorder="1" applyProtection="1"/>
    <xf numFmtId="0" fontId="5" fillId="0" borderId="0" xfId="0" applyFont="1" applyBorder="1" applyAlignment="1" applyProtection="1">
      <alignment horizontal="right"/>
    </xf>
    <xf numFmtId="0" fontId="7" fillId="0" borderId="0" xfId="0" applyFont="1" applyBorder="1" applyProtection="1"/>
    <xf numFmtId="4" fontId="5" fillId="4" borderId="8" xfId="0" applyNumberFormat="1" applyFont="1" applyFill="1" applyBorder="1" applyAlignment="1" applyProtection="1">
      <alignment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4" fontId="2" fillId="7" borderId="16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4" fontId="2" fillId="7" borderId="15" xfId="0" applyNumberFormat="1" applyFont="1" applyFill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4" fontId="14" fillId="7" borderId="16" xfId="1" applyNumberFormat="1" applyFont="1" applyFill="1" applyBorder="1" applyAlignment="1" applyProtection="1">
      <alignment vertical="center"/>
      <protection locked="0"/>
    </xf>
    <xf numFmtId="4" fontId="11" fillId="4" borderId="8" xfId="0" applyNumberFormat="1" applyFont="1" applyFill="1" applyBorder="1" applyAlignment="1" applyProtection="1">
      <alignment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4" fontId="11" fillId="4" borderId="16" xfId="1" applyNumberFormat="1" applyFont="1" applyFill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4" fontId="2" fillId="7" borderId="13" xfId="0" applyNumberFormat="1" applyFont="1" applyFill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64" fontId="27" fillId="4" borderId="24" xfId="5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Protection="1">
      <protection locked="0"/>
    </xf>
    <xf numFmtId="0" fontId="27" fillId="0" borderId="0" xfId="0" applyFont="1"/>
    <xf numFmtId="0" fontId="11" fillId="4" borderId="30" xfId="1" applyFont="1" applyFill="1" applyBorder="1" applyAlignment="1" applyProtection="1">
      <alignment horizontal="center"/>
    </xf>
    <xf numFmtId="0" fontId="11" fillId="4" borderId="28" xfId="1" applyFont="1" applyFill="1" applyBorder="1" applyAlignment="1" applyProtection="1">
      <alignment horizontal="center"/>
    </xf>
    <xf numFmtId="0" fontId="11" fillId="4" borderId="29" xfId="1" applyFont="1" applyFill="1" applyBorder="1" applyAlignment="1" applyProtection="1">
      <alignment horizontal="center"/>
    </xf>
    <xf numFmtId="0" fontId="5" fillId="9" borderId="4" xfId="0" applyFont="1" applyFill="1" applyBorder="1" applyAlignment="1" applyProtection="1">
      <alignment horizontal="center"/>
    </xf>
    <xf numFmtId="0" fontId="5" fillId="9" borderId="5" xfId="0" applyFont="1" applyFill="1" applyBorder="1" applyAlignment="1" applyProtection="1">
      <alignment horizontal="center"/>
    </xf>
    <xf numFmtId="0" fontId="5" fillId="9" borderId="6" xfId="0" applyFont="1" applyFill="1" applyBorder="1" applyAlignment="1" applyProtection="1">
      <alignment horizontal="center"/>
    </xf>
    <xf numFmtId="0" fontId="5" fillId="9" borderId="10" xfId="0" applyFont="1" applyFill="1" applyBorder="1" applyAlignment="1" applyProtection="1">
      <alignment horizontal="center"/>
    </xf>
    <xf numFmtId="4" fontId="12" fillId="6" borderId="15" xfId="1" applyNumberFormat="1" applyFont="1" applyFill="1" applyBorder="1" applyAlignment="1" applyProtection="1">
      <alignment horizontal="center" vertical="center" wrapText="1"/>
    </xf>
    <xf numFmtId="0" fontId="12" fillId="6" borderId="19" xfId="0" applyFont="1" applyFill="1" applyBorder="1" applyAlignment="1" applyProtection="1">
      <alignment horizontal="center" vertical="center"/>
    </xf>
    <xf numFmtId="0" fontId="11" fillId="9" borderId="21" xfId="1" applyFont="1" applyFill="1" applyBorder="1" applyAlignment="1" applyProtection="1">
      <alignment horizontal="center" vertical="center"/>
    </xf>
    <xf numFmtId="0" fontId="11" fillId="9" borderId="33" xfId="1" applyFont="1" applyFill="1" applyBorder="1" applyAlignment="1" applyProtection="1">
      <alignment horizontal="center" vertical="center"/>
    </xf>
    <xf numFmtId="0" fontId="11" fillId="9" borderId="34" xfId="1" applyFont="1" applyFill="1" applyBorder="1" applyAlignment="1" applyProtection="1">
      <alignment horizontal="center" vertical="center"/>
    </xf>
  </cellXfs>
  <cellStyles count="6">
    <cellStyle name="Dobrá 2" xfId="3"/>
    <cellStyle name="Mena" xfId="5" builtinId="4"/>
    <cellStyle name="Neutrálna 2" xfId="4"/>
    <cellStyle name="Normal 3" xfId="2"/>
    <cellStyle name="Normálne" xfId="0" builtinId="0"/>
    <cellStyle name="Zlá" xfId="1" builtinId="27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"/>
  <sheetViews>
    <sheetView zoomScaleNormal="100" workbookViewId="0">
      <selection activeCell="B12" sqref="B12"/>
    </sheetView>
  </sheetViews>
  <sheetFormatPr defaultColWidth="8.85546875" defaultRowHeight="15.75" x14ac:dyDescent="0.25"/>
  <cols>
    <col min="1" max="1" width="3.5703125" style="1" customWidth="1"/>
    <col min="2" max="2" width="98" style="1" customWidth="1"/>
    <col min="3" max="16384" width="8.85546875" style="1"/>
  </cols>
  <sheetData>
    <row r="1" spans="1:2" x14ac:dyDescent="0.25">
      <c r="B1" s="81" t="s">
        <v>257</v>
      </c>
    </row>
    <row r="2" spans="1:2" ht="47.25" x14ac:dyDescent="0.25">
      <c r="A2" s="3">
        <v>1</v>
      </c>
      <c r="B2" s="4" t="s">
        <v>256</v>
      </c>
    </row>
    <row r="3" spans="1:2" ht="78.75" x14ac:dyDescent="0.25">
      <c r="A3" s="3">
        <v>2</v>
      </c>
      <c r="B3" s="4" t="s">
        <v>238</v>
      </c>
    </row>
    <row r="4" spans="1:2" ht="63" x14ac:dyDescent="0.25">
      <c r="A4" s="3">
        <v>3</v>
      </c>
      <c r="B4" s="4" t="s">
        <v>279</v>
      </c>
    </row>
    <row r="5" spans="1:2" x14ac:dyDescent="0.25">
      <c r="B5" s="2"/>
    </row>
  </sheetData>
  <sheetProtection algorithmName="SHA-512" hashValue="A87s1dn3Tg52QZl1gaN3yamakRR+Du9FiW4QiUnlHcTbUv2lH+LIsPzmPaOi1RptmChmgTwuSeDE9T+iFI1pww==" saltValue="1pDGT08p+OB4sx80rU3XHg==" spinCount="100000" sheet="1" objects="1" scenarios="1"/>
  <pageMargins left="0.7" right="0.7" top="0.75" bottom="0.75" header="0.3" footer="0.3"/>
  <pageSetup paperSize="9" scale="86" fitToHeight="0" orientation="portrait" r:id="rId1"/>
  <headerFooter>
    <oddHeader>&amp;F</oddHead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55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ColWidth="9.140625" defaultRowHeight="12.75" x14ac:dyDescent="0.2"/>
  <cols>
    <col min="1" max="1" width="27.28515625" style="10" customWidth="1"/>
    <col min="2" max="2" width="7.85546875" style="10" customWidth="1"/>
    <col min="3" max="3" width="37.42578125" style="10" customWidth="1"/>
    <col min="4" max="4" width="55.140625" style="10" customWidth="1"/>
    <col min="5" max="5" width="20" style="12" customWidth="1"/>
    <col min="6" max="16384" width="9.140625" style="12"/>
  </cols>
  <sheetData>
    <row r="1" spans="1:88" ht="15.75" thickBot="1" x14ac:dyDescent="0.3">
      <c r="E1" s="11" t="s">
        <v>8</v>
      </c>
    </row>
    <row r="2" spans="1:88" s="16" customFormat="1" ht="26.25" thickBot="1" x14ac:dyDescent="0.25">
      <c r="A2" s="13" t="s">
        <v>245</v>
      </c>
      <c r="B2" s="13" t="s">
        <v>13</v>
      </c>
      <c r="C2" s="13" t="s">
        <v>244</v>
      </c>
      <c r="D2" s="14" t="s">
        <v>14</v>
      </c>
      <c r="E2" s="15" t="s">
        <v>241</v>
      </c>
    </row>
    <row r="3" spans="1:88" s="19" customFormat="1" ht="25.5" x14ac:dyDescent="0.2">
      <c r="A3" s="17" t="s">
        <v>394</v>
      </c>
      <c r="B3" s="17" t="s">
        <v>15</v>
      </c>
      <c r="C3" s="17" t="s">
        <v>16</v>
      </c>
      <c r="D3" s="18" t="s">
        <v>281</v>
      </c>
      <c r="E3" s="6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</row>
    <row r="4" spans="1:88" s="19" customFormat="1" ht="25.5" x14ac:dyDescent="0.2">
      <c r="A4" s="17" t="str">
        <f t="shared" ref="A4:A20" si="0">A3</f>
        <v xml:space="preserve"> Vedenie účtovníctva</v>
      </c>
      <c r="B4" s="20" t="s">
        <v>17</v>
      </c>
      <c r="C4" s="20" t="s">
        <v>18</v>
      </c>
      <c r="D4" s="21" t="s">
        <v>282</v>
      </c>
      <c r="E4" s="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</row>
    <row r="5" spans="1:88" s="19" customFormat="1" ht="25.5" x14ac:dyDescent="0.2">
      <c r="A5" s="17" t="str">
        <f t="shared" si="0"/>
        <v xml:space="preserve"> Vedenie účtovníctva</v>
      </c>
      <c r="B5" s="20" t="s">
        <v>19</v>
      </c>
      <c r="C5" s="20" t="s">
        <v>20</v>
      </c>
      <c r="D5" s="21" t="s">
        <v>283</v>
      </c>
      <c r="E5" s="7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</row>
    <row r="6" spans="1:88" s="19" customFormat="1" ht="25.5" x14ac:dyDescent="0.2">
      <c r="A6" s="17" t="str">
        <f t="shared" si="0"/>
        <v xml:space="preserve"> Vedenie účtovníctva</v>
      </c>
      <c r="B6" s="20" t="s">
        <v>21</v>
      </c>
      <c r="C6" s="20" t="s">
        <v>22</v>
      </c>
      <c r="D6" s="21" t="s">
        <v>284</v>
      </c>
      <c r="E6" s="7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</row>
    <row r="7" spans="1:88" s="19" customFormat="1" ht="25.5" x14ac:dyDescent="0.2">
      <c r="A7" s="17" t="str">
        <f t="shared" si="0"/>
        <v xml:space="preserve"> Vedenie účtovníctva</v>
      </c>
      <c r="B7" s="20" t="s">
        <v>23</v>
      </c>
      <c r="C7" s="20" t="s">
        <v>24</v>
      </c>
      <c r="D7" s="21" t="s">
        <v>285</v>
      </c>
      <c r="E7" s="7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</row>
    <row r="8" spans="1:88" s="19" customFormat="1" ht="51" x14ac:dyDescent="0.2">
      <c r="A8" s="20" t="str">
        <f t="shared" si="0"/>
        <v xml:space="preserve"> Vedenie účtovníctva</v>
      </c>
      <c r="B8" s="20" t="s">
        <v>25</v>
      </c>
      <c r="C8" s="20" t="s">
        <v>26</v>
      </c>
      <c r="D8" s="21" t="s">
        <v>286</v>
      </c>
      <c r="E8" s="7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</row>
    <row r="9" spans="1:88" s="19" customFormat="1" ht="38.25" x14ac:dyDescent="0.2">
      <c r="A9" s="20" t="str">
        <f t="shared" si="0"/>
        <v xml:space="preserve"> Vedenie účtovníctva</v>
      </c>
      <c r="B9" s="20" t="s">
        <v>27</v>
      </c>
      <c r="C9" s="20" t="s">
        <v>28</v>
      </c>
      <c r="D9" s="21" t="s">
        <v>287</v>
      </c>
      <c r="E9" s="7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</row>
    <row r="10" spans="1:88" s="19" customFormat="1" ht="38.25" x14ac:dyDescent="0.2">
      <c r="A10" s="20" t="str">
        <f t="shared" si="0"/>
        <v xml:space="preserve"> Vedenie účtovníctva</v>
      </c>
      <c r="B10" s="20" t="s">
        <v>29</v>
      </c>
      <c r="C10" s="20" t="s">
        <v>30</v>
      </c>
      <c r="D10" s="21" t="s">
        <v>288</v>
      </c>
      <c r="E10" s="7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</row>
    <row r="11" spans="1:88" s="19" customFormat="1" ht="25.5" x14ac:dyDescent="0.2">
      <c r="A11" s="20" t="str">
        <f t="shared" si="0"/>
        <v xml:space="preserve"> Vedenie účtovníctva</v>
      </c>
      <c r="B11" s="20" t="s">
        <v>31</v>
      </c>
      <c r="C11" s="20" t="s">
        <v>32</v>
      </c>
      <c r="D11" s="21" t="s">
        <v>289</v>
      </c>
      <c r="E11" s="7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</row>
    <row r="12" spans="1:88" s="19" customFormat="1" ht="38.25" x14ac:dyDescent="0.2">
      <c r="A12" s="20" t="str">
        <f t="shared" si="0"/>
        <v xml:space="preserve"> Vedenie účtovníctva</v>
      </c>
      <c r="B12" s="20" t="s">
        <v>33</v>
      </c>
      <c r="C12" s="20" t="s">
        <v>34</v>
      </c>
      <c r="D12" s="21" t="s">
        <v>290</v>
      </c>
      <c r="E12" s="7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</row>
    <row r="13" spans="1:88" s="19" customFormat="1" ht="63.75" x14ac:dyDescent="0.2">
      <c r="A13" s="20" t="str">
        <f t="shared" si="0"/>
        <v xml:space="preserve"> Vedenie účtovníctva</v>
      </c>
      <c r="B13" s="20" t="s">
        <v>35</v>
      </c>
      <c r="C13" s="20" t="s">
        <v>36</v>
      </c>
      <c r="D13" s="21" t="s">
        <v>291</v>
      </c>
      <c r="E13" s="7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</row>
    <row r="14" spans="1:88" s="19" customFormat="1" ht="25.5" x14ac:dyDescent="0.2">
      <c r="A14" s="20" t="str">
        <f t="shared" si="0"/>
        <v xml:space="preserve"> Vedenie účtovníctva</v>
      </c>
      <c r="B14" s="20" t="s">
        <v>37</v>
      </c>
      <c r="C14" s="20" t="s">
        <v>38</v>
      </c>
      <c r="D14" s="21" t="s">
        <v>292</v>
      </c>
      <c r="E14" s="7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</row>
    <row r="15" spans="1:88" s="19" customFormat="1" ht="38.25" x14ac:dyDescent="0.2">
      <c r="A15" s="20" t="str">
        <f t="shared" si="0"/>
        <v xml:space="preserve"> Vedenie účtovníctva</v>
      </c>
      <c r="B15" s="20" t="s">
        <v>39</v>
      </c>
      <c r="C15" s="20" t="s">
        <v>40</v>
      </c>
      <c r="D15" s="21" t="s">
        <v>293</v>
      </c>
      <c r="E15" s="7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</row>
    <row r="16" spans="1:88" s="19" customFormat="1" ht="38.25" x14ac:dyDescent="0.2">
      <c r="A16" s="20" t="str">
        <f t="shared" si="0"/>
        <v xml:space="preserve"> Vedenie účtovníctva</v>
      </c>
      <c r="B16" s="20" t="s">
        <v>41</v>
      </c>
      <c r="C16" s="20" t="s">
        <v>42</v>
      </c>
      <c r="D16" s="21" t="s">
        <v>294</v>
      </c>
      <c r="E16" s="7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</row>
    <row r="17" spans="1:88" s="19" customFormat="1" x14ac:dyDescent="0.2">
      <c r="A17" s="20" t="str">
        <f t="shared" si="0"/>
        <v xml:space="preserve"> Vedenie účtovníctva</v>
      </c>
      <c r="B17" s="20" t="s">
        <v>43</v>
      </c>
      <c r="C17" s="20" t="s">
        <v>44</v>
      </c>
      <c r="D17" s="21" t="s">
        <v>295</v>
      </c>
      <c r="E17" s="7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</row>
    <row r="18" spans="1:88" s="19" customFormat="1" ht="25.5" x14ac:dyDescent="0.2">
      <c r="A18" s="20" t="str">
        <f t="shared" si="0"/>
        <v xml:space="preserve"> Vedenie účtovníctva</v>
      </c>
      <c r="B18" s="20" t="s">
        <v>45</v>
      </c>
      <c r="C18" s="20" t="s">
        <v>46</v>
      </c>
      <c r="D18" s="21" t="s">
        <v>296</v>
      </c>
      <c r="E18" s="7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</row>
    <row r="19" spans="1:88" s="19" customFormat="1" ht="89.25" x14ac:dyDescent="0.2">
      <c r="A19" s="20" t="str">
        <f t="shared" si="0"/>
        <v xml:space="preserve"> Vedenie účtovníctva</v>
      </c>
      <c r="B19" s="20" t="s">
        <v>47</v>
      </c>
      <c r="C19" s="20" t="s">
        <v>48</v>
      </c>
      <c r="D19" s="21" t="s">
        <v>297</v>
      </c>
      <c r="E19" s="7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</row>
    <row r="20" spans="1:88" s="26" customFormat="1" ht="15" x14ac:dyDescent="0.25">
      <c r="A20" s="22" t="str">
        <f t="shared" si="0"/>
        <v xml:space="preserve"> Vedenie účtovníctva</v>
      </c>
      <c r="B20" s="23"/>
      <c r="C20" s="23"/>
      <c r="D20" s="24" t="s">
        <v>49</v>
      </c>
      <c r="E20" s="8">
        <f>SUM(E3:E19)</f>
        <v>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</row>
    <row r="21" spans="1:88" s="29" customFormat="1" ht="25.5" x14ac:dyDescent="0.2">
      <c r="A21" s="27" t="s">
        <v>395</v>
      </c>
      <c r="B21" s="27" t="s">
        <v>50</v>
      </c>
      <c r="C21" s="27" t="s">
        <v>51</v>
      </c>
      <c r="D21" s="28" t="s">
        <v>298</v>
      </c>
      <c r="E21" s="7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</row>
    <row r="22" spans="1:88" s="29" customFormat="1" ht="38.25" x14ac:dyDescent="0.2">
      <c r="A22" s="27" t="str">
        <f>A21</f>
        <v>Správa pohľadávok zmluvného účtu</v>
      </c>
      <c r="B22" s="27" t="s">
        <v>52</v>
      </c>
      <c r="C22" s="27" t="s">
        <v>53</v>
      </c>
      <c r="D22" s="28" t="s">
        <v>299</v>
      </c>
      <c r="E22" s="7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</row>
    <row r="23" spans="1:88" s="29" customFormat="1" ht="38.25" x14ac:dyDescent="0.2">
      <c r="A23" s="27" t="str">
        <f>A22</f>
        <v>Správa pohľadávok zmluvného účtu</v>
      </c>
      <c r="B23" s="27" t="s">
        <v>54</v>
      </c>
      <c r="C23" s="27" t="s">
        <v>55</v>
      </c>
      <c r="D23" s="28" t="s">
        <v>300</v>
      </c>
      <c r="E23" s="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</row>
    <row r="24" spans="1:88" s="29" customFormat="1" ht="38.25" x14ac:dyDescent="0.2">
      <c r="A24" s="27" t="str">
        <f>A23</f>
        <v>Správa pohľadávok zmluvného účtu</v>
      </c>
      <c r="B24" s="30">
        <v>43192</v>
      </c>
      <c r="C24" s="27" t="s">
        <v>250</v>
      </c>
      <c r="D24" s="28" t="s">
        <v>301</v>
      </c>
      <c r="E24" s="7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</row>
    <row r="25" spans="1:88" s="19" customFormat="1" ht="25.5" x14ac:dyDescent="0.25">
      <c r="A25" s="31" t="str">
        <f>A24</f>
        <v>Správa pohľadávok zmluvného účtu</v>
      </c>
      <c r="B25" s="32"/>
      <c r="C25" s="32"/>
      <c r="D25" s="33" t="s">
        <v>49</v>
      </c>
      <c r="E25" s="8">
        <f>SUM(E21:E24)</f>
        <v>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</row>
    <row r="26" spans="1:88" s="19" customFormat="1" ht="25.5" x14ac:dyDescent="0.2">
      <c r="A26" s="20" t="s">
        <v>396</v>
      </c>
      <c r="B26" s="20" t="s">
        <v>56</v>
      </c>
      <c r="C26" s="20" t="s">
        <v>57</v>
      </c>
      <c r="D26" s="21" t="s">
        <v>302</v>
      </c>
      <c r="E26" s="7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</row>
    <row r="27" spans="1:88" s="19" customFormat="1" ht="38.25" x14ac:dyDescent="0.2">
      <c r="A27" s="20" t="str">
        <f>A26</f>
        <v>Realizácia rozpočtu</v>
      </c>
      <c r="B27" s="20" t="s">
        <v>58</v>
      </c>
      <c r="C27" s="20" t="s">
        <v>59</v>
      </c>
      <c r="D27" s="21" t="s">
        <v>303</v>
      </c>
      <c r="E27" s="7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</row>
    <row r="28" spans="1:88" s="19" customFormat="1" ht="25.5" x14ac:dyDescent="0.2">
      <c r="A28" s="20" t="str">
        <f>A27</f>
        <v>Realizácia rozpočtu</v>
      </c>
      <c r="B28" s="20" t="s">
        <v>60</v>
      </c>
      <c r="C28" s="20" t="s">
        <v>61</v>
      </c>
      <c r="D28" s="21" t="s">
        <v>304</v>
      </c>
      <c r="E28" s="7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</row>
    <row r="29" spans="1:88" s="19" customFormat="1" ht="15" x14ac:dyDescent="0.25">
      <c r="A29" s="34" t="str">
        <f>A28</f>
        <v>Realizácia rozpočtu</v>
      </c>
      <c r="B29" s="32"/>
      <c r="C29" s="32"/>
      <c r="D29" s="33" t="s">
        <v>49</v>
      </c>
      <c r="E29" s="8">
        <f>SUM(E26:E28)</f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</row>
    <row r="30" spans="1:88" s="29" customFormat="1" ht="63.75" x14ac:dyDescent="0.2">
      <c r="A30" s="27" t="s">
        <v>397</v>
      </c>
      <c r="B30" s="27" t="s">
        <v>62</v>
      </c>
      <c r="C30" s="27" t="s">
        <v>63</v>
      </c>
      <c r="D30" s="28" t="s">
        <v>305</v>
      </c>
      <c r="E30" s="7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</row>
    <row r="31" spans="1:88" s="29" customFormat="1" ht="76.5" x14ac:dyDescent="0.2">
      <c r="A31" s="27" t="str">
        <f>A30</f>
        <v>Konsolidácia</v>
      </c>
      <c r="B31" s="27" t="s">
        <v>64</v>
      </c>
      <c r="C31" s="27" t="s">
        <v>65</v>
      </c>
      <c r="D31" s="28" t="s">
        <v>306</v>
      </c>
      <c r="E31" s="7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</row>
    <row r="32" spans="1:88" s="29" customFormat="1" ht="114.75" x14ac:dyDescent="0.2">
      <c r="A32" s="27" t="str">
        <f>A31</f>
        <v>Konsolidácia</v>
      </c>
      <c r="B32" s="27" t="s">
        <v>66</v>
      </c>
      <c r="C32" s="27" t="s">
        <v>67</v>
      </c>
      <c r="D32" s="28" t="s">
        <v>307</v>
      </c>
      <c r="E32" s="7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</row>
    <row r="33" spans="1:88" s="19" customFormat="1" ht="15" x14ac:dyDescent="0.25">
      <c r="A33" s="31" t="str">
        <f>A32</f>
        <v>Konsolidácia</v>
      </c>
      <c r="B33" s="32"/>
      <c r="C33" s="32"/>
      <c r="D33" s="33" t="s">
        <v>49</v>
      </c>
      <c r="E33" s="8">
        <f>SUM(E30:E32)</f>
        <v>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</row>
    <row r="34" spans="1:88" s="19" customFormat="1" ht="25.5" x14ac:dyDescent="0.2">
      <c r="A34" s="20" t="s">
        <v>398</v>
      </c>
      <c r="B34" s="20" t="s">
        <v>68</v>
      </c>
      <c r="C34" s="20" t="s">
        <v>69</v>
      </c>
      <c r="D34" s="21" t="s">
        <v>308</v>
      </c>
      <c r="E34" s="7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</row>
    <row r="35" spans="1:88" s="19" customFormat="1" ht="25.5" x14ac:dyDescent="0.2">
      <c r="A35" s="20" t="str">
        <f t="shared" ref="A35:A41" si="1">A34</f>
        <v>Správa majetku</v>
      </c>
      <c r="B35" s="20" t="s">
        <v>70</v>
      </c>
      <c r="C35" s="20" t="s">
        <v>71</v>
      </c>
      <c r="D35" s="21" t="s">
        <v>309</v>
      </c>
      <c r="E35" s="7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</row>
    <row r="36" spans="1:88" s="19" customFormat="1" ht="38.25" x14ac:dyDescent="0.2">
      <c r="A36" s="20" t="str">
        <f t="shared" si="1"/>
        <v>Správa majetku</v>
      </c>
      <c r="B36" s="20" t="s">
        <v>72</v>
      </c>
      <c r="C36" s="20" t="s">
        <v>73</v>
      </c>
      <c r="D36" s="21" t="s">
        <v>310</v>
      </c>
      <c r="E36" s="7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</row>
    <row r="37" spans="1:88" s="19" customFormat="1" x14ac:dyDescent="0.2">
      <c r="A37" s="20" t="str">
        <f t="shared" si="1"/>
        <v>Správa majetku</v>
      </c>
      <c r="B37" s="20" t="s">
        <v>74</v>
      </c>
      <c r="C37" s="20" t="s">
        <v>75</v>
      </c>
      <c r="D37" s="21" t="s">
        <v>311</v>
      </c>
      <c r="E37" s="7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</row>
    <row r="38" spans="1:88" s="19" customFormat="1" ht="25.5" x14ac:dyDescent="0.2">
      <c r="A38" s="20" t="str">
        <f t="shared" si="1"/>
        <v>Správa majetku</v>
      </c>
      <c r="B38" s="20" t="s">
        <v>76</v>
      </c>
      <c r="C38" s="20" t="s">
        <v>77</v>
      </c>
      <c r="D38" s="21" t="s">
        <v>312</v>
      </c>
      <c r="E38" s="7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</row>
    <row r="39" spans="1:88" s="19" customFormat="1" x14ac:dyDescent="0.2">
      <c r="A39" s="20" t="str">
        <f t="shared" si="1"/>
        <v>Správa majetku</v>
      </c>
      <c r="B39" s="20" t="s">
        <v>78</v>
      </c>
      <c r="C39" s="20" t="s">
        <v>79</v>
      </c>
      <c r="D39" s="21" t="s">
        <v>313</v>
      </c>
      <c r="E39" s="7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</row>
    <row r="40" spans="1:88" s="19" customFormat="1" ht="102" x14ac:dyDescent="0.2">
      <c r="A40" s="20" t="str">
        <f t="shared" si="1"/>
        <v>Správa majetku</v>
      </c>
      <c r="B40" s="20" t="s">
        <v>252</v>
      </c>
      <c r="C40" s="20" t="s">
        <v>251</v>
      </c>
      <c r="D40" s="21" t="s">
        <v>314</v>
      </c>
      <c r="E40" s="7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</row>
    <row r="41" spans="1:88" s="19" customFormat="1" ht="15" x14ac:dyDescent="0.25">
      <c r="A41" s="34" t="str">
        <f t="shared" si="1"/>
        <v>Správa majetku</v>
      </c>
      <c r="B41" s="32"/>
      <c r="C41" s="32"/>
      <c r="D41" s="33" t="s">
        <v>49</v>
      </c>
      <c r="E41" s="8">
        <f>SUM(E34:E40)</f>
        <v>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</row>
    <row r="42" spans="1:88" s="29" customFormat="1" ht="25.5" x14ac:dyDescent="0.2">
      <c r="A42" s="27" t="s">
        <v>80</v>
      </c>
      <c r="B42" s="27" t="s">
        <v>81</v>
      </c>
      <c r="C42" s="27" t="s">
        <v>82</v>
      </c>
      <c r="D42" s="28" t="s">
        <v>315</v>
      </c>
      <c r="E42" s="7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</row>
    <row r="43" spans="1:88" s="29" customFormat="1" x14ac:dyDescent="0.2">
      <c r="A43" s="27" t="s">
        <v>80</v>
      </c>
      <c r="B43" s="27" t="s">
        <v>83</v>
      </c>
      <c r="C43" s="27" t="s">
        <v>84</v>
      </c>
      <c r="D43" s="28" t="s">
        <v>316</v>
      </c>
      <c r="E43" s="7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</row>
    <row r="44" spans="1:88" s="29" customFormat="1" ht="25.5" x14ac:dyDescent="0.2">
      <c r="A44" s="27" t="s">
        <v>80</v>
      </c>
      <c r="B44" s="27" t="s">
        <v>85</v>
      </c>
      <c r="C44" s="27" t="s">
        <v>86</v>
      </c>
      <c r="D44" s="28" t="s">
        <v>317</v>
      </c>
      <c r="E44" s="7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</row>
    <row r="45" spans="1:88" s="29" customFormat="1" ht="25.5" x14ac:dyDescent="0.2">
      <c r="A45" s="27" t="s">
        <v>80</v>
      </c>
      <c r="B45" s="27" t="s">
        <v>87</v>
      </c>
      <c r="C45" s="27" t="s">
        <v>88</v>
      </c>
      <c r="D45" s="28" t="s">
        <v>318</v>
      </c>
      <c r="E45" s="7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</row>
    <row r="46" spans="1:88" s="29" customFormat="1" ht="25.5" x14ac:dyDescent="0.2">
      <c r="A46" s="27" t="s">
        <v>80</v>
      </c>
      <c r="B46" s="27" t="s">
        <v>89</v>
      </c>
      <c r="C46" s="27" t="s">
        <v>90</v>
      </c>
      <c r="D46" s="28" t="s">
        <v>319</v>
      </c>
      <c r="E46" s="7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</row>
    <row r="47" spans="1:88" s="29" customFormat="1" ht="25.5" x14ac:dyDescent="0.2">
      <c r="A47" s="27" t="s">
        <v>80</v>
      </c>
      <c r="B47" s="27" t="s">
        <v>91</v>
      </c>
      <c r="C47" s="27" t="s">
        <v>92</v>
      </c>
      <c r="D47" s="28" t="s">
        <v>320</v>
      </c>
      <c r="E47" s="7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</row>
    <row r="48" spans="1:88" s="29" customFormat="1" x14ac:dyDescent="0.2">
      <c r="A48" s="27" t="s">
        <v>80</v>
      </c>
      <c r="B48" s="27" t="s">
        <v>93</v>
      </c>
      <c r="C48" s="27" t="s">
        <v>94</v>
      </c>
      <c r="D48" s="28" t="s">
        <v>321</v>
      </c>
      <c r="E48" s="7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</row>
    <row r="49" spans="1:88" s="19" customFormat="1" ht="15" x14ac:dyDescent="0.25">
      <c r="A49" s="31" t="s">
        <v>80</v>
      </c>
      <c r="B49" s="32"/>
      <c r="C49" s="32"/>
      <c r="D49" s="33" t="s">
        <v>49</v>
      </c>
      <c r="E49" s="8">
        <f>SUM(E42:E48)</f>
        <v>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</row>
    <row r="50" spans="1:88" s="19" customFormat="1" ht="25.5" x14ac:dyDescent="0.2">
      <c r="A50" s="20" t="s">
        <v>95</v>
      </c>
      <c r="B50" s="20" t="s">
        <v>96</v>
      </c>
      <c r="C50" s="20" t="s">
        <v>97</v>
      </c>
      <c r="D50" s="21" t="s">
        <v>322</v>
      </c>
      <c r="E50" s="7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</row>
    <row r="51" spans="1:88" s="19" customFormat="1" ht="15" x14ac:dyDescent="0.25">
      <c r="A51" s="34" t="s">
        <v>95</v>
      </c>
      <c r="B51" s="32"/>
      <c r="C51" s="32"/>
      <c r="D51" s="33" t="s">
        <v>49</v>
      </c>
      <c r="E51" s="8">
        <f>SUM(E50)</f>
        <v>0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</row>
    <row r="52" spans="1:88" s="29" customFormat="1" ht="25.5" x14ac:dyDescent="0.2">
      <c r="A52" s="27" t="s">
        <v>401</v>
      </c>
      <c r="B52" s="27" t="s">
        <v>98</v>
      </c>
      <c r="C52" s="27" t="s">
        <v>99</v>
      </c>
      <c r="D52" s="28" t="s">
        <v>323</v>
      </c>
      <c r="E52" s="7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</row>
    <row r="53" spans="1:88" s="29" customFormat="1" ht="25.5" x14ac:dyDescent="0.2">
      <c r="A53" s="27" t="str">
        <f>A52</f>
        <v>Manažment grantov a dotácií (na úrovni poskytovateľa)</v>
      </c>
      <c r="B53" s="27" t="s">
        <v>100</v>
      </c>
      <c r="C53" s="27" t="s">
        <v>101</v>
      </c>
      <c r="D53" s="28" t="s">
        <v>324</v>
      </c>
      <c r="E53" s="7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</row>
    <row r="54" spans="1:88" s="19" customFormat="1" ht="25.5" x14ac:dyDescent="0.25">
      <c r="A54" s="31" t="str">
        <f>A53</f>
        <v>Manažment grantov a dotácií (na úrovni poskytovateľa)</v>
      </c>
      <c r="B54" s="32"/>
      <c r="C54" s="32"/>
      <c r="D54" s="33" t="s">
        <v>49</v>
      </c>
      <c r="E54" s="8">
        <f>SUM(E52:E53)</f>
        <v>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</row>
    <row r="55" spans="1:88" s="19" customFormat="1" ht="25.5" x14ac:dyDescent="0.2">
      <c r="A55" s="20" t="s">
        <v>402</v>
      </c>
      <c r="B55" s="20" t="s">
        <v>102</v>
      </c>
      <c r="C55" s="20" t="s">
        <v>103</v>
      </c>
      <c r="D55" s="21" t="s">
        <v>325</v>
      </c>
      <c r="E55" s="7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</row>
    <row r="56" spans="1:88" s="19" customFormat="1" ht="25.5" x14ac:dyDescent="0.2">
      <c r="A56" s="20" t="str">
        <f>A55</f>
        <v>Manažment poskytnutých dotácií (na úrovni prijímateľa)</v>
      </c>
      <c r="B56" s="20" t="s">
        <v>104</v>
      </c>
      <c r="C56" s="20" t="s">
        <v>105</v>
      </c>
      <c r="D56" s="21" t="s">
        <v>326</v>
      </c>
      <c r="E56" s="7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</row>
    <row r="57" spans="1:88" s="19" customFormat="1" ht="25.5" x14ac:dyDescent="0.25">
      <c r="A57" s="34" t="str">
        <f>A56</f>
        <v>Manažment poskytnutých dotácií (na úrovni prijímateľa)</v>
      </c>
      <c r="B57" s="32"/>
      <c r="C57" s="32"/>
      <c r="D57" s="33" t="s">
        <v>49</v>
      </c>
      <c r="E57" s="8">
        <f>SUM(E55:E56)</f>
        <v>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</row>
    <row r="58" spans="1:88" s="29" customFormat="1" ht="38.25" x14ac:dyDescent="0.2">
      <c r="A58" s="27" t="s">
        <v>403</v>
      </c>
      <c r="B58" s="27" t="s">
        <v>106</v>
      </c>
      <c r="C58" s="27" t="s">
        <v>107</v>
      </c>
      <c r="D58" s="28" t="s">
        <v>327</v>
      </c>
      <c r="E58" s="7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</row>
    <row r="59" spans="1:88" s="29" customFormat="1" ht="25.5" x14ac:dyDescent="0.2">
      <c r="A59" s="27" t="str">
        <f>A58</f>
        <v>Verejné obstarávanie (vybrané časti)</v>
      </c>
      <c r="B59" s="27" t="s">
        <v>108</v>
      </c>
      <c r="C59" s="27" t="s">
        <v>109</v>
      </c>
      <c r="D59" s="28" t="s">
        <v>328</v>
      </c>
      <c r="E59" s="7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</row>
    <row r="60" spans="1:88" s="29" customFormat="1" ht="25.5" x14ac:dyDescent="0.2">
      <c r="A60" s="27" t="str">
        <f>A59</f>
        <v>Verejné obstarávanie (vybrané časti)</v>
      </c>
      <c r="B60" s="27" t="s">
        <v>110</v>
      </c>
      <c r="C60" s="27" t="s">
        <v>111</v>
      </c>
      <c r="D60" s="28" t="s">
        <v>329</v>
      </c>
      <c r="E60" s="7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</row>
    <row r="61" spans="1:88" s="19" customFormat="1" ht="25.5" x14ac:dyDescent="0.25">
      <c r="A61" s="31" t="str">
        <f>A60</f>
        <v>Verejné obstarávanie (vybrané časti)</v>
      </c>
      <c r="B61" s="32"/>
      <c r="C61" s="32"/>
      <c r="D61" s="33" t="s">
        <v>49</v>
      </c>
      <c r="E61" s="8">
        <f>SUM(E58:E60)</f>
        <v>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</row>
    <row r="62" spans="1:88" s="19" customFormat="1" x14ac:dyDescent="0.2">
      <c r="A62" s="20" t="s">
        <v>404</v>
      </c>
      <c r="B62" s="20" t="s">
        <v>112</v>
      </c>
      <c r="C62" s="20" t="s">
        <v>113</v>
      </c>
      <c r="D62" s="21" t="s">
        <v>330</v>
      </c>
      <c r="E62" s="7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</row>
    <row r="63" spans="1:88" s="19" customFormat="1" ht="25.5" x14ac:dyDescent="0.2">
      <c r="A63" s="20" t="str">
        <f t="shared" ref="A63:A68" si="2">A62</f>
        <v>Evidencia zmlúv</v>
      </c>
      <c r="B63" s="20" t="s">
        <v>114</v>
      </c>
      <c r="C63" s="20" t="s">
        <v>115</v>
      </c>
      <c r="D63" s="21" t="s">
        <v>331</v>
      </c>
      <c r="E63" s="7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</row>
    <row r="64" spans="1:88" s="19" customFormat="1" ht="25.5" x14ac:dyDescent="0.2">
      <c r="A64" s="20" t="str">
        <f t="shared" si="2"/>
        <v>Evidencia zmlúv</v>
      </c>
      <c r="B64" s="20" t="s">
        <v>116</v>
      </c>
      <c r="C64" s="20" t="s">
        <v>117</v>
      </c>
      <c r="D64" s="21" t="s">
        <v>332</v>
      </c>
      <c r="E64" s="7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</row>
    <row r="65" spans="1:88" s="19" customFormat="1" x14ac:dyDescent="0.2">
      <c r="A65" s="20" t="str">
        <f t="shared" si="2"/>
        <v>Evidencia zmlúv</v>
      </c>
      <c r="B65" s="20" t="s">
        <v>118</v>
      </c>
      <c r="C65" s="20" t="s">
        <v>119</v>
      </c>
      <c r="D65" s="21" t="s">
        <v>333</v>
      </c>
      <c r="E65" s="7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</row>
    <row r="66" spans="1:88" s="19" customFormat="1" x14ac:dyDescent="0.2">
      <c r="A66" s="20" t="str">
        <f t="shared" si="2"/>
        <v>Evidencia zmlúv</v>
      </c>
      <c r="B66" s="20" t="s">
        <v>120</v>
      </c>
      <c r="C66" s="20" t="s">
        <v>121</v>
      </c>
      <c r="D66" s="21" t="s">
        <v>334</v>
      </c>
      <c r="E66" s="7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</row>
    <row r="67" spans="1:88" s="19" customFormat="1" ht="38.25" x14ac:dyDescent="0.2">
      <c r="A67" s="20" t="str">
        <f t="shared" si="2"/>
        <v>Evidencia zmlúv</v>
      </c>
      <c r="B67" s="20" t="s">
        <v>122</v>
      </c>
      <c r="C67" s="20" t="s">
        <v>123</v>
      </c>
      <c r="D67" s="21" t="s">
        <v>335</v>
      </c>
      <c r="E67" s="7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</row>
    <row r="68" spans="1:88" s="19" customFormat="1" ht="15" x14ac:dyDescent="0.25">
      <c r="A68" s="34" t="str">
        <f t="shared" si="2"/>
        <v>Evidencia zmlúv</v>
      </c>
      <c r="B68" s="32"/>
      <c r="C68" s="32"/>
      <c r="D68" s="33" t="s">
        <v>49</v>
      </c>
      <c r="E68" s="8">
        <f>SUM(E62:E67)</f>
        <v>0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</row>
    <row r="69" spans="1:88" s="29" customFormat="1" ht="63.75" x14ac:dyDescent="0.2">
      <c r="A69" s="27" t="s">
        <v>124</v>
      </c>
      <c r="B69" s="27" t="s">
        <v>125</v>
      </c>
      <c r="C69" s="27" t="s">
        <v>126</v>
      </c>
      <c r="D69" s="28" t="s">
        <v>336</v>
      </c>
      <c r="E69" s="7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</row>
    <row r="70" spans="1:88" s="19" customFormat="1" ht="15" x14ac:dyDescent="0.25">
      <c r="A70" s="31" t="s">
        <v>124</v>
      </c>
      <c r="B70" s="32"/>
      <c r="C70" s="32"/>
      <c r="D70" s="33" t="s">
        <v>49</v>
      </c>
      <c r="E70" s="8">
        <f>SUM(E69)</f>
        <v>0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</row>
    <row r="71" spans="1:88" s="19" customFormat="1" ht="25.5" x14ac:dyDescent="0.2">
      <c r="A71" s="20" t="s">
        <v>399</v>
      </c>
      <c r="B71" s="20" t="s">
        <v>127</v>
      </c>
      <c r="C71" s="20" t="s">
        <v>128</v>
      </c>
      <c r="D71" s="21" t="s">
        <v>337</v>
      </c>
      <c r="E71" s="7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</row>
    <row r="72" spans="1:88" s="19" customFormat="1" ht="25.5" x14ac:dyDescent="0.2">
      <c r="A72" s="20" t="str">
        <f>A71</f>
        <v>Bezpečnosť</v>
      </c>
      <c r="B72" s="20" t="s">
        <v>129</v>
      </c>
      <c r="C72" s="20" t="s">
        <v>130</v>
      </c>
      <c r="D72" s="21" t="s">
        <v>338</v>
      </c>
      <c r="E72" s="7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</row>
    <row r="73" spans="1:88" s="19" customFormat="1" x14ac:dyDescent="0.2">
      <c r="A73" s="20" t="str">
        <f>A72</f>
        <v>Bezpečnosť</v>
      </c>
      <c r="B73" s="20" t="s">
        <v>131</v>
      </c>
      <c r="C73" s="20" t="s">
        <v>132</v>
      </c>
      <c r="D73" s="21" t="s">
        <v>339</v>
      </c>
      <c r="E73" s="7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</row>
    <row r="74" spans="1:88" s="19" customFormat="1" ht="38.25" x14ac:dyDescent="0.2">
      <c r="A74" s="20" t="str">
        <f>A73</f>
        <v>Bezpečnosť</v>
      </c>
      <c r="B74" s="20" t="s">
        <v>133</v>
      </c>
      <c r="C74" s="20" t="s">
        <v>134</v>
      </c>
      <c r="D74" s="21" t="s">
        <v>340</v>
      </c>
      <c r="E74" s="7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</row>
    <row r="75" spans="1:88" s="19" customFormat="1" ht="15" x14ac:dyDescent="0.25">
      <c r="A75" s="34" t="str">
        <f>A74</f>
        <v>Bezpečnosť</v>
      </c>
      <c r="B75" s="32"/>
      <c r="C75" s="32"/>
      <c r="D75" s="33" t="s">
        <v>49</v>
      </c>
      <c r="E75" s="8">
        <f>SUM(E71:E74)</f>
        <v>0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</row>
    <row r="76" spans="1:88" s="19" customFormat="1" x14ac:dyDescent="0.2">
      <c r="A76" s="27" t="s">
        <v>405</v>
      </c>
      <c r="B76" s="27" t="s">
        <v>135</v>
      </c>
      <c r="C76" s="27" t="s">
        <v>249</v>
      </c>
      <c r="D76" s="28" t="s">
        <v>341</v>
      </c>
      <c r="E76" s="7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</row>
    <row r="77" spans="1:88" s="29" customFormat="1" ht="38.25" x14ac:dyDescent="0.2">
      <c r="A77" s="27" t="str">
        <f>A76</f>
        <v>Materiálový manažment</v>
      </c>
      <c r="B77" s="27" t="s">
        <v>137</v>
      </c>
      <c r="C77" s="27" t="s">
        <v>136</v>
      </c>
      <c r="D77" s="28" t="s">
        <v>342</v>
      </c>
      <c r="E77" s="7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</row>
    <row r="78" spans="1:88" s="29" customFormat="1" ht="25.5" x14ac:dyDescent="0.2">
      <c r="A78" s="27" t="str">
        <f>A77</f>
        <v>Materiálový manažment</v>
      </c>
      <c r="B78" s="27" t="s">
        <v>139</v>
      </c>
      <c r="C78" s="27" t="s">
        <v>138</v>
      </c>
      <c r="D78" s="28" t="s">
        <v>343</v>
      </c>
      <c r="E78" s="7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</row>
    <row r="79" spans="1:88" s="29" customFormat="1" ht="25.5" x14ac:dyDescent="0.2">
      <c r="A79" s="27"/>
      <c r="B79" s="27" t="s">
        <v>141</v>
      </c>
      <c r="C79" s="27" t="s">
        <v>253</v>
      </c>
      <c r="D79" s="28" t="s">
        <v>344</v>
      </c>
      <c r="E79" s="7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</row>
    <row r="80" spans="1:88" s="29" customFormat="1" ht="25.5" x14ac:dyDescent="0.2">
      <c r="A80" s="27" t="str">
        <f>A78</f>
        <v>Materiálový manažment</v>
      </c>
      <c r="B80" s="27" t="s">
        <v>143</v>
      </c>
      <c r="C80" s="27" t="s">
        <v>140</v>
      </c>
      <c r="D80" s="28" t="s">
        <v>345</v>
      </c>
      <c r="E80" s="7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</row>
    <row r="81" spans="1:88" s="29" customFormat="1" ht="38.25" x14ac:dyDescent="0.2">
      <c r="A81" s="27" t="str">
        <f>A80</f>
        <v>Materiálový manažment</v>
      </c>
      <c r="B81" s="27" t="s">
        <v>145</v>
      </c>
      <c r="C81" s="27" t="s">
        <v>142</v>
      </c>
      <c r="D81" s="28" t="s">
        <v>346</v>
      </c>
      <c r="E81" s="7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</row>
    <row r="82" spans="1:88" s="29" customFormat="1" ht="25.5" x14ac:dyDescent="0.2">
      <c r="A82" s="27" t="str">
        <f>A81</f>
        <v>Materiálový manažment</v>
      </c>
      <c r="B82" s="27" t="s">
        <v>147</v>
      </c>
      <c r="C82" s="27" t="s">
        <v>144</v>
      </c>
      <c r="D82" s="28" t="s">
        <v>347</v>
      </c>
      <c r="E82" s="7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</row>
    <row r="83" spans="1:88" s="29" customFormat="1" x14ac:dyDescent="0.2">
      <c r="A83" s="27" t="str">
        <f>A82</f>
        <v>Materiálový manažment</v>
      </c>
      <c r="B83" s="27" t="s">
        <v>254</v>
      </c>
      <c r="C83" s="27" t="s">
        <v>146</v>
      </c>
      <c r="D83" s="28" t="s">
        <v>348</v>
      </c>
      <c r="E83" s="7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</row>
    <row r="84" spans="1:88" s="29" customFormat="1" x14ac:dyDescent="0.2">
      <c r="A84" s="27" t="str">
        <f>A83</f>
        <v>Materiálový manažment</v>
      </c>
      <c r="B84" s="27" t="s">
        <v>255</v>
      </c>
      <c r="C84" s="27" t="s">
        <v>148</v>
      </c>
      <c r="D84" s="28" t="s">
        <v>349</v>
      </c>
      <c r="E84" s="7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</row>
    <row r="85" spans="1:88" s="19" customFormat="1" ht="15" x14ac:dyDescent="0.25">
      <c r="A85" s="31" t="str">
        <f>A84</f>
        <v>Materiálový manažment</v>
      </c>
      <c r="B85" s="32"/>
      <c r="C85" s="32"/>
      <c r="D85" s="33" t="s">
        <v>49</v>
      </c>
      <c r="E85" s="8">
        <f>SUM(E76:E84)</f>
        <v>0</v>
      </c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</row>
    <row r="86" spans="1:88" s="19" customFormat="1" x14ac:dyDescent="0.2">
      <c r="A86" s="20" t="s">
        <v>406</v>
      </c>
      <c r="B86" s="20" t="s">
        <v>149</v>
      </c>
      <c r="C86" s="20" t="s">
        <v>150</v>
      </c>
      <c r="D86" s="21" t="s">
        <v>350</v>
      </c>
      <c r="E86" s="7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</row>
    <row r="87" spans="1:88" s="19" customFormat="1" ht="51" x14ac:dyDescent="0.2">
      <c r="A87" s="20" t="str">
        <f t="shared" ref="A87:A93" si="3">A86</f>
        <v>Predaj služieb</v>
      </c>
      <c r="B87" s="20" t="s">
        <v>151</v>
      </c>
      <c r="C87" s="20" t="s">
        <v>152</v>
      </c>
      <c r="D87" s="21" t="s">
        <v>351</v>
      </c>
      <c r="E87" s="7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</row>
    <row r="88" spans="1:88" s="19" customFormat="1" ht="51" x14ac:dyDescent="0.2">
      <c r="A88" s="20" t="str">
        <f t="shared" si="3"/>
        <v>Predaj služieb</v>
      </c>
      <c r="B88" s="20" t="s">
        <v>153</v>
      </c>
      <c r="C88" s="20" t="s">
        <v>154</v>
      </c>
      <c r="D88" s="21" t="s">
        <v>352</v>
      </c>
      <c r="E88" s="7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</row>
    <row r="89" spans="1:88" s="19" customFormat="1" ht="25.5" x14ac:dyDescent="0.2">
      <c r="A89" s="20" t="str">
        <f t="shared" si="3"/>
        <v>Predaj služieb</v>
      </c>
      <c r="B89" s="20" t="s">
        <v>155</v>
      </c>
      <c r="C89" s="20" t="s">
        <v>144</v>
      </c>
      <c r="D89" s="21" t="s">
        <v>347</v>
      </c>
      <c r="E89" s="7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</row>
    <row r="90" spans="1:88" s="19" customFormat="1" x14ac:dyDescent="0.2">
      <c r="A90" s="20" t="str">
        <f t="shared" si="3"/>
        <v>Predaj služieb</v>
      </c>
      <c r="B90" s="20" t="s">
        <v>156</v>
      </c>
      <c r="C90" s="20" t="s">
        <v>146</v>
      </c>
      <c r="D90" s="21" t="s">
        <v>353</v>
      </c>
      <c r="E90" s="7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</row>
    <row r="91" spans="1:88" s="19" customFormat="1" x14ac:dyDescent="0.2">
      <c r="A91" s="20" t="str">
        <f t="shared" si="3"/>
        <v>Predaj služieb</v>
      </c>
      <c r="B91" s="20" t="s">
        <v>157</v>
      </c>
      <c r="C91" s="20" t="s">
        <v>148</v>
      </c>
      <c r="D91" s="21" t="s">
        <v>349</v>
      </c>
      <c r="E91" s="7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</row>
    <row r="92" spans="1:88" s="19" customFormat="1" x14ac:dyDescent="0.2">
      <c r="A92" s="20" t="str">
        <f t="shared" si="3"/>
        <v>Predaj služieb</v>
      </c>
      <c r="B92" s="20" t="s">
        <v>158</v>
      </c>
      <c r="C92" s="20" t="s">
        <v>159</v>
      </c>
      <c r="D92" s="21" t="s">
        <v>354</v>
      </c>
      <c r="E92" s="7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</row>
    <row r="93" spans="1:88" s="19" customFormat="1" ht="15" x14ac:dyDescent="0.25">
      <c r="A93" s="34" t="str">
        <f t="shared" si="3"/>
        <v>Predaj služieb</v>
      </c>
      <c r="B93" s="32"/>
      <c r="C93" s="32"/>
      <c r="D93" s="33" t="s">
        <v>49</v>
      </c>
      <c r="E93" s="8">
        <f>SUM(E86:E92)</f>
        <v>0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</row>
    <row r="94" spans="1:88" s="29" customFormat="1" ht="25.5" x14ac:dyDescent="0.2">
      <c r="A94" s="27" t="s">
        <v>246</v>
      </c>
      <c r="B94" s="27" t="s">
        <v>160</v>
      </c>
      <c r="C94" s="27" t="s">
        <v>161</v>
      </c>
      <c r="D94" s="28" t="s">
        <v>355</v>
      </c>
      <c r="E94" s="7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</row>
    <row r="95" spans="1:88" s="29" customFormat="1" ht="25.5" x14ac:dyDescent="0.2">
      <c r="A95" s="27" t="s">
        <v>246</v>
      </c>
      <c r="B95" s="27" t="s">
        <v>162</v>
      </c>
      <c r="C95" s="27" t="s">
        <v>163</v>
      </c>
      <c r="D95" s="28" t="s">
        <v>356</v>
      </c>
      <c r="E95" s="7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</row>
    <row r="96" spans="1:88" s="29" customFormat="1" ht="38.25" x14ac:dyDescent="0.2">
      <c r="A96" s="27" t="s">
        <v>246</v>
      </c>
      <c r="B96" s="27" t="s">
        <v>164</v>
      </c>
      <c r="C96" s="27" t="s">
        <v>165</v>
      </c>
      <c r="D96" s="28" t="s">
        <v>357</v>
      </c>
      <c r="E96" s="7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</row>
    <row r="97" spans="1:88" s="19" customFormat="1" ht="15" x14ac:dyDescent="0.25">
      <c r="A97" s="31" t="s">
        <v>246</v>
      </c>
      <c r="B97" s="32"/>
      <c r="C97" s="32"/>
      <c r="D97" s="33" t="s">
        <v>49</v>
      </c>
      <c r="E97" s="8">
        <f>SUM(E94:E96)</f>
        <v>0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</row>
    <row r="98" spans="1:88" s="19" customFormat="1" ht="25.5" x14ac:dyDescent="0.2">
      <c r="A98" s="20" t="s">
        <v>407</v>
      </c>
      <c r="B98" s="20" t="s">
        <v>166</v>
      </c>
      <c r="C98" s="20" t="s">
        <v>167</v>
      </c>
      <c r="D98" s="21" t="s">
        <v>358</v>
      </c>
      <c r="E98" s="7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</row>
    <row r="99" spans="1:88" s="19" customFormat="1" ht="15" x14ac:dyDescent="0.25">
      <c r="A99" s="34" t="str">
        <f>A98</f>
        <v>Organizačný manažment</v>
      </c>
      <c r="B99" s="32"/>
      <c r="C99" s="32"/>
      <c r="D99" s="33" t="s">
        <v>49</v>
      </c>
      <c r="E99" s="8">
        <f>SUM(E98)</f>
        <v>0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</row>
    <row r="100" spans="1:88" s="29" customFormat="1" ht="25.5" x14ac:dyDescent="0.2">
      <c r="A100" s="27" t="s">
        <v>408</v>
      </c>
      <c r="B100" s="27" t="s">
        <v>168</v>
      </c>
      <c r="C100" s="27" t="s">
        <v>169</v>
      </c>
      <c r="D100" s="28" t="s">
        <v>359</v>
      </c>
      <c r="E100" s="7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</row>
    <row r="101" spans="1:88" s="19" customFormat="1" ht="15" x14ac:dyDescent="0.25">
      <c r="A101" s="31" t="str">
        <f>A100</f>
        <v>Časový manažment</v>
      </c>
      <c r="B101" s="32"/>
      <c r="C101" s="32"/>
      <c r="D101" s="33" t="s">
        <v>49</v>
      </c>
      <c r="E101" s="8">
        <f>SUM(E100)</f>
        <v>0</v>
      </c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</row>
    <row r="102" spans="1:88" s="19" customFormat="1" ht="25.5" x14ac:dyDescent="0.2">
      <c r="A102" s="20" t="s">
        <v>409</v>
      </c>
      <c r="B102" s="20" t="s">
        <v>170</v>
      </c>
      <c r="C102" s="20" t="s">
        <v>171</v>
      </c>
      <c r="D102" s="21" t="s">
        <v>360</v>
      </c>
      <c r="E102" s="7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</row>
    <row r="103" spans="1:88" s="19" customFormat="1" ht="38.25" x14ac:dyDescent="0.2">
      <c r="A103" s="20" t="s">
        <v>409</v>
      </c>
      <c r="B103" s="20" t="s">
        <v>172</v>
      </c>
      <c r="C103" s="20" t="s">
        <v>173</v>
      </c>
      <c r="D103" s="21" t="s">
        <v>361</v>
      </c>
      <c r="E103" s="7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</row>
    <row r="104" spans="1:88" s="19" customFormat="1" ht="25.5" x14ac:dyDescent="0.2">
      <c r="A104" s="20" t="s">
        <v>409</v>
      </c>
      <c r="B104" s="20" t="s">
        <v>174</v>
      </c>
      <c r="C104" s="20" t="s">
        <v>175</v>
      </c>
      <c r="D104" s="21" t="s">
        <v>362</v>
      </c>
      <c r="E104" s="7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</row>
    <row r="105" spans="1:88" s="19" customFormat="1" ht="15" x14ac:dyDescent="0.25">
      <c r="A105" s="34" t="str">
        <f>A104</f>
        <v>Mzdy</v>
      </c>
      <c r="B105" s="32"/>
      <c r="C105" s="32"/>
      <c r="D105" s="33" t="s">
        <v>49</v>
      </c>
      <c r="E105" s="8">
        <f>SUM(E102:E104)</f>
        <v>0</v>
      </c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</row>
    <row r="106" spans="1:88" s="29" customFormat="1" ht="51" x14ac:dyDescent="0.2">
      <c r="A106" s="27" t="s">
        <v>177</v>
      </c>
      <c r="B106" s="27" t="s">
        <v>176</v>
      </c>
      <c r="C106" s="27" t="s">
        <v>177</v>
      </c>
      <c r="D106" s="28" t="s">
        <v>363</v>
      </c>
      <c r="E106" s="7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</row>
    <row r="107" spans="1:88" s="19" customFormat="1" ht="15" x14ac:dyDescent="0.25">
      <c r="A107" s="31" t="str">
        <f>A106</f>
        <v>Sociálne zabezpečenie</v>
      </c>
      <c r="B107" s="32"/>
      <c r="C107" s="32"/>
      <c r="D107" s="33" t="s">
        <v>49</v>
      </c>
      <c r="E107" s="8">
        <f>SUM(E106)</f>
        <v>0</v>
      </c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</row>
    <row r="108" spans="1:88" s="19" customFormat="1" ht="51" x14ac:dyDescent="0.2">
      <c r="A108" s="20" t="s">
        <v>410</v>
      </c>
      <c r="B108" s="20" t="s">
        <v>178</v>
      </c>
      <c r="C108" s="20" t="s">
        <v>179</v>
      </c>
      <c r="D108" s="21" t="s">
        <v>364</v>
      </c>
      <c r="E108" s="7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</row>
    <row r="109" spans="1:88" s="19" customFormat="1" ht="25.5" x14ac:dyDescent="0.2">
      <c r="A109" s="20" t="s">
        <v>410</v>
      </c>
      <c r="B109" s="20" t="s">
        <v>180</v>
      </c>
      <c r="C109" s="20" t="s">
        <v>181</v>
      </c>
      <c r="D109" s="21" t="s">
        <v>365</v>
      </c>
      <c r="E109" s="7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</row>
    <row r="110" spans="1:88" s="19" customFormat="1" ht="15" x14ac:dyDescent="0.25">
      <c r="A110" s="34" t="str">
        <f>A109</f>
        <v>Talent manažment</v>
      </c>
      <c r="B110" s="32"/>
      <c r="C110" s="32"/>
      <c r="D110" s="33" t="s">
        <v>49</v>
      </c>
      <c r="E110" s="8">
        <f>SUM(E108:E109)</f>
        <v>0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</row>
    <row r="111" spans="1:88" s="29" customFormat="1" ht="38.25" x14ac:dyDescent="0.2">
      <c r="A111" s="27" t="s">
        <v>411</v>
      </c>
      <c r="B111" s="27" t="s">
        <v>182</v>
      </c>
      <c r="C111" s="27" t="s">
        <v>239</v>
      </c>
      <c r="D111" s="28" t="s">
        <v>366</v>
      </c>
      <c r="E111" s="7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</row>
    <row r="112" spans="1:88" s="19" customFormat="1" ht="15" x14ac:dyDescent="0.25">
      <c r="A112" s="31" t="str">
        <f>A111</f>
        <v>Služobné cesty</v>
      </c>
      <c r="B112" s="32"/>
      <c r="C112" s="32"/>
      <c r="D112" s="33" t="s">
        <v>49</v>
      </c>
      <c r="E112" s="8">
        <f>SUM(E111)</f>
        <v>0</v>
      </c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</row>
    <row r="113" spans="1:88" s="19" customFormat="1" x14ac:dyDescent="0.2">
      <c r="A113" s="20" t="s">
        <v>412</v>
      </c>
      <c r="B113" s="20" t="s">
        <v>183</v>
      </c>
      <c r="C113" s="20" t="s">
        <v>184</v>
      </c>
      <c r="D113" s="21" t="s">
        <v>367</v>
      </c>
      <c r="E113" s="7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</row>
    <row r="114" spans="1:88" s="19" customFormat="1" x14ac:dyDescent="0.2">
      <c r="A114" s="20" t="s">
        <v>412</v>
      </c>
      <c r="B114" s="20" t="s">
        <v>185</v>
      </c>
      <c r="C114" s="20" t="s">
        <v>186</v>
      </c>
      <c r="D114" s="21" t="s">
        <v>368</v>
      </c>
      <c r="E114" s="7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</row>
    <row r="115" spans="1:88" s="19" customFormat="1" ht="25.5" x14ac:dyDescent="0.2">
      <c r="A115" s="20" t="s">
        <v>412</v>
      </c>
      <c r="B115" s="20" t="s">
        <v>258</v>
      </c>
      <c r="C115" s="20" t="s">
        <v>187</v>
      </c>
      <c r="D115" s="21" t="s">
        <v>369</v>
      </c>
      <c r="E115" s="7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</row>
    <row r="116" spans="1:88" s="19" customFormat="1" ht="15" x14ac:dyDescent="0.25">
      <c r="A116" s="34" t="str">
        <f>A115</f>
        <v>Manažment vozového parku</v>
      </c>
      <c r="B116" s="32"/>
      <c r="C116" s="32"/>
      <c r="D116" s="33" t="s">
        <v>49</v>
      </c>
      <c r="E116" s="8">
        <f>SUM(E113:E115)</f>
        <v>0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</row>
    <row r="117" spans="1:88" s="29" customFormat="1" ht="25.5" x14ac:dyDescent="0.2">
      <c r="A117" s="27" t="s">
        <v>414</v>
      </c>
      <c r="B117" s="27" t="s">
        <v>188</v>
      </c>
      <c r="C117" s="27" t="s">
        <v>189</v>
      </c>
      <c r="D117" s="28" t="s">
        <v>370</v>
      </c>
      <c r="E117" s="7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</row>
    <row r="118" spans="1:88" s="29" customFormat="1" ht="25.5" x14ac:dyDescent="0.2">
      <c r="A118" s="27" t="s">
        <v>414</v>
      </c>
      <c r="B118" s="27" t="s">
        <v>190</v>
      </c>
      <c r="C118" s="27" t="s">
        <v>191</v>
      </c>
      <c r="D118" s="28" t="s">
        <v>371</v>
      </c>
      <c r="E118" s="7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</row>
    <row r="119" spans="1:88" s="29" customFormat="1" ht="25.5" x14ac:dyDescent="0.2">
      <c r="A119" s="27" t="s">
        <v>414</v>
      </c>
      <c r="B119" s="27" t="s">
        <v>192</v>
      </c>
      <c r="C119" s="27" t="s">
        <v>193</v>
      </c>
      <c r="D119" s="28" t="s">
        <v>372</v>
      </c>
      <c r="E119" s="7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</row>
    <row r="120" spans="1:88" s="29" customFormat="1" ht="25.5" x14ac:dyDescent="0.2">
      <c r="A120" s="27" t="s">
        <v>414</v>
      </c>
      <c r="B120" s="27" t="s">
        <v>194</v>
      </c>
      <c r="C120" s="27" t="s">
        <v>195</v>
      </c>
      <c r="D120" s="28" t="s">
        <v>373</v>
      </c>
      <c r="E120" s="7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</row>
    <row r="121" spans="1:88" s="19" customFormat="1" ht="15" x14ac:dyDescent="0.25">
      <c r="A121" s="31" t="str">
        <f>A120</f>
        <v>Výkazníctvo</v>
      </c>
      <c r="B121" s="32"/>
      <c r="C121" s="32"/>
      <c r="D121" s="33" t="s">
        <v>49</v>
      </c>
      <c r="E121" s="8">
        <f>SUM(E117:E120)</f>
        <v>0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</row>
    <row r="122" spans="1:88" s="19" customFormat="1" x14ac:dyDescent="0.2">
      <c r="A122" s="20" t="s">
        <v>415</v>
      </c>
      <c r="B122" s="20" t="s">
        <v>196</v>
      </c>
      <c r="C122" s="20" t="s">
        <v>197</v>
      </c>
      <c r="D122" s="21" t="s">
        <v>374</v>
      </c>
      <c r="E122" s="7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</row>
    <row r="123" spans="1:88" s="19" customFormat="1" x14ac:dyDescent="0.2">
      <c r="A123" s="20" t="s">
        <v>415</v>
      </c>
      <c r="B123" s="20" t="s">
        <v>198</v>
      </c>
      <c r="C123" s="20" t="s">
        <v>199</v>
      </c>
      <c r="D123" s="21" t="s">
        <v>375</v>
      </c>
      <c r="E123" s="7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</row>
    <row r="124" spans="1:88" s="19" customFormat="1" x14ac:dyDescent="0.2">
      <c r="A124" s="20" t="s">
        <v>415</v>
      </c>
      <c r="B124" s="20" t="s">
        <v>200</v>
      </c>
      <c r="C124" s="20" t="s">
        <v>201</v>
      </c>
      <c r="D124" s="21" t="s">
        <v>376</v>
      </c>
      <c r="E124" s="7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</row>
    <row r="125" spans="1:88" s="19" customFormat="1" ht="15" x14ac:dyDescent="0.25">
      <c r="A125" s="34" t="str">
        <f>A124</f>
        <v>Nákladové účtovníctvo</v>
      </c>
      <c r="B125" s="32"/>
      <c r="C125" s="32"/>
      <c r="D125" s="33" t="s">
        <v>49</v>
      </c>
      <c r="E125" s="8">
        <f>SUM(E122:E124)</f>
        <v>0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</row>
    <row r="126" spans="1:88" s="29" customFormat="1" ht="38.25" x14ac:dyDescent="0.2">
      <c r="A126" s="27" t="s">
        <v>416</v>
      </c>
      <c r="B126" s="27" t="s">
        <v>202</v>
      </c>
      <c r="C126" s="27" t="s">
        <v>203</v>
      </c>
      <c r="D126" s="28" t="s">
        <v>377</v>
      </c>
      <c r="E126" s="7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</row>
    <row r="127" spans="1:88" s="29" customFormat="1" ht="38.25" x14ac:dyDescent="0.2">
      <c r="A127" s="27" t="s">
        <v>416</v>
      </c>
      <c r="B127" s="27" t="s">
        <v>204</v>
      </c>
      <c r="C127" s="27" t="s">
        <v>205</v>
      </c>
      <c r="D127" s="28" t="s">
        <v>378</v>
      </c>
      <c r="E127" s="7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</row>
    <row r="128" spans="1:88" s="29" customFormat="1" ht="51" x14ac:dyDescent="0.2">
      <c r="A128" s="27" t="s">
        <v>416</v>
      </c>
      <c r="B128" s="27" t="s">
        <v>206</v>
      </c>
      <c r="C128" s="27" t="s">
        <v>207</v>
      </c>
      <c r="D128" s="28" t="s">
        <v>379</v>
      </c>
      <c r="E128" s="7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</row>
    <row r="129" spans="1:88" s="29" customFormat="1" ht="38.25" x14ac:dyDescent="0.2">
      <c r="A129" s="27" t="s">
        <v>416</v>
      </c>
      <c r="B129" s="27" t="s">
        <v>208</v>
      </c>
      <c r="C129" s="27" t="s">
        <v>209</v>
      </c>
      <c r="D129" s="28" t="s">
        <v>380</v>
      </c>
      <c r="E129" s="7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</row>
    <row r="130" spans="1:88" s="29" customFormat="1" ht="38.25" x14ac:dyDescent="0.2">
      <c r="A130" s="27" t="s">
        <v>416</v>
      </c>
      <c r="B130" s="27" t="s">
        <v>210</v>
      </c>
      <c r="C130" s="27" t="s">
        <v>211</v>
      </c>
      <c r="D130" s="28" t="s">
        <v>381</v>
      </c>
      <c r="E130" s="7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</row>
    <row r="131" spans="1:88" s="29" customFormat="1" ht="51" x14ac:dyDescent="0.2">
      <c r="A131" s="27" t="s">
        <v>416</v>
      </c>
      <c r="B131" s="27" t="s">
        <v>212</v>
      </c>
      <c r="C131" s="27" t="s">
        <v>213</v>
      </c>
      <c r="D131" s="28" t="s">
        <v>382</v>
      </c>
      <c r="E131" s="7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</row>
    <row r="132" spans="1:88" s="19" customFormat="1" ht="15" x14ac:dyDescent="0.25">
      <c r="A132" s="31" t="str">
        <f>A131</f>
        <v>Riadenie interného workflow</v>
      </c>
      <c r="B132" s="32"/>
      <c r="C132" s="32"/>
      <c r="D132" s="33" t="s">
        <v>49</v>
      </c>
      <c r="E132" s="8">
        <f>SUM(E126:E131)</f>
        <v>0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</row>
    <row r="133" spans="1:88" s="19" customFormat="1" ht="25.5" x14ac:dyDescent="0.2">
      <c r="A133" s="20" t="s">
        <v>417</v>
      </c>
      <c r="B133" s="20" t="s">
        <v>214</v>
      </c>
      <c r="C133" s="20" t="s">
        <v>215</v>
      </c>
      <c r="D133" s="21" t="s">
        <v>383</v>
      </c>
      <c r="E133" s="7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</row>
    <row r="134" spans="1:88" s="19" customFormat="1" x14ac:dyDescent="0.2">
      <c r="A134" s="20" t="s">
        <v>417</v>
      </c>
      <c r="B134" s="20" t="s">
        <v>216</v>
      </c>
      <c r="C134" s="20" t="s">
        <v>217</v>
      </c>
      <c r="D134" s="21" t="s">
        <v>384</v>
      </c>
      <c r="E134" s="7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</row>
    <row r="135" spans="1:88" s="19" customFormat="1" ht="15" x14ac:dyDescent="0.25">
      <c r="A135" s="34" t="str">
        <f>A134</f>
        <v>Riadenie projektov</v>
      </c>
      <c r="B135" s="32"/>
      <c r="C135" s="32"/>
      <c r="D135" s="33" t="s">
        <v>49</v>
      </c>
      <c r="E135" s="8">
        <f>SUM(E133:E134)</f>
        <v>0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</row>
    <row r="136" spans="1:88" s="29" customFormat="1" ht="25.5" x14ac:dyDescent="0.2">
      <c r="A136" s="27" t="s">
        <v>218</v>
      </c>
      <c r="B136" s="27" t="s">
        <v>219</v>
      </c>
      <c r="C136" s="27" t="s">
        <v>220</v>
      </c>
      <c r="D136" s="28" t="s">
        <v>385</v>
      </c>
      <c r="E136" s="7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</row>
    <row r="137" spans="1:88" s="19" customFormat="1" ht="15" x14ac:dyDescent="0.25">
      <c r="A137" s="31" t="s">
        <v>218</v>
      </c>
      <c r="B137" s="32"/>
      <c r="C137" s="32"/>
      <c r="D137" s="33" t="s">
        <v>49</v>
      </c>
      <c r="E137" s="8">
        <f>SUM(E136)</f>
        <v>0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</row>
    <row r="138" spans="1:88" s="19" customFormat="1" x14ac:dyDescent="0.2">
      <c r="A138" s="20" t="s">
        <v>413</v>
      </c>
      <c r="B138" s="20" t="s">
        <v>221</v>
      </c>
      <c r="C138" s="20" t="s">
        <v>222</v>
      </c>
      <c r="D138" s="21" t="s">
        <v>386</v>
      </c>
      <c r="E138" s="7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</row>
    <row r="139" spans="1:88" s="19" customFormat="1" x14ac:dyDescent="0.2">
      <c r="A139" s="20" t="s">
        <v>413</v>
      </c>
      <c r="B139" s="20" t="s">
        <v>223</v>
      </c>
      <c r="C139" s="20" t="s">
        <v>224</v>
      </c>
      <c r="D139" s="21" t="s">
        <v>387</v>
      </c>
      <c r="E139" s="7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</row>
    <row r="140" spans="1:88" s="19" customFormat="1" ht="25.5" x14ac:dyDescent="0.2">
      <c r="A140" s="20" t="s">
        <v>413</v>
      </c>
      <c r="B140" s="20" t="s">
        <v>225</v>
      </c>
      <c r="C140" s="20" t="s">
        <v>226</v>
      </c>
      <c r="D140" s="21" t="s">
        <v>388</v>
      </c>
      <c r="E140" s="7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</row>
    <row r="141" spans="1:88" s="19" customFormat="1" ht="15" x14ac:dyDescent="0.25">
      <c r="A141" s="34" t="str">
        <f>A140</f>
        <v>Služby používateľov</v>
      </c>
      <c r="B141" s="32"/>
      <c r="C141" s="32"/>
      <c r="D141" s="33" t="s">
        <v>49</v>
      </c>
      <c r="E141" s="8">
        <f>SUM(E138:E140)</f>
        <v>0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</row>
    <row r="142" spans="1:88" s="29" customFormat="1" ht="25.5" x14ac:dyDescent="0.2">
      <c r="A142" s="27" t="s">
        <v>400</v>
      </c>
      <c r="B142" s="27" t="s">
        <v>227</v>
      </c>
      <c r="C142" s="27" t="s">
        <v>228</v>
      </c>
      <c r="D142" s="28" t="s">
        <v>389</v>
      </c>
      <c r="E142" s="7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</row>
    <row r="143" spans="1:88" s="26" customFormat="1" ht="30" x14ac:dyDescent="0.25">
      <c r="A143" s="35" t="str">
        <f>A142</f>
        <v>Centrálne kmeňové údaje a číselníky</v>
      </c>
      <c r="B143" s="23"/>
      <c r="C143" s="23"/>
      <c r="D143" s="24" t="s">
        <v>49</v>
      </c>
      <c r="E143" s="8">
        <f>SUM(E142)</f>
        <v>0</v>
      </c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</row>
    <row r="144" spans="1:88" s="19" customFormat="1" ht="25.5" x14ac:dyDescent="0.2">
      <c r="A144" s="20" t="s">
        <v>229</v>
      </c>
      <c r="B144" s="20" t="s">
        <v>230</v>
      </c>
      <c r="C144" s="20" t="s">
        <v>231</v>
      </c>
      <c r="D144" s="21" t="s">
        <v>390</v>
      </c>
      <c r="E144" s="7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</row>
    <row r="145" spans="1:88" s="19" customFormat="1" ht="25.5" x14ac:dyDescent="0.2">
      <c r="A145" s="20" t="s">
        <v>229</v>
      </c>
      <c r="B145" s="20" t="s">
        <v>232</v>
      </c>
      <c r="C145" s="20" t="s">
        <v>233</v>
      </c>
      <c r="D145" s="21" t="s">
        <v>391</v>
      </c>
      <c r="E145" s="7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</row>
    <row r="146" spans="1:88" s="19" customFormat="1" ht="25.5" x14ac:dyDescent="0.2">
      <c r="A146" s="20" t="s">
        <v>229</v>
      </c>
      <c r="B146" s="20" t="s">
        <v>234</v>
      </c>
      <c r="C146" s="20" t="s">
        <v>235</v>
      </c>
      <c r="D146" s="21" t="s">
        <v>392</v>
      </c>
      <c r="E146" s="7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</row>
    <row r="147" spans="1:88" s="19" customFormat="1" x14ac:dyDescent="0.2">
      <c r="A147" s="20" t="s">
        <v>229</v>
      </c>
      <c r="B147" s="20" t="s">
        <v>236</v>
      </c>
      <c r="C147" s="20" t="s">
        <v>237</v>
      </c>
      <c r="D147" s="21" t="s">
        <v>393</v>
      </c>
      <c r="E147" s="7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</row>
    <row r="148" spans="1:88" s="19" customFormat="1" ht="15.75" thickBot="1" x14ac:dyDescent="0.3">
      <c r="A148" s="36" t="s">
        <v>229</v>
      </c>
      <c r="B148" s="37"/>
      <c r="C148" s="37"/>
      <c r="D148" s="38" t="s">
        <v>49</v>
      </c>
      <c r="E148" s="9">
        <f>SUM(E144:E147)</f>
        <v>0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</row>
    <row r="149" spans="1:88" ht="16.5" thickBot="1" x14ac:dyDescent="0.3">
      <c r="D149" s="39" t="s">
        <v>242</v>
      </c>
      <c r="E149" s="5">
        <f>SUM(E148,E143,E141,E137,E135,E132,E125,E121,E116,E112,E110,E107,E105,E101,E99,E97,E93,E85,E75,E70,E68,E61,E57,E54,E51,E49,E41,E33,E29,E25,E20)</f>
        <v>0</v>
      </c>
    </row>
    <row r="154" spans="1:88" x14ac:dyDescent="0.2">
      <c r="D154" s="12"/>
    </row>
    <row r="155" spans="1:88" ht="25.5" x14ac:dyDescent="0.2">
      <c r="D155" s="40" t="s">
        <v>243</v>
      </c>
    </row>
  </sheetData>
  <sheetProtection algorithmName="SHA-512" hashValue="Qu0+l9YJU31ktD9xNIzcsJkw7PoZ+tFL+MGil1cnAqU3LHIIH8708Mn6XPZgVS8XxQljtOvJSWITj3hWznPMPw==" saltValue="uz2I/f61h5CMGZRtUD/hn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headerFooter>
    <oddHeader>&amp;F</oddHeader>
    <oddFooter>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62"/>
  <sheetViews>
    <sheetView zoomScale="80" zoomScaleNormal="80" zoomScaleSheetLayoutView="110" workbookViewId="0">
      <selection activeCell="A49" sqref="A49"/>
    </sheetView>
  </sheetViews>
  <sheetFormatPr defaultColWidth="9.140625" defaultRowHeight="15" x14ac:dyDescent="0.25"/>
  <cols>
    <col min="1" max="1" width="45.42578125" style="41" customWidth="1"/>
    <col min="2" max="2" width="16.28515625" style="41" customWidth="1"/>
    <col min="3" max="56" width="2.85546875" style="41" customWidth="1"/>
    <col min="57" max="16384" width="9.140625" style="41"/>
  </cols>
  <sheetData>
    <row r="1" spans="1:56" ht="18.75" customHeight="1" thickBot="1" x14ac:dyDescent="0.3">
      <c r="B1" s="82" t="s">
        <v>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4"/>
    </row>
    <row r="2" spans="1:56" ht="29.25" customHeight="1" x14ac:dyDescent="0.25">
      <c r="A2" s="42" t="s">
        <v>10</v>
      </c>
      <c r="B2" s="43" t="s">
        <v>240</v>
      </c>
      <c r="C2" s="91" t="s">
        <v>12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3"/>
    </row>
    <row r="3" spans="1:56" s="45" customFormat="1" ht="18" customHeight="1" x14ac:dyDescent="0.25">
      <c r="A3" s="44"/>
      <c r="B3" s="89" t="s">
        <v>11</v>
      </c>
      <c r="C3" s="85">
        <v>2019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85">
        <v>2020</v>
      </c>
      <c r="P3" s="86"/>
      <c r="Q3" s="86"/>
      <c r="R3" s="86"/>
      <c r="S3" s="86"/>
      <c r="T3" s="86"/>
      <c r="U3" s="86"/>
      <c r="V3" s="86"/>
      <c r="W3" s="86"/>
      <c r="X3" s="86"/>
      <c r="Y3" s="86"/>
      <c r="Z3" s="87"/>
      <c r="AA3" s="85">
        <v>2021</v>
      </c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7"/>
      <c r="AM3" s="85">
        <v>2022</v>
      </c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7"/>
      <c r="AY3" s="85">
        <v>2023</v>
      </c>
      <c r="AZ3" s="86"/>
      <c r="BA3" s="86"/>
      <c r="BB3" s="86"/>
      <c r="BC3" s="86"/>
      <c r="BD3" s="88"/>
    </row>
    <row r="4" spans="1:56" ht="15" customHeight="1" thickBot="1" x14ac:dyDescent="0.3">
      <c r="A4" s="46"/>
      <c r="B4" s="90"/>
      <c r="C4" s="47">
        <v>1</v>
      </c>
      <c r="D4" s="47">
        <v>2</v>
      </c>
      <c r="E4" s="47">
        <v>3</v>
      </c>
      <c r="F4" s="47">
        <v>4</v>
      </c>
      <c r="G4" s="47">
        <v>5</v>
      </c>
      <c r="H4" s="47">
        <v>6</v>
      </c>
      <c r="I4" s="47">
        <v>7</v>
      </c>
      <c r="J4" s="47">
        <v>8</v>
      </c>
      <c r="K4" s="47">
        <v>9</v>
      </c>
      <c r="L4" s="47">
        <v>10</v>
      </c>
      <c r="M4" s="47">
        <v>11</v>
      </c>
      <c r="N4" s="47">
        <v>12</v>
      </c>
      <c r="O4" s="47">
        <v>1</v>
      </c>
      <c r="P4" s="47">
        <v>2</v>
      </c>
      <c r="Q4" s="47">
        <v>3</v>
      </c>
      <c r="R4" s="47">
        <v>4</v>
      </c>
      <c r="S4" s="47">
        <v>5</v>
      </c>
      <c r="T4" s="47">
        <v>6</v>
      </c>
      <c r="U4" s="47">
        <v>7</v>
      </c>
      <c r="V4" s="47">
        <v>8</v>
      </c>
      <c r="W4" s="47">
        <v>9</v>
      </c>
      <c r="X4" s="47">
        <v>10</v>
      </c>
      <c r="Y4" s="47">
        <v>11</v>
      </c>
      <c r="Z4" s="47">
        <v>12</v>
      </c>
      <c r="AA4" s="47">
        <v>1</v>
      </c>
      <c r="AB4" s="47">
        <v>2</v>
      </c>
      <c r="AC4" s="47">
        <v>3</v>
      </c>
      <c r="AD4" s="47">
        <v>4</v>
      </c>
      <c r="AE4" s="47">
        <v>5</v>
      </c>
      <c r="AF4" s="47">
        <v>6</v>
      </c>
      <c r="AG4" s="47">
        <v>7</v>
      </c>
      <c r="AH4" s="47">
        <v>8</v>
      </c>
      <c r="AI4" s="47">
        <v>9</v>
      </c>
      <c r="AJ4" s="47">
        <v>10</v>
      </c>
      <c r="AK4" s="47">
        <v>11</v>
      </c>
      <c r="AL4" s="47">
        <v>12</v>
      </c>
      <c r="AM4" s="47">
        <v>1</v>
      </c>
      <c r="AN4" s="47">
        <v>2</v>
      </c>
      <c r="AO4" s="47">
        <v>3</v>
      </c>
      <c r="AP4" s="47">
        <v>4</v>
      </c>
      <c r="AQ4" s="47">
        <v>5</v>
      </c>
      <c r="AR4" s="47">
        <v>6</v>
      </c>
      <c r="AS4" s="47">
        <v>7</v>
      </c>
      <c r="AT4" s="47">
        <v>8</v>
      </c>
      <c r="AU4" s="47">
        <v>9</v>
      </c>
      <c r="AV4" s="47">
        <v>10</v>
      </c>
      <c r="AW4" s="47">
        <v>11</v>
      </c>
      <c r="AX4" s="47">
        <v>12</v>
      </c>
      <c r="AY4" s="47">
        <v>1</v>
      </c>
      <c r="AZ4" s="47">
        <v>2</v>
      </c>
      <c r="BA4" s="47">
        <v>3</v>
      </c>
      <c r="BB4" s="47">
        <v>4</v>
      </c>
      <c r="BC4" s="47">
        <v>5</v>
      </c>
      <c r="BD4" s="48">
        <v>6</v>
      </c>
    </row>
    <row r="5" spans="1:56" s="45" customFormat="1" ht="14.25" customHeight="1" x14ac:dyDescent="0.25">
      <c r="A5" s="49" t="s">
        <v>280</v>
      </c>
      <c r="B5" s="59">
        <f>SUM(B6:B9)</f>
        <v>0</v>
      </c>
      <c r="C5" s="60"/>
      <c r="D5" s="60"/>
      <c r="E5" s="60"/>
      <c r="F5" s="60"/>
      <c r="G5" s="60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2"/>
    </row>
    <row r="6" spans="1:56" s="45" customFormat="1" ht="14.25" customHeight="1" x14ac:dyDescent="0.25">
      <c r="A6" s="50" t="s">
        <v>259</v>
      </c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5"/>
    </row>
    <row r="7" spans="1:56" s="45" customFormat="1" ht="14.25" customHeight="1" x14ac:dyDescent="0.25">
      <c r="A7" s="50" t="s">
        <v>260</v>
      </c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5"/>
    </row>
    <row r="8" spans="1:56" s="45" customFormat="1" ht="14.25" customHeight="1" x14ac:dyDescent="0.25">
      <c r="A8" s="50" t="s">
        <v>261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5"/>
    </row>
    <row r="9" spans="1:56" s="45" customFormat="1" ht="14.25" customHeight="1" thickBot="1" x14ac:dyDescent="0.3">
      <c r="A9" s="51" t="s">
        <v>262</v>
      </c>
      <c r="B9" s="66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8"/>
    </row>
    <row r="10" spans="1:56" s="45" customFormat="1" ht="14.25" customHeight="1" x14ac:dyDescent="0.25">
      <c r="A10" s="49" t="s">
        <v>0</v>
      </c>
      <c r="B10" s="59">
        <f>SUM(B11:B27)</f>
        <v>0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2"/>
    </row>
    <row r="11" spans="1:56" s="45" customFormat="1" ht="12.95" customHeight="1" x14ac:dyDescent="0.25">
      <c r="A11" s="52" t="s">
        <v>248</v>
      </c>
      <c r="B11" s="69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5"/>
    </row>
    <row r="12" spans="1:56" s="45" customFormat="1" ht="12.95" customHeight="1" x14ac:dyDescent="0.25">
      <c r="A12" s="50" t="s">
        <v>263</v>
      </c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5"/>
    </row>
    <row r="13" spans="1:56" s="45" customFormat="1" ht="12.95" customHeight="1" x14ac:dyDescent="0.25">
      <c r="A13" s="50" t="s">
        <v>264</v>
      </c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5"/>
    </row>
    <row r="14" spans="1:56" s="45" customFormat="1" ht="12.95" customHeight="1" x14ac:dyDescent="0.25">
      <c r="A14" s="52" t="s">
        <v>265</v>
      </c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5"/>
    </row>
    <row r="15" spans="1:56" s="45" customFormat="1" ht="12.95" customHeight="1" x14ac:dyDescent="0.25">
      <c r="A15" s="52" t="s">
        <v>266</v>
      </c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5"/>
    </row>
    <row r="16" spans="1:56" s="45" customFormat="1" ht="12.95" customHeight="1" x14ac:dyDescent="0.25">
      <c r="A16" s="50" t="s">
        <v>267</v>
      </c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5"/>
    </row>
    <row r="17" spans="1:56" s="45" customFormat="1" ht="12.95" customHeight="1" x14ac:dyDescent="0.25">
      <c r="A17" s="50" t="s">
        <v>268</v>
      </c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5"/>
    </row>
    <row r="18" spans="1:56" s="45" customFormat="1" ht="12.95" customHeight="1" x14ac:dyDescent="0.25">
      <c r="A18" s="52" t="s">
        <v>269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5"/>
    </row>
    <row r="19" spans="1:56" s="45" customFormat="1" ht="12.95" customHeight="1" x14ac:dyDescent="0.25">
      <c r="A19" s="52" t="s">
        <v>270</v>
      </c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5"/>
    </row>
    <row r="20" spans="1:56" s="45" customFormat="1" ht="12.95" customHeight="1" x14ac:dyDescent="0.25">
      <c r="A20" s="50" t="s">
        <v>271</v>
      </c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5"/>
    </row>
    <row r="21" spans="1:56" s="45" customFormat="1" ht="12.95" customHeight="1" x14ac:dyDescent="0.25">
      <c r="A21" s="50" t="s">
        <v>272</v>
      </c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5"/>
    </row>
    <row r="22" spans="1:56" s="45" customFormat="1" ht="12.95" customHeight="1" x14ac:dyDescent="0.25">
      <c r="A22" s="52" t="s">
        <v>273</v>
      </c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5"/>
    </row>
    <row r="23" spans="1:56" s="45" customFormat="1" ht="12.95" customHeight="1" x14ac:dyDescent="0.25">
      <c r="A23" s="52" t="s">
        <v>274</v>
      </c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5"/>
    </row>
    <row r="24" spans="1:56" s="45" customFormat="1" ht="12.95" customHeight="1" x14ac:dyDescent="0.25">
      <c r="A24" s="50" t="s">
        <v>275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5"/>
    </row>
    <row r="25" spans="1:56" s="45" customFormat="1" ht="12.95" customHeight="1" x14ac:dyDescent="0.25">
      <c r="A25" s="50" t="s">
        <v>276</v>
      </c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5"/>
    </row>
    <row r="26" spans="1:56" s="45" customFormat="1" ht="12.95" customHeight="1" x14ac:dyDescent="0.25">
      <c r="A26" s="52" t="s">
        <v>277</v>
      </c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5"/>
    </row>
    <row r="27" spans="1:56" s="45" customFormat="1" ht="12.95" customHeight="1" thickBot="1" x14ac:dyDescent="0.3">
      <c r="A27" s="52" t="s">
        <v>278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5"/>
    </row>
    <row r="28" spans="1:56" s="45" customFormat="1" ht="14.25" customHeight="1" x14ac:dyDescent="0.25">
      <c r="A28" s="49" t="s">
        <v>1</v>
      </c>
      <c r="B28" s="70">
        <f>B29+B37+B41+B33</f>
        <v>0</v>
      </c>
      <c r="C28" s="60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0"/>
      <c r="O28" s="60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0"/>
      <c r="AA28" s="60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0"/>
      <c r="AM28" s="60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0"/>
      <c r="AY28" s="60"/>
      <c r="AZ28" s="61"/>
      <c r="BA28" s="61"/>
      <c r="BB28" s="61"/>
      <c r="BC28" s="61"/>
      <c r="BD28" s="71"/>
    </row>
    <row r="29" spans="1:56" s="45" customFormat="1" ht="12.95" customHeight="1" x14ac:dyDescent="0.25">
      <c r="A29" s="52" t="s">
        <v>4</v>
      </c>
      <c r="B29" s="72">
        <f>SUM(B30:B32)</f>
        <v>0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5"/>
    </row>
    <row r="30" spans="1:56" s="45" customFormat="1" ht="12.95" customHeight="1" x14ac:dyDescent="0.25">
      <c r="A30" s="53" t="s">
        <v>2</v>
      </c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5"/>
    </row>
    <row r="31" spans="1:56" s="45" customFormat="1" ht="12.95" customHeight="1" x14ac:dyDescent="0.25">
      <c r="A31" s="53" t="s">
        <v>3</v>
      </c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5"/>
    </row>
    <row r="32" spans="1:56" s="45" customFormat="1" ht="12.95" customHeight="1" x14ac:dyDescent="0.25">
      <c r="A32" s="54" t="s">
        <v>247</v>
      </c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5"/>
    </row>
    <row r="33" spans="1:56" s="45" customFormat="1" ht="12.95" customHeight="1" x14ac:dyDescent="0.25">
      <c r="A33" s="55" t="s">
        <v>5</v>
      </c>
      <c r="B33" s="72">
        <f>SUM(B34:B36)</f>
        <v>0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4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4"/>
      <c r="AA33" s="74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4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5"/>
    </row>
    <row r="34" spans="1:56" s="45" customFormat="1" ht="12.95" customHeight="1" x14ac:dyDescent="0.25">
      <c r="A34" s="53" t="s">
        <v>2</v>
      </c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5"/>
    </row>
    <row r="35" spans="1:56" s="45" customFormat="1" ht="12.95" customHeight="1" x14ac:dyDescent="0.25">
      <c r="A35" s="53" t="s">
        <v>3</v>
      </c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5"/>
    </row>
    <row r="36" spans="1:56" s="45" customFormat="1" ht="12.75" customHeight="1" x14ac:dyDescent="0.25">
      <c r="A36" s="54" t="s">
        <v>247</v>
      </c>
      <c r="B36" s="63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5"/>
    </row>
    <row r="37" spans="1:56" s="45" customFormat="1" ht="12.95" customHeight="1" x14ac:dyDescent="0.25">
      <c r="A37" s="55" t="s">
        <v>6</v>
      </c>
      <c r="B37" s="72">
        <f>SUM(B38:B40)</f>
        <v>0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5"/>
    </row>
    <row r="38" spans="1:56" s="45" customFormat="1" ht="12.95" customHeight="1" x14ac:dyDescent="0.25">
      <c r="A38" s="53" t="s">
        <v>2</v>
      </c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5"/>
    </row>
    <row r="39" spans="1:56" s="45" customFormat="1" ht="12.95" customHeight="1" x14ac:dyDescent="0.25">
      <c r="A39" s="53" t="s">
        <v>3</v>
      </c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5"/>
    </row>
    <row r="40" spans="1:56" s="45" customFormat="1" ht="12.95" customHeight="1" x14ac:dyDescent="0.25">
      <c r="A40" s="54" t="s">
        <v>247</v>
      </c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5"/>
    </row>
    <row r="41" spans="1:56" s="45" customFormat="1" ht="12.95" customHeight="1" x14ac:dyDescent="0.25">
      <c r="A41" s="55" t="s">
        <v>7</v>
      </c>
      <c r="B41" s="72">
        <f>SUM(B42:B44)</f>
        <v>0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5"/>
    </row>
    <row r="42" spans="1:56" s="45" customFormat="1" ht="12.95" customHeight="1" x14ac:dyDescent="0.25">
      <c r="A42" s="53" t="s">
        <v>2</v>
      </c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5"/>
    </row>
    <row r="43" spans="1:56" s="45" customFormat="1" ht="12.95" customHeight="1" x14ac:dyDescent="0.25">
      <c r="A43" s="53" t="s">
        <v>3</v>
      </c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5"/>
    </row>
    <row r="44" spans="1:56" s="45" customFormat="1" ht="12.95" customHeight="1" thickBot="1" x14ac:dyDescent="0.3">
      <c r="A44" s="56" t="s">
        <v>247</v>
      </c>
      <c r="B44" s="76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8"/>
    </row>
    <row r="45" spans="1:56" s="45" customFormat="1" ht="12.95" customHeight="1" thickBot="1" x14ac:dyDescent="0.3">
      <c r="A45" s="57" t="s">
        <v>9</v>
      </c>
      <c r="B45" s="79">
        <f>SUM(B28+B10+B5)</f>
        <v>0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</row>
    <row r="46" spans="1:56" s="45" customFormat="1" ht="12.95" customHeight="1" x14ac:dyDescent="0.25">
      <c r="A46" s="58"/>
    </row>
    <row r="47" spans="1:56" s="45" customFormat="1" ht="12.95" customHeight="1" x14ac:dyDescent="0.25">
      <c r="A47" s="58"/>
    </row>
    <row r="48" spans="1:56" s="45" customFormat="1" ht="12.95" customHeight="1" x14ac:dyDescent="0.25">
      <c r="A48" s="58"/>
    </row>
    <row r="49" spans="1:1" s="45" customFormat="1" ht="12.95" customHeight="1" x14ac:dyDescent="0.25">
      <c r="A49" s="58"/>
    </row>
    <row r="50" spans="1:1" s="45" customFormat="1" ht="12.95" customHeight="1" x14ac:dyDescent="0.25">
      <c r="A50" s="12"/>
    </row>
    <row r="51" spans="1:1" s="45" customFormat="1" ht="25.5" x14ac:dyDescent="0.25">
      <c r="A51" s="40" t="s">
        <v>243</v>
      </c>
    </row>
    <row r="52" spans="1:1" s="45" customFormat="1" ht="12.95" customHeight="1" x14ac:dyDescent="0.25">
      <c r="A52" s="58"/>
    </row>
    <row r="53" spans="1:1" s="45" customFormat="1" ht="12.95" customHeight="1" x14ac:dyDescent="0.25">
      <c r="A53" s="58"/>
    </row>
    <row r="54" spans="1:1" s="45" customFormat="1" ht="12.95" customHeight="1" x14ac:dyDescent="0.25">
      <c r="A54" s="58"/>
    </row>
    <row r="55" spans="1:1" s="45" customFormat="1" ht="12.95" customHeight="1" x14ac:dyDescent="0.25">
      <c r="A55" s="58"/>
    </row>
    <row r="56" spans="1:1" s="45" customFormat="1" ht="12.95" customHeight="1" x14ac:dyDescent="0.25">
      <c r="A56" s="58"/>
    </row>
    <row r="57" spans="1:1" s="45" customFormat="1" ht="12.95" customHeight="1" x14ac:dyDescent="0.25">
      <c r="A57" s="58"/>
    </row>
    <row r="58" spans="1:1" s="45" customFormat="1" ht="12.95" customHeight="1" x14ac:dyDescent="0.25">
      <c r="A58" s="58"/>
    </row>
    <row r="59" spans="1:1" s="45" customFormat="1" ht="12.95" customHeight="1" x14ac:dyDescent="0.25">
      <c r="A59" s="58"/>
    </row>
    <row r="60" spans="1:1" s="45" customFormat="1" ht="12.95" customHeight="1" x14ac:dyDescent="0.25">
      <c r="A60" s="58"/>
    </row>
    <row r="61" spans="1:1" s="45" customFormat="1" ht="12.95" customHeight="1" x14ac:dyDescent="0.25">
      <c r="A61" s="58"/>
    </row>
    <row r="62" spans="1:1" s="45" customFormat="1" ht="12.95" customHeight="1" x14ac:dyDescent="0.25">
      <c r="A62" s="58"/>
    </row>
  </sheetData>
  <sheetProtection algorithmName="SHA-512" hashValue="Oiyd0gUnYWgid/py8Kn05E5RVD34LmmmVh8FOKozgazAgJg/eNO7547aGMt5JZjlyCSiijgrMCxQ93KpP0C4mQ==" saltValue="bb9YYKObjIsqyQxiV0ft0w==" spinCount="100000" sheet="1" objects="1" scenarios="1"/>
  <mergeCells count="8">
    <mergeCell ref="B1:BD1"/>
    <mergeCell ref="C3:N3"/>
    <mergeCell ref="O3:Z3"/>
    <mergeCell ref="AA3:AL3"/>
    <mergeCell ref="AM3:AX3"/>
    <mergeCell ref="AY3:BD3"/>
    <mergeCell ref="B3:B4"/>
    <mergeCell ref="C2:BD2"/>
  </mergeCells>
  <conditionalFormatting sqref="C5:BD44">
    <cfRule type="notContainsBlanks" dxfId="0" priority="1">
      <formula>LEN(TRIM(C5))&gt;0</formula>
    </cfRule>
  </conditionalFormatting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Header>&amp;F</oddHead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Pokyny</vt:lpstr>
      <vt:lpstr>Cena podľa funkcionality</vt:lpstr>
      <vt:lpstr>Cena podla etáp a harmonogram</vt:lpstr>
      <vt:lpstr>'Cena podľa funkcionality'!Názvy_tlače</vt:lpstr>
      <vt:lpstr>'Cena podla etáp a harmonogram'!Oblasť_tlače</vt:lpstr>
      <vt:lpstr>'Cena podľa funkcionality'!Oblasť_tlače</vt:lpstr>
      <vt:lpstr>Pokyny!Oblasť_tlače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2018-01-22T13:33:00Z</dcterms:created>
  <dcterms:modified xsi:type="dcterms:W3CDTF">2019-04-11T12:58:24Z</dcterms:modified>
</cp:coreProperties>
</file>