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7490" windowHeight="11010"/>
  </bookViews>
  <sheets>
    <sheet name="Hárok1" sheetId="1" r:id="rId1"/>
  </sheets>
  <definedNames>
    <definedName name="_xlnm._FilterDatabase" localSheetId="0" hidden="1">Hárok1!$B$5:$H$58</definedName>
    <definedName name="_xlnm.Print_Area" localSheetId="0">Hárok1!$A$1:$I$65</definedName>
  </definedNames>
  <calcPr calcId="125725"/>
</workbook>
</file>

<file path=xl/calcChain.xml><?xml version="1.0" encoding="utf-8"?>
<calcChain xmlns="http://schemas.openxmlformats.org/spreadsheetml/2006/main">
  <c r="G19" i="1"/>
  <c r="G20"/>
  <c r="G21"/>
  <c r="G22"/>
  <c r="G17" l="1"/>
  <c r="G31" l="1"/>
  <c r="G29"/>
  <c r="G30"/>
  <c r="G52"/>
  <c r="G8"/>
  <c r="G9"/>
  <c r="G10"/>
  <c r="G11"/>
  <c r="G12"/>
  <c r="G13"/>
  <c r="G14"/>
  <c r="G15"/>
  <c r="G16"/>
  <c r="G18"/>
  <c r="G23"/>
  <c r="G24"/>
  <c r="G25"/>
  <c r="G26"/>
  <c r="G27"/>
  <c r="G28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3"/>
  <c r="G54"/>
  <c r="G55"/>
  <c r="G56"/>
  <c r="G57"/>
  <c r="G58" l="1"/>
</calcChain>
</file>

<file path=xl/sharedStrings.xml><?xml version="1.0" encoding="utf-8"?>
<sst xmlns="http://schemas.openxmlformats.org/spreadsheetml/2006/main" count="157" uniqueCount="105">
  <si>
    <t>Univerzitná Nemocnica Bratislava, Pažítkova 4, 821 01 BRATISLAVA</t>
  </si>
  <si>
    <t>P.č.</t>
  </si>
  <si>
    <t>Príloha č. 1 časti B. Opis predmetu zákazky</t>
  </si>
  <si>
    <t>Špecifikácia tovarov - sortiment "Základné potraviny"</t>
  </si>
  <si>
    <t>Cena v EUR bez DPH</t>
  </si>
  <si>
    <t>Celkom</t>
  </si>
  <si>
    <t>Predpoklad. množstvo na 1 rok</t>
  </si>
  <si>
    <t xml:space="preserve">  Poznámka (dodávateľ, výrobca)</t>
  </si>
  <si>
    <t>Špecifikácia tovarov a kúpna cena  "MLIEKO A MLIEČNE VÝROBKY"</t>
  </si>
  <si>
    <t>smotana na varenie 12 - 16 % tuk</t>
  </si>
  <si>
    <t>Rama culines profi</t>
  </si>
  <si>
    <t>tvrdý syr údený 45 % t.v.s</t>
  </si>
  <si>
    <t>tvrdý syr neúdený  do 30% t.v.s</t>
  </si>
  <si>
    <t>tvrdý syr neúdený  45% t.v.s</t>
  </si>
  <si>
    <t>bryndza plnotučná</t>
  </si>
  <si>
    <t>syr s plesňou bochník</t>
  </si>
  <si>
    <t>droždie</t>
  </si>
  <si>
    <t>balkánsky syr Feta</t>
  </si>
  <si>
    <t>parmezán strúhaný</t>
  </si>
  <si>
    <t>Predp. spotreba</t>
  </si>
  <si>
    <t xml:space="preserve">     Cena spolu za mlieko a mliečne výrobky v EUR bez DPH za 12 mesiacov</t>
  </si>
  <si>
    <t xml:space="preserve"> balenie 200 - 250g, fakturovať cenu za kus</t>
  </si>
  <si>
    <t>balenie 250g</t>
  </si>
  <si>
    <t>balenie 135-150g, fakturovať cenu za ks</t>
  </si>
  <si>
    <t>Výhradne broskyňový, marhuľový, banánový, vanilkový, balenie 135 - 150g, 15-20% ovocnej zložky fakturovať cenu za ks</t>
  </si>
  <si>
    <t>balenie 135 - 150g, fakturovať cenu za ks</t>
  </si>
  <si>
    <t>balenie 120 - 150 g, fakturovať cenu za ks</t>
  </si>
  <si>
    <t>balenie 120 - 150 g fakturovať cenu za ks</t>
  </si>
  <si>
    <t>balenie 135 -150g, fakturovať cenu za ks</t>
  </si>
  <si>
    <t>balenie 250g, fakturovať cenu za ks</t>
  </si>
  <si>
    <t>ks</t>
  </si>
  <si>
    <t>mlieko trvanlivé 1,5%, balenie 1 l</t>
  </si>
  <si>
    <t>mlieko trvanlivé 1,5%, balenie 0,25 l</t>
  </si>
  <si>
    <t>mlieko trvanlivé 3,5%, balenie 1 l</t>
  </si>
  <si>
    <t>acidofilné mlieko 3,6 %, balenie 200-250 g</t>
  </si>
  <si>
    <t>smotana kyslá 14- 16 % tuk, balenie 200-250 g</t>
  </si>
  <si>
    <t>smotana kyslá 14 - 16 % tuk, balenie 1 l</t>
  </si>
  <si>
    <t>Cremefime Fraiche 24 % tuk, balenie 1 l</t>
  </si>
  <si>
    <t>smotana na šľahanie rastlinná 31%tuk, balenie 1 l</t>
  </si>
  <si>
    <t>mlieko trvanlivé ochutené/kakao,vanilka/, balenie 0,25 l</t>
  </si>
  <si>
    <t>kg</t>
  </si>
  <si>
    <t>maslo mini živočíšne, balenie 10 g</t>
  </si>
  <si>
    <t>maslo mini rastlinné, balenie 20 g</t>
  </si>
  <si>
    <t>maslo rastlinné 40% tuk, balenie 400-500 g</t>
  </si>
  <si>
    <t>Rastlinný tuk na pečenie, balenie 250 g</t>
  </si>
  <si>
    <t>Rama cimbi profi, balenie 3 l</t>
  </si>
  <si>
    <t>Stužený tuk, balenie 250 g</t>
  </si>
  <si>
    <t>Tvaroh jemný hrudkový, balenie 200-250 g</t>
  </si>
  <si>
    <t>tavený syr v črievku 40 - 45 % t.v.s, balenie 100 g</t>
  </si>
  <si>
    <t xml:space="preserve">tavený syr trojuholníkový, balenie 17,5 g </t>
  </si>
  <si>
    <t>tavený syr štvorec, balenie 50 g</t>
  </si>
  <si>
    <t>tavený syr plátkový, balenie 100 g</t>
  </si>
  <si>
    <t>syr Lučina, balenie 50 g</t>
  </si>
  <si>
    <t>syrová nátierka, balenie 120 g</t>
  </si>
  <si>
    <t>cottage cheese biely, balenie 180 g</t>
  </si>
  <si>
    <t>syr s plesňou President, Hermelínek, Encián, balenie 80 g</t>
  </si>
  <si>
    <t>syr s plesňou President, Hermelínek, Encián, balenie 120 g</t>
  </si>
  <si>
    <t>termix vanilkový, balenie 90 g</t>
  </si>
  <si>
    <t>termix kakaový, balenie 90 g</t>
  </si>
  <si>
    <t>Pribináčik kakaový, balenie 125 g</t>
  </si>
  <si>
    <t>Pribináčik vanilkový, balenie 125 g</t>
  </si>
  <si>
    <t>jogurt biely nízkotučný do 3% tuk, balenie 135-150 g</t>
  </si>
  <si>
    <t>jogurt ovocný nízkotučný do 3 % tuk, balenie 135-150 g</t>
  </si>
  <si>
    <t>jogurt biely smotanový, balenie 135-150 g</t>
  </si>
  <si>
    <t>jogurt ovocný smotanový, balenie 135-150 g</t>
  </si>
  <si>
    <t>parenica neúdená, balenie 120-150 g</t>
  </si>
  <si>
    <t>parenica údená, balenie 120-150 g</t>
  </si>
  <si>
    <t>mozzarella, balenie 120-150 g</t>
  </si>
  <si>
    <t>jogurtová nátierka pažitková, balenie 135-150 g</t>
  </si>
  <si>
    <t>Šľahačka sprej, balenie 250 g</t>
  </si>
  <si>
    <t>maslo čerstvé 82%, balenie 250 g</t>
  </si>
  <si>
    <t>liter</t>
  </si>
  <si>
    <t xml:space="preserve">Rajo alebo ekvivalent, balenie 200 - 250g, fakturovať cenu za kus </t>
  </si>
  <si>
    <t xml:space="preserve">Rama Profi alebo ekvivalent, </t>
  </si>
  <si>
    <t xml:space="preserve">Rajo alebo ekvivalent, </t>
  </si>
  <si>
    <t xml:space="preserve">Flóra alebo ekvivalent, </t>
  </si>
  <si>
    <t>Rama,Flóra alebo ekvivalent,  balenie 400 - 500g</t>
  </si>
  <si>
    <t>Hera alebo ekvivalent,  balenie 250g</t>
  </si>
  <si>
    <t>Rajo alebo ekvivalent,  balenie 200 -250g</t>
  </si>
  <si>
    <t xml:space="preserve">Eidam alebo ekvivalent, </t>
  </si>
  <si>
    <t xml:space="preserve">Eidam, alebo ekvivalent, </t>
  </si>
  <si>
    <t xml:space="preserve">Bambíno alebo ekvivalent,  </t>
  </si>
  <si>
    <t>Apetito,Lunex alebo ekvivalent,  40-45 % t.v.s. balenie 8 ks /140g</t>
  </si>
  <si>
    <t>Apetito,Lunex alebo ekvivalent,  40-45 % t.v.s. balenie 3ks/150g</t>
  </si>
  <si>
    <t>Apetito,Lunex alebo ekvivalent,  40-45 % t.v.s.</t>
  </si>
  <si>
    <t xml:space="preserve">Lučina alebo ekvivalent, </t>
  </si>
  <si>
    <t xml:space="preserve">Vivo alebo ekvivalent, </t>
  </si>
  <si>
    <t>Cera alebo ekvivalent, balenie250g</t>
  </si>
  <si>
    <t>Niva,Blaník alebo ekvivalent, 40-45 % t.v.s.</t>
  </si>
  <si>
    <t xml:space="preserve">Pribináčik alebo ekvivalent, </t>
  </si>
  <si>
    <t>Activia ovocný nápoj, balenie 310-350 g</t>
  </si>
  <si>
    <t>Activia alebo ekvivalent, balenie 310 -350g, fakturovať cenu za ks</t>
  </si>
  <si>
    <t xml:space="preserve">balkánsky syr Feta alebo ekvivalent, </t>
  </si>
  <si>
    <t>bal.</t>
  </si>
  <si>
    <t>Liptov alebo ekvivalent,  48%t.v.s, 50% hmoty v sušine ovčej zložky</t>
  </si>
  <si>
    <t xml:space="preserve">Cremelime Fraiche alebo ekvivalent, </t>
  </si>
  <si>
    <t xml:space="preserve">Rama culines profi alebo ekvivalent, </t>
  </si>
  <si>
    <t xml:space="preserve">Rama cimbi profi alebo ekvivalent, </t>
  </si>
  <si>
    <t>syr Lučina alebo ekvivalent,  120g</t>
  </si>
  <si>
    <t xml:space="preserve">syr s pleňou President, Hermelínek, Encián alebo ekvivalent, </t>
  </si>
  <si>
    <t xml:space="preserve">syr s plesňou President, Hermelínek, Encián alebo ekvivalent, </t>
  </si>
  <si>
    <t>.........................................................................................................................</t>
  </si>
  <si>
    <t>Názov, meno, pečiatka a podpis uchádzača</t>
  </si>
  <si>
    <t>Množst. jednotka (MJ)</t>
  </si>
  <si>
    <t>za 1 MJ</t>
  </si>
</sst>
</file>

<file path=xl/styles.xml><?xml version="1.0" encoding="utf-8"?>
<styleSheet xmlns="http://schemas.openxmlformats.org/spreadsheetml/2006/main">
  <numFmts count="3">
    <numFmt numFmtId="164" formatCode="[$-41B]General"/>
    <numFmt numFmtId="165" formatCode="#,##0.00&quot; &quot;[$€-41B];[Red]&quot;-&quot;#,##0.00&quot; &quot;[$€-41B]"/>
    <numFmt numFmtId="166" formatCode="0.000"/>
  </numFmts>
  <fonts count="15">
    <font>
      <sz val="10"/>
      <name val="Arial"/>
      <family val="2"/>
      <charset val="238"/>
    </font>
    <font>
      <b/>
      <sz val="12"/>
      <color rgb="FFFF0000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1"/>
      <color theme="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CE6F2"/>
        <bgColor rgb="FFDCE6F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8">
    <xf numFmtId="0" fontId="0" fillId="0" borderId="0"/>
    <xf numFmtId="0" fontId="3" fillId="0" borderId="0"/>
    <xf numFmtId="164" fontId="4" fillId="0" borderId="0"/>
    <xf numFmtId="0" fontId="3" fillId="2" borderId="0"/>
    <xf numFmtId="0" fontId="5" fillId="0" borderId="0">
      <alignment horizontal="center"/>
    </xf>
    <xf numFmtId="0" fontId="5" fillId="0" borderId="0">
      <alignment horizontal="center" textRotation="90"/>
    </xf>
    <xf numFmtId="0" fontId="6" fillId="0" borderId="0"/>
    <xf numFmtId="165" fontId="6" fillId="0" borderId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/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/>
    <xf numFmtId="0" fontId="2" fillId="0" borderId="0" xfId="0" applyFont="1" applyFill="1"/>
    <xf numFmtId="0" fontId="11" fillId="0" borderId="0" xfId="0" applyFont="1" applyBorder="1" applyAlignment="1">
      <alignment horizontal="right"/>
    </xf>
    <xf numFmtId="0" fontId="11" fillId="0" borderId="7" xfId="0" applyFont="1" applyBorder="1" applyAlignment="1">
      <alignment horizontal="center"/>
    </xf>
    <xf numFmtId="4" fontId="12" fillId="0" borderId="2" xfId="0" applyNumberFormat="1" applyFont="1" applyFill="1" applyBorder="1" applyAlignment="1">
      <alignment horizontal="right" vertical="center" wrapText="1"/>
    </xf>
    <xf numFmtId="4" fontId="12" fillId="0" borderId="2" xfId="0" applyNumberFormat="1" applyFont="1" applyBorder="1" applyAlignment="1">
      <alignment horizontal="right" vertical="center" wrapText="1"/>
    </xf>
    <xf numFmtId="0" fontId="12" fillId="0" borderId="13" xfId="0" applyFont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12" fillId="0" borderId="4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4" fontId="12" fillId="0" borderId="1" xfId="0" applyNumberFormat="1" applyFont="1" applyFill="1" applyBorder="1" applyAlignment="1">
      <alignment horizontal="right"/>
    </xf>
    <xf numFmtId="4" fontId="12" fillId="0" borderId="1" xfId="0" applyNumberFormat="1" applyFont="1" applyFill="1" applyBorder="1" applyAlignment="1">
      <alignment horizontal="right" vertical="top"/>
    </xf>
    <xf numFmtId="0" fontId="13" fillId="0" borderId="4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1" fontId="12" fillId="0" borderId="3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1" fontId="11" fillId="0" borderId="12" xfId="0" applyNumberFormat="1" applyFont="1" applyFill="1" applyBorder="1" applyAlignment="1">
      <alignment horizontal="left" vertical="center" wrapText="1"/>
    </xf>
    <xf numFmtId="1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6" fontId="11" fillId="0" borderId="20" xfId="0" applyNumberFormat="1" applyFont="1" applyFill="1" applyBorder="1" applyAlignment="1">
      <alignment horizontal="center" vertical="center"/>
    </xf>
    <xf numFmtId="3" fontId="11" fillId="4" borderId="25" xfId="0" applyNumberFormat="1" applyFont="1" applyFill="1" applyBorder="1" applyAlignment="1">
      <alignment horizontal="center" vertical="center"/>
    </xf>
    <xf numFmtId="166" fontId="11" fillId="0" borderId="27" xfId="0" applyNumberFormat="1" applyFont="1" applyFill="1" applyBorder="1" applyAlignment="1">
      <alignment horizontal="center" vertical="center"/>
    </xf>
    <xf numFmtId="3" fontId="11" fillId="4" borderId="15" xfId="0" applyNumberFormat="1" applyFont="1" applyFill="1" applyBorder="1" applyAlignment="1">
      <alignment horizontal="center" vertical="center"/>
    </xf>
    <xf numFmtId="166" fontId="11" fillId="0" borderId="29" xfId="0" applyNumberFormat="1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3" fontId="11" fillId="4" borderId="26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4" fillId="3" borderId="31" xfId="0" applyFont="1" applyFill="1" applyBorder="1" applyAlignment="1">
      <alignment horizontal="right" vertical="top"/>
    </xf>
    <xf numFmtId="4" fontId="11" fillId="3" borderId="30" xfId="0" applyNumberFormat="1" applyFont="1" applyFill="1" applyBorder="1" applyAlignment="1">
      <alignment horizontal="right" vertical="center" wrapText="1"/>
    </xf>
    <xf numFmtId="1" fontId="11" fillId="3" borderId="9" xfId="0" applyNumberFormat="1" applyFont="1" applyFill="1" applyBorder="1" applyAlignment="1">
      <alignment horizontal="left" vertical="center"/>
    </xf>
    <xf numFmtId="0" fontId="12" fillId="3" borderId="10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2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1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</cellXfs>
  <cellStyles count="8">
    <cellStyle name="ConditionalStyle_3" xfId="3"/>
    <cellStyle name="Excel Built-in Normal" xfId="2"/>
    <cellStyle name="Heading" xfId="4"/>
    <cellStyle name="Heading1" xfId="5"/>
    <cellStyle name="Normálna 2" xfId="1"/>
    <cellStyle name="normálne" xfId="0" builtinId="0"/>
    <cellStyle name="Result" xfId="6"/>
    <cellStyle name="Result2" xfId="7"/>
  </cellStyles>
  <dxfs count="1"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65"/>
  <sheetViews>
    <sheetView tabSelected="1" view="pageBreakPreview" topLeftCell="A4" zoomScaleNormal="90" zoomScaleSheetLayoutView="100" zoomScalePageLayoutView="66" workbookViewId="0">
      <pane xSplit="3" topLeftCell="D1" activePane="topRight" state="frozen"/>
      <selection pane="topRight" activeCell="G14" sqref="G14"/>
    </sheetView>
  </sheetViews>
  <sheetFormatPr defaultColWidth="9.140625" defaultRowHeight="15.75"/>
  <cols>
    <col min="1" max="1" width="2.7109375" style="1" customWidth="1"/>
    <col min="2" max="2" width="7" style="7" customWidth="1"/>
    <col min="3" max="3" width="63.5703125" style="24" customWidth="1"/>
    <col min="4" max="4" width="10.28515625" style="7" customWidth="1"/>
    <col min="5" max="5" width="14" style="7" customWidth="1"/>
    <col min="6" max="6" width="13.5703125" style="3" customWidth="1"/>
    <col min="7" max="7" width="16.85546875" style="3" customWidth="1"/>
    <col min="8" max="8" width="64.140625" style="1" customWidth="1"/>
    <col min="9" max="9" width="2.85546875" style="1" customWidth="1"/>
    <col min="10" max="10" width="9.140625" style="1"/>
    <col min="11" max="11" width="9.140625" style="2"/>
    <col min="12" max="12" width="104.5703125" style="2" customWidth="1"/>
    <col min="13" max="13" width="9.140625" style="2"/>
    <col min="14" max="16384" width="9.140625" style="1"/>
  </cols>
  <sheetData>
    <row r="1" spans="2:14" ht="20.25">
      <c r="B1" s="6"/>
      <c r="E1" s="6"/>
      <c r="F1" s="4"/>
      <c r="G1" s="4"/>
      <c r="H1" s="10" t="s">
        <v>2</v>
      </c>
    </row>
    <row r="2" spans="2:14" ht="21">
      <c r="B2" s="6"/>
      <c r="C2" s="25" t="s">
        <v>8</v>
      </c>
      <c r="D2" s="32"/>
      <c r="E2" s="6"/>
      <c r="F2" s="4"/>
      <c r="G2" s="4"/>
      <c r="H2" s="5"/>
    </row>
    <row r="3" spans="2:14" ht="20.25">
      <c r="B3" s="6"/>
      <c r="C3" s="26" t="s">
        <v>0</v>
      </c>
      <c r="D3" s="33"/>
      <c r="E3" s="6"/>
      <c r="F3" s="4"/>
      <c r="G3" s="4"/>
      <c r="H3" s="5"/>
    </row>
    <row r="4" spans="2:14" ht="11.45" customHeight="1" thickBot="1">
      <c r="B4" s="6"/>
      <c r="C4" s="27"/>
      <c r="D4" s="34"/>
      <c r="E4" s="6"/>
      <c r="F4" s="4"/>
      <c r="G4" s="4"/>
      <c r="H4" s="5"/>
    </row>
    <row r="5" spans="2:14" ht="22.15" customHeight="1" thickTop="1">
      <c r="B5" s="60" t="s">
        <v>1</v>
      </c>
      <c r="C5" s="63" t="s">
        <v>3</v>
      </c>
      <c r="D5" s="57" t="s">
        <v>103</v>
      </c>
      <c r="E5" s="50" t="s">
        <v>6</v>
      </c>
      <c r="F5" s="51"/>
      <c r="G5" s="51"/>
      <c r="H5" s="54" t="s">
        <v>7</v>
      </c>
    </row>
    <row r="6" spans="2:14">
      <c r="B6" s="61"/>
      <c r="C6" s="64"/>
      <c r="D6" s="58"/>
      <c r="E6" s="52" t="s">
        <v>19</v>
      </c>
      <c r="F6" s="48" t="s">
        <v>4</v>
      </c>
      <c r="G6" s="49"/>
      <c r="H6" s="55"/>
      <c r="I6" s="2"/>
      <c r="K6" s="1"/>
      <c r="N6" s="2"/>
    </row>
    <row r="7" spans="2:14" ht="16.5" thickBot="1">
      <c r="B7" s="62"/>
      <c r="C7" s="65"/>
      <c r="D7" s="59"/>
      <c r="E7" s="53"/>
      <c r="F7" s="11" t="s">
        <v>104</v>
      </c>
      <c r="G7" s="11" t="s">
        <v>5</v>
      </c>
      <c r="H7" s="56"/>
      <c r="I7" s="8"/>
      <c r="K7" s="1"/>
      <c r="N7" s="2"/>
    </row>
    <row r="8" spans="2:14" ht="24" customHeight="1" thickTop="1">
      <c r="B8" s="22">
        <v>1</v>
      </c>
      <c r="C8" s="28" t="s">
        <v>31</v>
      </c>
      <c r="D8" s="35" t="s">
        <v>71</v>
      </c>
      <c r="E8" s="36">
        <v>136750</v>
      </c>
      <c r="F8" s="12"/>
      <c r="G8" s="13">
        <f t="shared" ref="G8:G57" si="0">+E8*F8</f>
        <v>0</v>
      </c>
      <c r="H8" s="14"/>
    </row>
    <row r="9" spans="2:14" ht="24" customHeight="1">
      <c r="B9" s="22">
        <v>2</v>
      </c>
      <c r="C9" s="29" t="s">
        <v>32</v>
      </c>
      <c r="D9" s="37" t="s">
        <v>30</v>
      </c>
      <c r="E9" s="38">
        <v>85000</v>
      </c>
      <c r="F9" s="15"/>
      <c r="G9" s="15">
        <f t="shared" si="0"/>
        <v>0</v>
      </c>
      <c r="H9" s="16"/>
    </row>
    <row r="10" spans="2:14" ht="24" customHeight="1">
      <c r="B10" s="23">
        <v>3</v>
      </c>
      <c r="C10" s="29" t="s">
        <v>33</v>
      </c>
      <c r="D10" s="37" t="s">
        <v>71</v>
      </c>
      <c r="E10" s="38">
        <v>25000</v>
      </c>
      <c r="F10" s="15"/>
      <c r="G10" s="17">
        <f t="shared" si="0"/>
        <v>0</v>
      </c>
      <c r="H10" s="16"/>
    </row>
    <row r="11" spans="2:14" ht="24" customHeight="1">
      <c r="B11" s="23">
        <v>4</v>
      </c>
      <c r="C11" s="29" t="s">
        <v>34</v>
      </c>
      <c r="D11" s="37" t="s">
        <v>40</v>
      </c>
      <c r="E11" s="38">
        <v>16450</v>
      </c>
      <c r="F11" s="15"/>
      <c r="G11" s="17">
        <f t="shared" si="0"/>
        <v>0</v>
      </c>
      <c r="H11" s="16" t="s">
        <v>72</v>
      </c>
    </row>
    <row r="12" spans="2:14" ht="24" customHeight="1">
      <c r="B12" s="22">
        <v>5</v>
      </c>
      <c r="C12" s="29" t="s">
        <v>35</v>
      </c>
      <c r="D12" s="37" t="s">
        <v>40</v>
      </c>
      <c r="E12" s="38">
        <v>4500</v>
      </c>
      <c r="F12" s="18"/>
      <c r="G12" s="17">
        <f t="shared" si="0"/>
        <v>0</v>
      </c>
      <c r="H12" s="16" t="s">
        <v>21</v>
      </c>
    </row>
    <row r="13" spans="2:14" ht="24" customHeight="1">
      <c r="B13" s="22">
        <v>6</v>
      </c>
      <c r="C13" s="29" t="s">
        <v>36</v>
      </c>
      <c r="D13" s="37" t="s">
        <v>40</v>
      </c>
      <c r="E13" s="38">
        <v>110</v>
      </c>
      <c r="F13" s="18"/>
      <c r="G13" s="17">
        <f t="shared" si="0"/>
        <v>0</v>
      </c>
      <c r="H13" s="16"/>
    </row>
    <row r="14" spans="2:14" ht="24" customHeight="1">
      <c r="B14" s="22">
        <v>7</v>
      </c>
      <c r="C14" s="29" t="s">
        <v>37</v>
      </c>
      <c r="D14" s="37" t="s">
        <v>71</v>
      </c>
      <c r="E14" s="38">
        <v>80</v>
      </c>
      <c r="F14" s="18"/>
      <c r="G14" s="17">
        <f t="shared" si="0"/>
        <v>0</v>
      </c>
      <c r="H14" s="16" t="s">
        <v>95</v>
      </c>
    </row>
    <row r="15" spans="2:14" ht="24" customHeight="1">
      <c r="B15" s="23">
        <v>8</v>
      </c>
      <c r="C15" s="29" t="s">
        <v>38</v>
      </c>
      <c r="D15" s="37" t="s">
        <v>71</v>
      </c>
      <c r="E15" s="38">
        <v>3000</v>
      </c>
      <c r="F15" s="18"/>
      <c r="G15" s="17">
        <f t="shared" si="0"/>
        <v>0</v>
      </c>
      <c r="H15" s="16" t="s">
        <v>73</v>
      </c>
    </row>
    <row r="16" spans="2:14" ht="24" customHeight="1">
      <c r="B16" s="23">
        <v>9</v>
      </c>
      <c r="C16" s="29" t="s">
        <v>39</v>
      </c>
      <c r="D16" s="37" t="s">
        <v>30</v>
      </c>
      <c r="E16" s="38">
        <v>25000</v>
      </c>
      <c r="F16" s="15"/>
      <c r="G16" s="17">
        <f t="shared" si="0"/>
        <v>0</v>
      </c>
      <c r="H16" s="16" t="s">
        <v>74</v>
      </c>
    </row>
    <row r="17" spans="2:9" ht="24" customHeight="1">
      <c r="B17" s="22">
        <v>10</v>
      </c>
      <c r="C17" s="29" t="s">
        <v>9</v>
      </c>
      <c r="D17" s="37" t="s">
        <v>40</v>
      </c>
      <c r="E17" s="38">
        <v>1205</v>
      </c>
      <c r="F17" s="15"/>
      <c r="G17" s="17">
        <f t="shared" si="0"/>
        <v>0</v>
      </c>
      <c r="H17" s="16"/>
    </row>
    <row r="18" spans="2:9" ht="24" customHeight="1">
      <c r="B18" s="22">
        <v>11</v>
      </c>
      <c r="C18" s="30" t="s">
        <v>70</v>
      </c>
      <c r="D18" s="37" t="s">
        <v>40</v>
      </c>
      <c r="E18" s="38">
        <v>5500</v>
      </c>
      <c r="F18" s="18"/>
      <c r="G18" s="17">
        <f>+E18*F18</f>
        <v>0</v>
      </c>
      <c r="H18" s="16" t="s">
        <v>22</v>
      </c>
    </row>
    <row r="19" spans="2:9" ht="24" customHeight="1">
      <c r="B19" s="23">
        <v>12</v>
      </c>
      <c r="C19" s="29" t="s">
        <v>41</v>
      </c>
      <c r="D19" s="37" t="s">
        <v>30</v>
      </c>
      <c r="E19" s="38">
        <v>350000</v>
      </c>
      <c r="F19" s="15"/>
      <c r="G19" s="17">
        <f t="shared" ref="G19:G22" si="1">+E19*F19</f>
        <v>0</v>
      </c>
      <c r="H19" s="16" t="s">
        <v>74</v>
      </c>
    </row>
    <row r="20" spans="2:9" ht="24" customHeight="1">
      <c r="B20" s="22">
        <v>13</v>
      </c>
      <c r="C20" s="29" t="s">
        <v>42</v>
      </c>
      <c r="D20" s="37" t="s">
        <v>30</v>
      </c>
      <c r="E20" s="38">
        <v>110860</v>
      </c>
      <c r="F20" s="19"/>
      <c r="G20" s="17">
        <f t="shared" si="1"/>
        <v>0</v>
      </c>
      <c r="H20" s="16" t="s">
        <v>75</v>
      </c>
    </row>
    <row r="21" spans="2:9" ht="24" customHeight="1">
      <c r="B21" s="22">
        <v>14</v>
      </c>
      <c r="C21" s="29" t="s">
        <v>43</v>
      </c>
      <c r="D21" s="37" t="s">
        <v>40</v>
      </c>
      <c r="E21" s="38">
        <v>2200</v>
      </c>
      <c r="F21" s="19"/>
      <c r="G21" s="17">
        <f t="shared" si="1"/>
        <v>0</v>
      </c>
      <c r="H21" s="16" t="s">
        <v>76</v>
      </c>
    </row>
    <row r="22" spans="2:9" ht="24" customHeight="1">
      <c r="B22" s="23">
        <v>15</v>
      </c>
      <c r="C22" s="30" t="s">
        <v>44</v>
      </c>
      <c r="D22" s="37" t="s">
        <v>40</v>
      </c>
      <c r="E22" s="38">
        <v>300</v>
      </c>
      <c r="F22" s="19"/>
      <c r="G22" s="17">
        <f t="shared" si="1"/>
        <v>0</v>
      </c>
      <c r="H22" s="16" t="s">
        <v>77</v>
      </c>
    </row>
    <row r="23" spans="2:9" ht="24" customHeight="1">
      <c r="B23" s="23">
        <v>16</v>
      </c>
      <c r="C23" s="29" t="s">
        <v>10</v>
      </c>
      <c r="D23" s="37" t="s">
        <v>40</v>
      </c>
      <c r="E23" s="38">
        <v>950</v>
      </c>
      <c r="F23" s="19"/>
      <c r="G23" s="17">
        <f t="shared" si="0"/>
        <v>0</v>
      </c>
      <c r="H23" s="16" t="s">
        <v>96</v>
      </c>
    </row>
    <row r="24" spans="2:9" ht="24" customHeight="1">
      <c r="B24" s="22">
        <v>17</v>
      </c>
      <c r="C24" s="29" t="s">
        <v>45</v>
      </c>
      <c r="D24" s="39" t="s">
        <v>71</v>
      </c>
      <c r="E24" s="38">
        <v>20</v>
      </c>
      <c r="F24" s="19"/>
      <c r="G24" s="17">
        <f t="shared" si="0"/>
        <v>0</v>
      </c>
      <c r="H24" s="16" t="s">
        <v>97</v>
      </c>
    </row>
    <row r="25" spans="2:9" ht="24" customHeight="1">
      <c r="B25" s="22">
        <v>18</v>
      </c>
      <c r="C25" s="29" t="s">
        <v>46</v>
      </c>
      <c r="D25" s="37" t="s">
        <v>40</v>
      </c>
      <c r="E25" s="38">
        <v>350</v>
      </c>
      <c r="F25" s="19"/>
      <c r="G25" s="17">
        <f t="shared" si="0"/>
        <v>0</v>
      </c>
      <c r="H25" s="16" t="s">
        <v>87</v>
      </c>
    </row>
    <row r="26" spans="2:9" ht="24" customHeight="1">
      <c r="B26" s="23">
        <v>19</v>
      </c>
      <c r="C26" s="29" t="s">
        <v>47</v>
      </c>
      <c r="D26" s="37" t="s">
        <v>40</v>
      </c>
      <c r="E26" s="38">
        <v>4500</v>
      </c>
      <c r="F26" s="19"/>
      <c r="G26" s="17">
        <f t="shared" si="0"/>
        <v>0</v>
      </c>
      <c r="H26" s="16" t="s">
        <v>78</v>
      </c>
    </row>
    <row r="27" spans="2:9" ht="24" customHeight="1">
      <c r="B27" s="23">
        <v>20</v>
      </c>
      <c r="C27" s="29" t="s">
        <v>11</v>
      </c>
      <c r="D27" s="37" t="s">
        <v>40</v>
      </c>
      <c r="E27" s="38">
        <v>650</v>
      </c>
      <c r="F27" s="19"/>
      <c r="G27" s="17">
        <f t="shared" si="0"/>
        <v>0</v>
      </c>
      <c r="H27" s="16" t="s">
        <v>79</v>
      </c>
    </row>
    <row r="28" spans="2:9" ht="24" customHeight="1">
      <c r="B28" s="22">
        <v>21</v>
      </c>
      <c r="C28" s="29" t="s">
        <v>12</v>
      </c>
      <c r="D28" s="37" t="s">
        <v>40</v>
      </c>
      <c r="E28" s="38">
        <v>220</v>
      </c>
      <c r="F28" s="19"/>
      <c r="G28" s="15">
        <f t="shared" si="0"/>
        <v>0</v>
      </c>
      <c r="H28" s="16" t="s">
        <v>80</v>
      </c>
      <c r="I28" s="9"/>
    </row>
    <row r="29" spans="2:9" ht="24" customHeight="1">
      <c r="B29" s="22">
        <v>22</v>
      </c>
      <c r="C29" s="29" t="s">
        <v>13</v>
      </c>
      <c r="D29" s="37" t="s">
        <v>40</v>
      </c>
      <c r="E29" s="38">
        <v>6120</v>
      </c>
      <c r="F29" s="19"/>
      <c r="G29" s="15">
        <f t="shared" si="0"/>
        <v>0</v>
      </c>
      <c r="H29" s="16" t="s">
        <v>79</v>
      </c>
      <c r="I29" s="9"/>
    </row>
    <row r="30" spans="2:9" ht="24" customHeight="1">
      <c r="B30" s="23">
        <v>23</v>
      </c>
      <c r="C30" s="29" t="s">
        <v>14</v>
      </c>
      <c r="D30" s="37" t="s">
        <v>40</v>
      </c>
      <c r="E30" s="38">
        <v>800</v>
      </c>
      <c r="F30" s="19"/>
      <c r="G30" s="17">
        <f t="shared" si="0"/>
        <v>0</v>
      </c>
      <c r="H30" s="16" t="s">
        <v>94</v>
      </c>
    </row>
    <row r="31" spans="2:9" ht="24" customHeight="1">
      <c r="B31" s="23">
        <v>24</v>
      </c>
      <c r="C31" s="29" t="s">
        <v>48</v>
      </c>
      <c r="D31" s="37" t="s">
        <v>30</v>
      </c>
      <c r="E31" s="38">
        <v>23170</v>
      </c>
      <c r="F31" s="19"/>
      <c r="G31" s="17">
        <f t="shared" si="0"/>
        <v>0</v>
      </c>
      <c r="H31" s="16" t="s">
        <v>81</v>
      </c>
    </row>
    <row r="32" spans="2:9" ht="24" customHeight="1">
      <c r="B32" s="22">
        <v>25</v>
      </c>
      <c r="C32" s="29" t="s">
        <v>49</v>
      </c>
      <c r="D32" s="37" t="s">
        <v>93</v>
      </c>
      <c r="E32" s="38">
        <v>86520</v>
      </c>
      <c r="F32" s="15"/>
      <c r="G32" s="17">
        <f t="shared" si="0"/>
        <v>0</v>
      </c>
      <c r="H32" s="16" t="s">
        <v>82</v>
      </c>
    </row>
    <row r="33" spans="2:8" ht="24" customHeight="1">
      <c r="B33" s="22">
        <v>26</v>
      </c>
      <c r="C33" s="29" t="s">
        <v>50</v>
      </c>
      <c r="D33" s="37" t="s">
        <v>93</v>
      </c>
      <c r="E33" s="38">
        <v>45000</v>
      </c>
      <c r="F33" s="15"/>
      <c r="G33" s="17">
        <f t="shared" si="0"/>
        <v>0</v>
      </c>
      <c r="H33" s="16" t="s">
        <v>83</v>
      </c>
    </row>
    <row r="34" spans="2:8" ht="24" customHeight="1">
      <c r="B34" s="22">
        <v>27</v>
      </c>
      <c r="C34" s="29" t="s">
        <v>51</v>
      </c>
      <c r="D34" s="37" t="s">
        <v>30</v>
      </c>
      <c r="E34" s="38">
        <v>14500</v>
      </c>
      <c r="F34" s="19"/>
      <c r="G34" s="17">
        <f t="shared" si="0"/>
        <v>0</v>
      </c>
      <c r="H34" s="16" t="s">
        <v>84</v>
      </c>
    </row>
    <row r="35" spans="2:8" ht="24" customHeight="1">
      <c r="B35" s="23">
        <v>28</v>
      </c>
      <c r="C35" s="29" t="s">
        <v>52</v>
      </c>
      <c r="D35" s="37" t="s">
        <v>30</v>
      </c>
      <c r="E35" s="38">
        <v>5100</v>
      </c>
      <c r="F35" s="19"/>
      <c r="G35" s="17">
        <f t="shared" si="0"/>
        <v>0</v>
      </c>
      <c r="H35" s="16" t="s">
        <v>98</v>
      </c>
    </row>
    <row r="36" spans="2:8" ht="24" customHeight="1">
      <c r="B36" s="23">
        <v>29</v>
      </c>
      <c r="C36" s="29" t="s">
        <v>53</v>
      </c>
      <c r="D36" s="37" t="s">
        <v>30</v>
      </c>
      <c r="E36" s="38">
        <v>9500</v>
      </c>
      <c r="F36" s="19"/>
      <c r="G36" s="17">
        <f t="shared" si="0"/>
        <v>0</v>
      </c>
      <c r="H36" s="16" t="s">
        <v>85</v>
      </c>
    </row>
    <row r="37" spans="2:8" ht="24" customHeight="1">
      <c r="B37" s="22">
        <v>30</v>
      </c>
      <c r="C37" s="29" t="s">
        <v>15</v>
      </c>
      <c r="D37" s="37" t="s">
        <v>40</v>
      </c>
      <c r="E37" s="38">
        <v>904</v>
      </c>
      <c r="F37" s="19"/>
      <c r="G37" s="17">
        <f t="shared" si="0"/>
        <v>0</v>
      </c>
      <c r="H37" s="16" t="s">
        <v>88</v>
      </c>
    </row>
    <row r="38" spans="2:8" ht="24" customHeight="1">
      <c r="B38" s="22">
        <v>31</v>
      </c>
      <c r="C38" s="29" t="s">
        <v>54</v>
      </c>
      <c r="D38" s="37" t="s">
        <v>30</v>
      </c>
      <c r="E38" s="38">
        <v>6500</v>
      </c>
      <c r="F38" s="19"/>
      <c r="G38" s="17">
        <f t="shared" si="0"/>
        <v>0</v>
      </c>
      <c r="H38" s="16" t="s">
        <v>74</v>
      </c>
    </row>
    <row r="39" spans="2:8" ht="24" customHeight="1">
      <c r="B39" s="22">
        <v>32</v>
      </c>
      <c r="C39" s="29" t="s">
        <v>55</v>
      </c>
      <c r="D39" s="37" t="s">
        <v>30</v>
      </c>
      <c r="E39" s="38">
        <v>3000</v>
      </c>
      <c r="F39" s="19"/>
      <c r="G39" s="17">
        <f t="shared" si="0"/>
        <v>0</v>
      </c>
      <c r="H39" s="16" t="s">
        <v>99</v>
      </c>
    </row>
    <row r="40" spans="2:8" ht="24" customHeight="1">
      <c r="B40" s="23">
        <v>33</v>
      </c>
      <c r="C40" s="29" t="s">
        <v>56</v>
      </c>
      <c r="D40" s="37" t="s">
        <v>30</v>
      </c>
      <c r="E40" s="38">
        <v>2800</v>
      </c>
      <c r="F40" s="19"/>
      <c r="G40" s="17">
        <f t="shared" si="0"/>
        <v>0</v>
      </c>
      <c r="H40" s="16" t="s">
        <v>100</v>
      </c>
    </row>
    <row r="41" spans="2:8" ht="24" customHeight="1">
      <c r="B41" s="23">
        <v>34</v>
      </c>
      <c r="C41" s="29" t="s">
        <v>57</v>
      </c>
      <c r="D41" s="37" t="s">
        <v>30</v>
      </c>
      <c r="E41" s="38">
        <v>24500</v>
      </c>
      <c r="F41" s="19"/>
      <c r="G41" s="17">
        <f t="shared" si="0"/>
        <v>0</v>
      </c>
      <c r="H41" s="16"/>
    </row>
    <row r="42" spans="2:8" ht="24" customHeight="1">
      <c r="B42" s="22">
        <v>35</v>
      </c>
      <c r="C42" s="29" t="s">
        <v>58</v>
      </c>
      <c r="D42" s="37" t="s">
        <v>30</v>
      </c>
      <c r="E42" s="38">
        <v>6500</v>
      </c>
      <c r="F42" s="19"/>
      <c r="G42" s="17">
        <f t="shared" si="0"/>
        <v>0</v>
      </c>
      <c r="H42" s="16"/>
    </row>
    <row r="43" spans="2:8" ht="24" customHeight="1">
      <c r="B43" s="22">
        <v>36</v>
      </c>
      <c r="C43" s="29" t="s">
        <v>59</v>
      </c>
      <c r="D43" s="37" t="s">
        <v>30</v>
      </c>
      <c r="E43" s="38">
        <v>8420</v>
      </c>
      <c r="F43" s="19"/>
      <c r="G43" s="17">
        <f t="shared" si="0"/>
        <v>0</v>
      </c>
      <c r="H43" s="16" t="s">
        <v>89</v>
      </c>
    </row>
    <row r="44" spans="2:8" ht="24" customHeight="1">
      <c r="B44" s="22">
        <v>37</v>
      </c>
      <c r="C44" s="29" t="s">
        <v>60</v>
      </c>
      <c r="D44" s="37" t="s">
        <v>30</v>
      </c>
      <c r="E44" s="38">
        <v>35000</v>
      </c>
      <c r="F44" s="19"/>
      <c r="G44" s="17">
        <f t="shared" si="0"/>
        <v>0</v>
      </c>
      <c r="H44" s="16" t="s">
        <v>89</v>
      </c>
    </row>
    <row r="45" spans="2:8" ht="24" customHeight="1">
      <c r="B45" s="23">
        <v>38</v>
      </c>
      <c r="C45" s="29" t="s">
        <v>61</v>
      </c>
      <c r="D45" s="37" t="s">
        <v>40</v>
      </c>
      <c r="E45" s="38">
        <v>2985</v>
      </c>
      <c r="F45" s="19"/>
      <c r="G45" s="17">
        <f t="shared" si="0"/>
        <v>0</v>
      </c>
      <c r="H45" s="16" t="s">
        <v>23</v>
      </c>
    </row>
    <row r="46" spans="2:8" ht="24" customHeight="1">
      <c r="B46" s="22">
        <v>39</v>
      </c>
      <c r="C46" s="29" t="s">
        <v>62</v>
      </c>
      <c r="D46" s="37" t="s">
        <v>40</v>
      </c>
      <c r="E46" s="38">
        <v>284</v>
      </c>
      <c r="F46" s="19"/>
      <c r="G46" s="17">
        <f t="shared" si="0"/>
        <v>0</v>
      </c>
      <c r="H46" s="16" t="s">
        <v>24</v>
      </c>
    </row>
    <row r="47" spans="2:8" ht="24" customHeight="1">
      <c r="B47" s="22">
        <v>40</v>
      </c>
      <c r="C47" s="29" t="s">
        <v>63</v>
      </c>
      <c r="D47" s="37" t="s">
        <v>40</v>
      </c>
      <c r="E47" s="38">
        <v>4282</v>
      </c>
      <c r="F47" s="19"/>
      <c r="G47" s="17">
        <f t="shared" si="0"/>
        <v>0</v>
      </c>
      <c r="H47" s="16" t="s">
        <v>25</v>
      </c>
    </row>
    <row r="48" spans="2:8" ht="24" customHeight="1">
      <c r="B48" s="22">
        <v>41</v>
      </c>
      <c r="C48" s="29" t="s">
        <v>64</v>
      </c>
      <c r="D48" s="37" t="s">
        <v>40</v>
      </c>
      <c r="E48" s="38">
        <v>12830</v>
      </c>
      <c r="F48" s="19"/>
      <c r="G48" s="17">
        <f t="shared" si="0"/>
        <v>0</v>
      </c>
      <c r="H48" s="16" t="s">
        <v>24</v>
      </c>
    </row>
    <row r="49" spans="2:8" ht="24" customHeight="1">
      <c r="B49" s="23">
        <v>42</v>
      </c>
      <c r="C49" s="29" t="s">
        <v>16</v>
      </c>
      <c r="D49" s="37" t="s">
        <v>40</v>
      </c>
      <c r="E49" s="38">
        <v>632</v>
      </c>
      <c r="F49" s="19"/>
      <c r="G49" s="17">
        <f t="shared" si="0"/>
        <v>0</v>
      </c>
      <c r="H49" s="16" t="s">
        <v>86</v>
      </c>
    </row>
    <row r="50" spans="2:8" ht="24" customHeight="1">
      <c r="B50" s="22">
        <v>43</v>
      </c>
      <c r="C50" s="30" t="s">
        <v>17</v>
      </c>
      <c r="D50" s="40" t="s">
        <v>40</v>
      </c>
      <c r="E50" s="38">
        <v>250</v>
      </c>
      <c r="F50" s="19"/>
      <c r="G50" s="17">
        <f t="shared" si="0"/>
        <v>0</v>
      </c>
      <c r="H50" s="16" t="s">
        <v>92</v>
      </c>
    </row>
    <row r="51" spans="2:8" ht="24" customHeight="1">
      <c r="B51" s="22">
        <v>44</v>
      </c>
      <c r="C51" s="30" t="s">
        <v>18</v>
      </c>
      <c r="D51" s="40" t="s">
        <v>40</v>
      </c>
      <c r="E51" s="38">
        <v>120</v>
      </c>
      <c r="F51" s="19"/>
      <c r="G51" s="17">
        <f>+E51*F51</f>
        <v>0</v>
      </c>
      <c r="H51" s="20"/>
    </row>
    <row r="52" spans="2:8" ht="24" customHeight="1">
      <c r="B52" s="22">
        <v>45</v>
      </c>
      <c r="C52" s="30" t="s">
        <v>65</v>
      </c>
      <c r="D52" s="40" t="s">
        <v>40</v>
      </c>
      <c r="E52" s="38">
        <v>180</v>
      </c>
      <c r="F52" s="19"/>
      <c r="G52" s="17">
        <f>+E52*F52</f>
        <v>0</v>
      </c>
      <c r="H52" s="16" t="s">
        <v>26</v>
      </c>
    </row>
    <row r="53" spans="2:8" ht="24" customHeight="1">
      <c r="B53" s="23">
        <v>46</v>
      </c>
      <c r="C53" s="30" t="s">
        <v>66</v>
      </c>
      <c r="D53" s="40" t="s">
        <v>40</v>
      </c>
      <c r="E53" s="38">
        <v>400</v>
      </c>
      <c r="F53" s="19"/>
      <c r="G53" s="17">
        <f t="shared" si="0"/>
        <v>0</v>
      </c>
      <c r="H53" s="16" t="s">
        <v>27</v>
      </c>
    </row>
    <row r="54" spans="2:8" ht="24" customHeight="1">
      <c r="B54" s="23">
        <v>47</v>
      </c>
      <c r="C54" s="30" t="s">
        <v>67</v>
      </c>
      <c r="D54" s="40" t="s">
        <v>40</v>
      </c>
      <c r="E54" s="38">
        <v>200</v>
      </c>
      <c r="F54" s="19"/>
      <c r="G54" s="17">
        <f t="shared" si="0"/>
        <v>0</v>
      </c>
      <c r="H54" s="16" t="s">
        <v>27</v>
      </c>
    </row>
    <row r="55" spans="2:8" ht="24" customHeight="1">
      <c r="B55" s="22">
        <v>48</v>
      </c>
      <c r="C55" s="30" t="s">
        <v>68</v>
      </c>
      <c r="D55" s="40" t="s">
        <v>40</v>
      </c>
      <c r="E55" s="38">
        <v>50</v>
      </c>
      <c r="F55" s="19"/>
      <c r="G55" s="17">
        <f t="shared" si="0"/>
        <v>0</v>
      </c>
      <c r="H55" s="16" t="s">
        <v>28</v>
      </c>
    </row>
    <row r="56" spans="2:8" ht="24" customHeight="1">
      <c r="B56" s="22">
        <v>49</v>
      </c>
      <c r="C56" s="30" t="s">
        <v>90</v>
      </c>
      <c r="D56" s="40" t="s">
        <v>40</v>
      </c>
      <c r="E56" s="38">
        <v>3100</v>
      </c>
      <c r="F56" s="19"/>
      <c r="G56" s="17">
        <f t="shared" si="0"/>
        <v>0</v>
      </c>
      <c r="H56" s="16" t="s">
        <v>91</v>
      </c>
    </row>
    <row r="57" spans="2:8" ht="24" customHeight="1" thickBot="1">
      <c r="B57" s="22">
        <v>50</v>
      </c>
      <c r="C57" s="31" t="s">
        <v>69</v>
      </c>
      <c r="D57" s="41" t="s">
        <v>30</v>
      </c>
      <c r="E57" s="42">
        <v>150</v>
      </c>
      <c r="F57" s="19"/>
      <c r="G57" s="17">
        <f t="shared" si="0"/>
        <v>0</v>
      </c>
      <c r="H57" s="21" t="s">
        <v>29</v>
      </c>
    </row>
    <row r="58" spans="2:8" ht="27.75" customHeight="1" thickTop="1" thickBot="1">
      <c r="B58" s="46" t="s">
        <v>20</v>
      </c>
      <c r="C58" s="47"/>
      <c r="D58" s="47"/>
      <c r="E58" s="47"/>
      <c r="F58" s="47"/>
      <c r="G58" s="45">
        <f>SUM(G8:G57)</f>
        <v>0</v>
      </c>
      <c r="H58" s="44"/>
    </row>
    <row r="59" spans="2:8" ht="16.5" thickTop="1"/>
    <row r="64" spans="2:8">
      <c r="H64" s="1" t="s">
        <v>101</v>
      </c>
    </row>
    <row r="65" spans="8:8">
      <c r="H65" s="43" t="s">
        <v>102</v>
      </c>
    </row>
  </sheetData>
  <mergeCells count="8">
    <mergeCell ref="B58:F58"/>
    <mergeCell ref="F6:G6"/>
    <mergeCell ref="E5:G5"/>
    <mergeCell ref="E6:E7"/>
    <mergeCell ref="H5:H7"/>
    <mergeCell ref="D5:D7"/>
    <mergeCell ref="B5:B7"/>
    <mergeCell ref="C5:C7"/>
  </mergeCells>
  <conditionalFormatting sqref="H58">
    <cfRule type="expression" dxfId="0" priority="61">
      <formula>$L58=1</formula>
    </cfRule>
  </conditionalFormatting>
  <printOptions horizontalCentered="1"/>
  <pageMargins left="0.39370078740157483" right="0.39370078740157483" top="1.1417322834645669" bottom="0.74803149606299213" header="0.31496062992125984" footer="0.31496062992125984"/>
  <pageSetup paperSize="9" scale="46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jedalen</dc:creator>
  <cp:lastModifiedBy>mlynarcik</cp:lastModifiedBy>
  <cp:lastPrinted>2021-04-15T09:11:35Z</cp:lastPrinted>
  <dcterms:created xsi:type="dcterms:W3CDTF">2018-10-04T07:55:26Z</dcterms:created>
  <dcterms:modified xsi:type="dcterms:W3CDTF">2021-05-10T19:03:05Z</dcterms:modified>
</cp:coreProperties>
</file>