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140" tabRatio="784" activeTab="2"/>
  </bookViews>
  <sheets>
    <sheet name="Príloha č. 1" sheetId="2" r:id="rId1"/>
    <sheet name="Príloha č. 2" sheetId="3" r:id="rId2"/>
    <sheet name="Príloha č. 3" sheetId="8" r:id="rId3"/>
    <sheet name="Príloha č. 4" sheetId="4" r:id="rId4"/>
  </sheets>
  <definedNames>
    <definedName name="_xlnm._FilterDatabase" localSheetId="0" hidden="1">'Príloha č. 1'!$A$4:$E$99</definedName>
    <definedName name="_xlnm._FilterDatabase" localSheetId="1" hidden="1">'Príloha č. 2'!$A$4:$E$102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0" i="3"/>
  <c r="E7" i="8"/>
  <c r="J6" i="4"/>
  <c r="J7"/>
  <c r="J8"/>
  <c r="J9"/>
  <c r="J10"/>
  <c r="J11"/>
  <c r="J12"/>
  <c r="J13"/>
  <c r="J5"/>
  <c r="E6" i="8"/>
  <c r="J14" i="4" l="1"/>
  <c r="J16" s="1"/>
  <c r="J15" s="1"/>
  <c r="E100" i="3" l="1"/>
  <c r="E105" s="1"/>
  <c r="E8" i="8" l="1"/>
  <c r="E9" l="1"/>
  <c r="E11" s="1"/>
  <c r="E10" s="1"/>
  <c r="E111" i="3" l="1"/>
  <c r="E112" s="1"/>
  <c r="E101"/>
  <c r="E102" l="1"/>
  <c r="E106" s="1"/>
  <c r="E107" s="1"/>
</calcChain>
</file>

<file path=xl/sharedStrings.xml><?xml version="1.0" encoding="utf-8"?>
<sst xmlns="http://schemas.openxmlformats.org/spreadsheetml/2006/main" count="623" uniqueCount="181">
  <si>
    <t>Objekt</t>
  </si>
  <si>
    <t>Užívacie právo</t>
  </si>
  <si>
    <t>Počet zamestnancov</t>
  </si>
  <si>
    <t>Bratislavský kraj</t>
  </si>
  <si>
    <t>Bratislava, Panónska cesta č. 2</t>
  </si>
  <si>
    <t>Nájom</t>
  </si>
  <si>
    <t>Bratislava, Mamateyova 17</t>
  </si>
  <si>
    <t>vlastníctvo</t>
  </si>
  <si>
    <t>Bratislava, Ondavská 3</t>
  </si>
  <si>
    <t>Bratislava, Ferienčíkova 20</t>
  </si>
  <si>
    <t>nájom</t>
  </si>
  <si>
    <t>Bratislava, Tomášikova 46</t>
  </si>
  <si>
    <t>Bratislava, Kutlíkova 17</t>
  </si>
  <si>
    <t>Bratislava, Lamačská cesta 1</t>
  </si>
  <si>
    <t>Malacky, Bernolákova 1/A</t>
  </si>
  <si>
    <t>Pezinok, Moyzesova 2</t>
  </si>
  <si>
    <t>Trnavský kraj</t>
  </si>
  <si>
    <t>Trnava, Halenárska 22</t>
  </si>
  <si>
    <t>Trnava, A. Sládkoviča 6</t>
  </si>
  <si>
    <t>Dunajská Streda, Hlavná 32</t>
  </si>
  <si>
    <t>Galanta, kpt. Nálepku 727/13</t>
  </si>
  <si>
    <t>Hlohovec, SNP č. 10</t>
  </si>
  <si>
    <t>Piešťany, Krajinská cesta 2929/9</t>
  </si>
  <si>
    <t>Senica, Štefánikova 698/7</t>
  </si>
  <si>
    <t>Trenčiansky kraj</t>
  </si>
  <si>
    <t>Trenčín, Partizánska 2315</t>
  </si>
  <si>
    <t>Trenčín, gen. M.R.Štefánika 46</t>
  </si>
  <si>
    <t>Považská Bystrica, M. R. Štefánika165</t>
  </si>
  <si>
    <t>Prievidza, Včelárska 1</t>
  </si>
  <si>
    <t>Nové Mesto n./ Váhom, Čs. armády 4</t>
  </si>
  <si>
    <t>Myjava, Partizánska 17</t>
  </si>
  <si>
    <t>Bánovce n./ Bebr., Hviezdoslavova 23/3</t>
  </si>
  <si>
    <t>Dubnica n. Váhom, Poliklin. Centrum III.</t>
  </si>
  <si>
    <t>Partizánske, Nám. SNP č. 151/6</t>
  </si>
  <si>
    <t>Púchov, Pod Lachovcom 1727/55</t>
  </si>
  <si>
    <t>Nitriansky kraj</t>
  </si>
  <si>
    <t>Nitra, Mostná 58</t>
  </si>
  <si>
    <t>Zlaté Moravce, Bernolákova 37</t>
  </si>
  <si>
    <t>Nové Zámky, Kapisztóryho 5</t>
  </si>
  <si>
    <t>Komárno, Malá Jarková 18</t>
  </si>
  <si>
    <t>Levice, Ul. A. Sládkoviča 3</t>
  </si>
  <si>
    <t>Topoľčany, Pribinova 2712</t>
  </si>
  <si>
    <t>Štúrovo, Jesenského 85</t>
  </si>
  <si>
    <t>Šaľa, Hlavná 39</t>
  </si>
  <si>
    <t>Banskobystrický kraj</t>
  </si>
  <si>
    <t>Banská Bystrica, Skuteckého 20</t>
  </si>
  <si>
    <t>Banská Bystrica, Horná 26</t>
  </si>
  <si>
    <t>Lučenec, Nám. Art. prameňov 16</t>
  </si>
  <si>
    <t>Rimavská Sobota, Francisciho 11</t>
  </si>
  <si>
    <t>Žiar nad Hronom, Sládkovičova 17</t>
  </si>
  <si>
    <t>Zvolen, Medveckého 4</t>
  </si>
  <si>
    <t>Brezno, Banisko 1</t>
  </si>
  <si>
    <t>Veľký Krtíš, Nemocničná 1</t>
  </si>
  <si>
    <t>Tornaľa, Hlavné nám. 5</t>
  </si>
  <si>
    <t>Banská Štiavnica, Bratská 17</t>
  </si>
  <si>
    <t>Žarnovica, Bystrická 53</t>
  </si>
  <si>
    <t>Detva, Záhradná 5</t>
  </si>
  <si>
    <t>Krupina, 29. augusta 23</t>
  </si>
  <si>
    <t>Revúca, Komenského 40</t>
  </si>
  <si>
    <t>Žilinský kraj</t>
  </si>
  <si>
    <t>Žilina, P. O. Hviezdoslava 26</t>
  </si>
  <si>
    <t>Žilina, 1. mája 34</t>
  </si>
  <si>
    <t>Čadca, Palárikova 91</t>
  </si>
  <si>
    <t>Dolný Kubín, J. Ťatliaka 2052/4</t>
  </si>
  <si>
    <t>Ružomberok, Štiavnická cesta 3</t>
  </si>
  <si>
    <t>Martin, P. Mudroňa 33</t>
  </si>
  <si>
    <t>Liptovský Mikuláš, Štúrova 34</t>
  </si>
  <si>
    <t>Bytča, S. Sakalovej 161/16</t>
  </si>
  <si>
    <t>Kysucké Nové Mesto, Belanského 773</t>
  </si>
  <si>
    <t>Námestovo, Hviezdoslavovo nám. 213</t>
  </si>
  <si>
    <t>Tvrdošín, Trojičné nám. 191</t>
  </si>
  <si>
    <t>Turčianske Teplice, Horné Rakovce č.43</t>
  </si>
  <si>
    <t>Prešovský kraj</t>
  </si>
  <si>
    <t>Prešov, Kúpeľná 5</t>
  </si>
  <si>
    <t>Prešov, Strojnícka 9 – reg. stredisko</t>
  </si>
  <si>
    <t>Bardejov, Ťačevská 43</t>
  </si>
  <si>
    <t>Humenné, Mierová 13</t>
  </si>
  <si>
    <t>Humenné, Námestie slobody 58</t>
  </si>
  <si>
    <t>Medzilaborce, Mierová 326/4</t>
  </si>
  <si>
    <t>Poprad, Tolstého 3631/1</t>
  </si>
  <si>
    <t>Stará Ľubovňa, Budovateľská 42/535</t>
  </si>
  <si>
    <t>majetok štátu</t>
  </si>
  <si>
    <t>Vranov nad Topľou, Hronského 1166</t>
  </si>
  <si>
    <t>Sabinov, Murgašova ul. č. 1</t>
  </si>
  <si>
    <t>Snina, Partizánska ul. 1057</t>
  </si>
  <si>
    <t>Kežmarok, MUDr. Alexandra 52</t>
  </si>
  <si>
    <t>Levoča, Námestie Majstra Pavla 47</t>
  </si>
  <si>
    <t>Stropkov, Hlavná 38/2</t>
  </si>
  <si>
    <t>Košický kraj</t>
  </si>
  <si>
    <t>Košice, Štúrova 21</t>
  </si>
  <si>
    <t>Moldava nad Bodvou, Čsl.  armády  13</t>
  </si>
  <si>
    <t>Michalovce, Námestie slobody 17</t>
  </si>
  <si>
    <t>Sobrance, 1. Mája 116/1</t>
  </si>
  <si>
    <t>Rožňava, Janka Kráľa 3</t>
  </si>
  <si>
    <t>Spišská Nová Ves, Štefánikovo nám. 1</t>
  </si>
  <si>
    <t>Gelnica, Hlavná 362/2</t>
  </si>
  <si>
    <t>Trebišov, Komenského 1960/4</t>
  </si>
  <si>
    <t>Kráľovský Chlmec, Hlavná 172</t>
  </si>
  <si>
    <t>Charakter budovy</t>
  </si>
  <si>
    <t>AB</t>
  </si>
  <si>
    <t>administratívna budova</t>
  </si>
  <si>
    <t>administratívna budova s regeneračným zariadením</t>
  </si>
  <si>
    <t>AB + UBY</t>
  </si>
  <si>
    <t>RS</t>
  </si>
  <si>
    <t>registratúrne stredisko</t>
  </si>
  <si>
    <t>administratívna budova s registratúrnym strediskom</t>
  </si>
  <si>
    <t>S</t>
  </si>
  <si>
    <t>skladové priestory</t>
  </si>
  <si>
    <t>Funkčné zaradenie objektu/priestoru</t>
  </si>
  <si>
    <t>riaditeľstvo</t>
  </si>
  <si>
    <t>pobočka v sídle kraja</t>
  </si>
  <si>
    <t>administratívna budova s ubytovaním (občasne využívaným)</t>
  </si>
  <si>
    <t>registratúrne stredisko samostatné</t>
  </si>
  <si>
    <t>P AB</t>
  </si>
  <si>
    <t>polyfunčný objekt s administratívnou časťou VšZP</t>
  </si>
  <si>
    <t>AB + RE</t>
  </si>
  <si>
    <t>AB + UZA</t>
  </si>
  <si>
    <t>administratívna budova s ubytovacím zariadením a školiacimi priestormi</t>
  </si>
  <si>
    <t>Legenda:</t>
  </si>
  <si>
    <t>AB + RS</t>
  </si>
  <si>
    <t>pobočka</t>
  </si>
  <si>
    <t>Poznámka:</t>
  </si>
  <si>
    <t>*</t>
  </si>
  <si>
    <t>v areáli sa nachádzajú 2 samostatné budovy (hlavná  - administratívna budova, prevádzková - budova s ubytovaním)</t>
  </si>
  <si>
    <t>Svidník, Doktora Pribulu 150/8</t>
  </si>
  <si>
    <t>Skalica, Pivovarská 4</t>
  </si>
  <si>
    <t>DPH 20% (eur):</t>
  </si>
  <si>
    <t>Senec, Brezová 2</t>
  </si>
  <si>
    <t>Košice, Senný trh 1</t>
  </si>
  <si>
    <t>Por. č. pracoviska</t>
  </si>
  <si>
    <t>Paušál (PZS) bez DPH/mesiac (€)</t>
  </si>
  <si>
    <t>Názov lekárskeho vyšetrenia</t>
  </si>
  <si>
    <t>Cena/osoba bez DPH (€)</t>
  </si>
  <si>
    <t>Perimetrické vyšetrenie</t>
  </si>
  <si>
    <t>ORL vyšetrenie</t>
  </si>
  <si>
    <t>Audiometrické vyšetrenie</t>
  </si>
  <si>
    <t>Vyšetrenie vestibulárneho aparátu</t>
  </si>
  <si>
    <t>Dopracovanie posudku (doplnenie spôsobilosti, potvrdenie spôsobilosti po dodatočnom doplnení vyšetrení</t>
  </si>
  <si>
    <t>1.</t>
  </si>
  <si>
    <t>cena celkom za mesiac bez DPH ( eur):</t>
  </si>
  <si>
    <t>cena celkom za mesiac s DPH (eur):</t>
  </si>
  <si>
    <t>2.</t>
  </si>
  <si>
    <r>
      <rPr>
        <b/>
        <sz val="10"/>
        <rFont val="Arial"/>
        <family val="2"/>
        <charset val="238"/>
      </rPr>
      <t>Názov činnosti</t>
    </r>
  </si>
  <si>
    <r>
      <rPr>
        <b/>
        <sz val="10"/>
        <rFont val="Arial"/>
        <family val="2"/>
        <charset val="238"/>
      </rPr>
      <t>P.č.</t>
    </r>
  </si>
  <si>
    <t>Predpoklad. počet plánovaných výkonov</t>
  </si>
  <si>
    <t>Jednotková cena za výkon v EUR bez DPH</t>
  </si>
  <si>
    <t xml:space="preserve">Cena spolu za výkony v EUR bez DPH </t>
  </si>
  <si>
    <t>Príloha č. 1)  Zoznam pracovísk VšZP pre výkon činností PZS</t>
  </si>
  <si>
    <t xml:space="preserve">Príloha č. 2) Cenová ponuka – paušál za výkon PZS </t>
  </si>
  <si>
    <t>Por. č. výkonu</t>
  </si>
  <si>
    <t>Laboratórne vyšetrenie krvi (KO, DIF, FW, gykémia)</t>
  </si>
  <si>
    <t>Komplexné laboratórne vyšetrenie krvi (KO, DIF, FW, gykémia, ALT, GTM, kreatín, cholesterol)</t>
  </si>
  <si>
    <t>Komplexné oftalmologické vyšetrenie</t>
  </si>
  <si>
    <t>RTG pľúc</t>
  </si>
  <si>
    <r>
      <rPr>
        <b/>
        <sz val="9"/>
        <rFont val="Arial"/>
        <family val="2"/>
        <charset val="238"/>
      </rPr>
      <t>Periodická lekárska preventívna prehliadka vo vzťahu k práci</t>
    </r>
    <r>
      <rPr>
        <sz val="9"/>
        <rFont val="Arial"/>
        <family val="2"/>
        <charset val="238"/>
      </rPr>
      <t xml:space="preserve"> a lekársky posudok o zdravotnej spôsobilosti na prácu - oprava kotla I. a V. triedy </t>
    </r>
  </si>
  <si>
    <t xml:space="preserve">Legenda: </t>
  </si>
  <si>
    <r>
      <rPr>
        <b/>
        <sz val="10"/>
        <rFont val="Arial"/>
        <family val="2"/>
        <charset val="238"/>
      </rPr>
      <t>Vstupná lekárska preventívna prehliadka</t>
    </r>
    <r>
      <rPr>
        <sz val="10"/>
        <rFont val="Arial"/>
        <family val="2"/>
        <charset val="238"/>
      </rPr>
      <t xml:space="preserve"> pred zaradením zamestnanca na prácu, vrátane vypracovania posudku o zdravotne obsahuje: anamnézu vrátane podrobnej pracovnej anamnézy, kompletné fyzikálne vyšetrenie vrátane orientačného vyšetrenia zmyslových funkcií, orientačného neurologického a ortopedického vyšetrenia, elektrokardiografické vyšetrenie)</t>
    </r>
  </si>
  <si>
    <r>
      <rPr>
        <b/>
        <sz val="10"/>
        <rFont val="Arial"/>
        <family val="2"/>
        <charset val="238"/>
      </rPr>
      <t xml:space="preserve">Periodická lekárska preventívna prehliadka </t>
    </r>
    <r>
      <rPr>
        <sz val="10"/>
        <rFont val="Arial"/>
        <family val="2"/>
        <charset val="238"/>
      </rPr>
      <t>nie je vykonávaná v rozsahu Vstupnej lekárskej preventívnej prehliadky, táto obsahuje lekárske vyšetrenie v náväznosti na prácu, vyplýva z osobitnému predpisu (napr. na prácu so zobrazovacími jednotkami Nariadenie Vlády SR č. 276/2006 Z. z.)</t>
    </r>
  </si>
  <si>
    <r>
      <rPr>
        <b/>
        <sz val="10"/>
        <rFont val="Arial"/>
        <family val="2"/>
        <charset val="238"/>
      </rPr>
      <t xml:space="preserve">Lekárska preventívna prehliadka vo vzťahu k práci u zamestnanca v prípade vzniku zdravotných ťažkostí, vrátane vypracovania zdravotného posudku </t>
    </r>
    <r>
      <rPr>
        <sz val="10"/>
        <rFont val="Arial"/>
        <family val="2"/>
        <charset val="238"/>
      </rPr>
      <t xml:space="preserve"> (napr. v prípade zdravotných ťažkostí u zamestnanca, ktoré mohla spôsobiť práca so zobrazovacou jednotkou Nariadenie Vlády SR č. 276/2006 Z. z.)</t>
    </r>
  </si>
  <si>
    <r>
      <rPr>
        <b/>
        <sz val="9"/>
        <rFont val="Arial"/>
        <family val="2"/>
        <charset val="238"/>
      </rPr>
      <t>Vstupná lekárska preventívna prehliadka vrátane EKG</t>
    </r>
    <r>
      <rPr>
        <sz val="9"/>
        <rFont val="Arial"/>
        <family val="2"/>
        <charset val="238"/>
      </rPr>
      <t xml:space="preserve"> pred zaradením zamestnanca na prácu, vrátane vypracovania posudku o zdravotnej spôsobilosti.</t>
    </r>
  </si>
  <si>
    <t>cena celkom za 12 mesiacov bez DPH ( eur):</t>
  </si>
  <si>
    <t>cena celkom za 12 mesiacov s DPH (eur):</t>
  </si>
  <si>
    <r>
      <rPr>
        <b/>
        <sz val="9"/>
        <rFont val="Arial"/>
        <family val="2"/>
        <charset val="238"/>
      </rPr>
      <t>Periodická lekárska preventívna prehliadka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vo vzťahu k práci</t>
    </r>
    <r>
      <rPr>
        <sz val="9"/>
        <rFont val="Arial"/>
        <family val="2"/>
        <charset val="238"/>
      </rPr>
      <t xml:space="preserve"> a lekársky posudok o zdravotnej spôsobilosti na prácu - zamestnanec pracujúci so zobrazovacou jednotkou </t>
    </r>
  </si>
  <si>
    <t>POB</t>
  </si>
  <si>
    <t>pracovisko pobočky (administratívne priestory nachádzajúce sa v rámci: administratívnych budov, polyfunkčných budov, zdravotníckych zariadení, obchodných centier pod.)</t>
  </si>
  <si>
    <t>Cena celkom bez DPH (€) za realizáciu 5 udalostí za 36 mesiacov</t>
  </si>
  <si>
    <t>Príloha č. 4) Cenová ponuka, zoznam doplnkových lekárskych vyšetrení realizovaných v rámci PZS</t>
  </si>
  <si>
    <t>Predpokladaný počet výkonov</t>
  </si>
  <si>
    <t>3.</t>
  </si>
  <si>
    <t>Doplnkové lekárske vyšetrenia budú realizované  iba v mimoriadnych prípadoch vo veci poškodenia zdravia v súvislosti s výkonom pracovnej činnosti.</t>
  </si>
  <si>
    <t>cena celkom za 24 mesiacov bez DPH ( eur):</t>
  </si>
  <si>
    <t>cena celkom za 24 mesiacov s DPH (eur):</t>
  </si>
  <si>
    <t xml:space="preserve">Som/nie som platcom DPH.  *nehodiace sa škrtnite 
Uchádzač, ktorý nie je platcom DPH uvádza cenu celkom. 
V………………… dňa………….                                   .........................................................
                                                                          Meno, priezvisko a podpis štatutárneho zástupcu 
</t>
  </si>
  <si>
    <t xml:space="preserve">Som/nie som platcom DPH.  *nehodiace sa škrtnite 
Uchádzač, ktorý nie je platcom DPH uvádza cenu celkom. 
V………………… dňa………….                           .........................................................
                                                                      Meno, priezvisko a podpis štatutárneho zástupcu 
</t>
  </si>
  <si>
    <t xml:space="preserve">Som/nie som platcom DPH.  *nehodiace sa škrtnite 
Uchádzač, ktorý nie je platcom DPH uvádza cenu celkom. 
V………………… dňa………….                           .........................................................
                                                                        Meno, priezvisko a podpis štatutárneho zástupcu 
</t>
  </si>
  <si>
    <t>DPH 20% (eur)</t>
  </si>
  <si>
    <t>Celková cena za doplnkové vyšetrenia bez DPH (eur)</t>
  </si>
  <si>
    <t>Celková cena za doplnkové vyšetrenia s  DPH (eur)</t>
  </si>
  <si>
    <t>Celková cena za výkony (prehliadky) bez DPH (eur)</t>
  </si>
  <si>
    <t>Celková cena za výkony (prehliadky)  s DPH (eur)</t>
  </si>
  <si>
    <t>Príloha č. 3) Ceny služieb súvisiacich s lekárskymi preventívnymi prehliadkami vo vzťahu k práci</t>
  </si>
</sst>
</file>

<file path=xl/styles.xml><?xml version="1.0" encoding="utf-8"?>
<styleSheet xmlns="http://schemas.openxmlformats.org/spreadsheetml/2006/main">
  <numFmts count="2">
    <numFmt numFmtId="164" formatCode="#,##0.00\ &quot;€&quot;;[Red]#,##0.00\ &quot;€&quot;"/>
    <numFmt numFmtId="165" formatCode="#,##0.00\ &quot;€&quot;"/>
  </numFmts>
  <fonts count="23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color rgb="FF00B0F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4CA0A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9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3" borderId="8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/>
    <xf numFmtId="0" fontId="7" fillId="0" borderId="0" xfId="2"/>
    <xf numFmtId="0" fontId="13" fillId="0" borderId="0" xfId="2" applyFont="1"/>
    <xf numFmtId="0" fontId="14" fillId="0" borderId="0" xfId="2" applyFon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2" applyFont="1"/>
    <xf numFmtId="0" fontId="14" fillId="0" borderId="0" xfId="2" applyFont="1" applyFill="1" applyAlignment="1">
      <alignment horizontal="center" vertical="top"/>
    </xf>
    <xf numFmtId="0" fontId="7" fillId="0" borderId="0" xfId="2" applyFill="1"/>
    <xf numFmtId="0" fontId="14" fillId="0" borderId="0" xfId="2" applyFont="1" applyFill="1" applyAlignment="1">
      <alignment horizontal="center"/>
    </xf>
    <xf numFmtId="0" fontId="15" fillId="0" borderId="0" xfId="2" applyFont="1" applyFill="1"/>
    <xf numFmtId="0" fontId="13" fillId="0" borderId="0" xfId="2" applyFont="1" applyFill="1"/>
    <xf numFmtId="164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5" fillId="0" borderId="9" xfId="2" applyFont="1" applyFill="1" applyBorder="1" applyAlignment="1">
      <alignment horizontal="left" vertical="center" wrapText="1" indent="1"/>
    </xf>
    <xf numFmtId="0" fontId="15" fillId="0" borderId="9" xfId="2" applyFont="1" applyFill="1" applyBorder="1" applyAlignment="1">
      <alignment horizontal="center" vertical="center" wrapText="1"/>
    </xf>
    <xf numFmtId="0" fontId="18" fillId="3" borderId="8" xfId="1" applyFont="1" applyFill="1" applyBorder="1" applyAlignment="1" applyProtection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0" xfId="2" applyNumberFormat="1" applyFont="1" applyFill="1" applyBorder="1" applyAlignment="1">
      <alignment horizontal="center" vertical="center" wrapText="1"/>
    </xf>
    <xf numFmtId="0" fontId="7" fillId="0" borderId="0" xfId="2" applyAlignment="1"/>
    <xf numFmtId="0" fontId="15" fillId="0" borderId="9" xfId="2" applyFont="1" applyFill="1" applyBorder="1" applyAlignment="1">
      <alignment horizontal="left" vertical="center" indent="1"/>
    </xf>
    <xf numFmtId="0" fontId="19" fillId="0" borderId="0" xfId="2" applyFont="1" applyAlignment="1"/>
    <xf numFmtId="0" fontId="15" fillId="0" borderId="0" xfId="2" applyFont="1" applyFill="1" applyBorder="1" applyAlignment="1">
      <alignment horizontal="left" vertical="center" indent="1"/>
    </xf>
    <xf numFmtId="0" fontId="17" fillId="0" borderId="0" xfId="2" applyFont="1" applyFill="1" applyBorder="1" applyAlignment="1">
      <alignment horizontal="left" vertical="center" wrapText="1" indent="1"/>
    </xf>
    <xf numFmtId="0" fontId="15" fillId="0" borderId="0" xfId="2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5" fontId="17" fillId="0" borderId="9" xfId="2" applyNumberFormat="1" applyFont="1" applyFill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/>
    </xf>
    <xf numFmtId="0" fontId="13" fillId="0" borderId="0" xfId="2" applyFont="1" applyBorder="1"/>
    <xf numFmtId="0" fontId="2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0" fontId="3" fillId="4" borderId="2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7" fillId="0" borderId="0" xfId="2" applyAlignment="1">
      <alignment horizontal="left" vertical="top" wrapText="1"/>
    </xf>
    <xf numFmtId="0" fontId="16" fillId="0" borderId="0" xfId="2" applyFont="1" applyBorder="1" applyAlignment="1">
      <alignment horizontal="left" vertical="top"/>
    </xf>
    <xf numFmtId="0" fontId="3" fillId="0" borderId="0" xfId="2" applyFont="1" applyBorder="1" applyAlignment="1">
      <alignment horizontal="left" vertical="top"/>
    </xf>
    <xf numFmtId="0" fontId="17" fillId="0" borderId="9" xfId="2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0" fillId="0" borderId="0" xfId="2" applyFont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3" borderId="2" xfId="1" applyFont="1" applyFill="1" applyBorder="1" applyAlignment="1" applyProtection="1">
      <alignment horizontal="center" vertical="center" wrapText="1"/>
    </xf>
    <xf numFmtId="0" fontId="3" fillId="3" borderId="3" xfId="1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21" fillId="0" borderId="1" xfId="2" applyFont="1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0" xfId="2" applyFont="1"/>
    <xf numFmtId="0" fontId="0" fillId="0" borderId="0" xfId="0"/>
    <xf numFmtId="0" fontId="0" fillId="0" borderId="11" xfId="0" applyBorder="1"/>
    <xf numFmtId="0" fontId="22" fillId="0" borderId="0" xfId="2" applyFont="1" applyBorder="1" applyAlignment="1">
      <alignment vertical="top"/>
    </xf>
  </cellXfs>
  <cellStyles count="3">
    <cellStyle name="Hypertextový odkaz" xfId="1" builtinId="8"/>
    <cellStyle name="Normálna 2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137"/>
  <sheetViews>
    <sheetView zoomScale="80" zoomScaleNormal="80" workbookViewId="0">
      <pane ySplit="4" topLeftCell="A17" activePane="bottomLeft" state="frozen"/>
      <selection activeCell="J29" sqref="J29"/>
      <selection pane="bottomLeft" activeCell="J92" sqref="J92"/>
    </sheetView>
  </sheetViews>
  <sheetFormatPr defaultRowHeight="14.5"/>
  <cols>
    <col min="1" max="1" width="14.1796875" style="4" customWidth="1"/>
    <col min="2" max="2" width="37.453125" bestFit="1" customWidth="1"/>
    <col min="3" max="3" width="12.81640625" customWidth="1"/>
    <col min="4" max="4" width="16" style="4" customWidth="1"/>
    <col min="5" max="5" width="16" customWidth="1"/>
  </cols>
  <sheetData>
    <row r="1" spans="1:5" s="8" customFormat="1">
      <c r="A1" s="7"/>
      <c r="B1" s="6"/>
      <c r="C1" s="6"/>
      <c r="D1" s="7"/>
      <c r="E1" s="6"/>
    </row>
    <row r="2" spans="1:5" s="8" customFormat="1" ht="24" customHeight="1">
      <c r="A2" s="15" t="s">
        <v>147</v>
      </c>
      <c r="B2" s="6"/>
      <c r="C2" s="6"/>
      <c r="D2" s="7"/>
      <c r="E2" s="6"/>
    </row>
    <row r="3" spans="1:5" s="8" customFormat="1" ht="15.5">
      <c r="A3" s="11"/>
      <c r="B3" s="6"/>
      <c r="C3" s="6"/>
      <c r="D3" s="6"/>
      <c r="E3" s="6"/>
    </row>
    <row r="4" spans="1:5" s="8" customFormat="1" ht="34.5" customHeight="1">
      <c r="A4" s="27" t="s">
        <v>129</v>
      </c>
      <c r="B4" s="27" t="s">
        <v>0</v>
      </c>
      <c r="C4" s="27" t="s">
        <v>1</v>
      </c>
      <c r="D4" s="27" t="s">
        <v>98</v>
      </c>
      <c r="E4" s="27" t="s">
        <v>2</v>
      </c>
    </row>
    <row r="5" spans="1:5" s="8" customFormat="1" ht="15" customHeight="1">
      <c r="A5" s="12"/>
      <c r="B5" s="67" t="s">
        <v>3</v>
      </c>
      <c r="C5" s="67"/>
      <c r="D5" s="67"/>
      <c r="E5" s="67"/>
    </row>
    <row r="6" spans="1:5" ht="15" customHeight="1">
      <c r="A6" s="2">
        <v>1</v>
      </c>
      <c r="B6" s="1" t="s">
        <v>4</v>
      </c>
      <c r="C6" s="2" t="s">
        <v>5</v>
      </c>
      <c r="D6" s="2" t="s">
        <v>99</v>
      </c>
      <c r="E6" s="2">
        <v>304</v>
      </c>
    </row>
    <row r="7" spans="1:5" ht="15" customHeight="1">
      <c r="A7" s="2">
        <v>2</v>
      </c>
      <c r="B7" s="1" t="s">
        <v>6</v>
      </c>
      <c r="C7" s="2" t="s">
        <v>7</v>
      </c>
      <c r="D7" s="17" t="s">
        <v>115</v>
      </c>
      <c r="E7" s="2">
        <v>126</v>
      </c>
    </row>
    <row r="8" spans="1:5" ht="15" customHeight="1">
      <c r="A8" s="2">
        <v>3</v>
      </c>
      <c r="B8" s="1" t="s">
        <v>8</v>
      </c>
      <c r="C8" s="2" t="s">
        <v>7</v>
      </c>
      <c r="D8" s="2" t="s">
        <v>99</v>
      </c>
      <c r="E8" s="2">
        <v>157</v>
      </c>
    </row>
    <row r="9" spans="1:5" ht="15" customHeight="1">
      <c r="A9" s="2">
        <v>4</v>
      </c>
      <c r="B9" s="1" t="s">
        <v>9</v>
      </c>
      <c r="C9" s="2" t="s">
        <v>7</v>
      </c>
      <c r="D9" s="2" t="s">
        <v>99</v>
      </c>
      <c r="E9" s="2">
        <v>0</v>
      </c>
    </row>
    <row r="10" spans="1:5" ht="15" customHeight="1">
      <c r="A10" s="2">
        <v>5</v>
      </c>
      <c r="B10" s="16" t="s">
        <v>11</v>
      </c>
      <c r="C10" s="2" t="s">
        <v>10</v>
      </c>
      <c r="D10" s="2" t="s">
        <v>163</v>
      </c>
      <c r="E10" s="2">
        <v>3</v>
      </c>
    </row>
    <row r="11" spans="1:5" ht="15" customHeight="1">
      <c r="A11" s="2">
        <v>6</v>
      </c>
      <c r="B11" s="1" t="s">
        <v>12</v>
      </c>
      <c r="C11" s="2" t="s">
        <v>10</v>
      </c>
      <c r="D11" s="2" t="s">
        <v>163</v>
      </c>
      <c r="E11" s="2">
        <v>9</v>
      </c>
    </row>
    <row r="12" spans="1:5" ht="15" customHeight="1">
      <c r="A12" s="2">
        <v>7</v>
      </c>
      <c r="B12" s="1" t="s">
        <v>13</v>
      </c>
      <c r="C12" s="2" t="s">
        <v>10</v>
      </c>
      <c r="D12" s="2" t="s">
        <v>163</v>
      </c>
      <c r="E12" s="2">
        <v>4</v>
      </c>
    </row>
    <row r="13" spans="1:5" ht="15" customHeight="1">
      <c r="A13" s="2">
        <v>8</v>
      </c>
      <c r="B13" s="1" t="s">
        <v>127</v>
      </c>
      <c r="C13" s="2" t="s">
        <v>10</v>
      </c>
      <c r="D13" s="2" t="s">
        <v>163</v>
      </c>
      <c r="E13" s="2">
        <v>3</v>
      </c>
    </row>
    <row r="14" spans="1:5" ht="15" customHeight="1">
      <c r="A14" s="2">
        <v>9</v>
      </c>
      <c r="B14" s="1" t="s">
        <v>14</v>
      </c>
      <c r="C14" s="2" t="s">
        <v>10</v>
      </c>
      <c r="D14" s="2" t="s">
        <v>163</v>
      </c>
      <c r="E14" s="2">
        <v>3</v>
      </c>
    </row>
    <row r="15" spans="1:5" ht="15" customHeight="1">
      <c r="A15" s="2">
        <v>10</v>
      </c>
      <c r="B15" s="1" t="s">
        <v>15</v>
      </c>
      <c r="C15" s="2" t="s">
        <v>10</v>
      </c>
      <c r="D15" s="2" t="s">
        <v>163</v>
      </c>
      <c r="E15" s="2">
        <v>3</v>
      </c>
    </row>
    <row r="16" spans="1:5" s="8" customFormat="1" ht="15" customHeight="1">
      <c r="A16" s="12"/>
      <c r="B16" s="67" t="s">
        <v>16</v>
      </c>
      <c r="C16" s="67"/>
      <c r="D16" s="67"/>
      <c r="E16" s="67"/>
    </row>
    <row r="17" spans="1:5" ht="15" customHeight="1">
      <c r="A17" s="2">
        <v>11</v>
      </c>
      <c r="B17" s="1" t="s">
        <v>17</v>
      </c>
      <c r="C17" s="2" t="s">
        <v>7</v>
      </c>
      <c r="D17" s="17" t="s">
        <v>113</v>
      </c>
      <c r="E17" s="2">
        <v>94</v>
      </c>
    </row>
    <row r="18" spans="1:5" ht="15" customHeight="1">
      <c r="A18" s="2">
        <v>12</v>
      </c>
      <c r="B18" s="1" t="s">
        <v>18</v>
      </c>
      <c r="C18" s="2" t="s">
        <v>7</v>
      </c>
      <c r="D18" s="2" t="s">
        <v>99</v>
      </c>
      <c r="E18" s="2">
        <v>0</v>
      </c>
    </row>
    <row r="19" spans="1:5" ht="15" customHeight="1">
      <c r="A19" s="2">
        <v>13</v>
      </c>
      <c r="B19" s="1" t="s">
        <v>19</v>
      </c>
      <c r="C19" s="2" t="s">
        <v>10</v>
      </c>
      <c r="D19" s="2" t="s">
        <v>99</v>
      </c>
      <c r="E19" s="2">
        <v>28</v>
      </c>
    </row>
    <row r="20" spans="1:5" ht="15" customHeight="1">
      <c r="A20" s="2">
        <v>14</v>
      </c>
      <c r="B20" s="1" t="s">
        <v>20</v>
      </c>
      <c r="C20" s="2" t="s">
        <v>10</v>
      </c>
      <c r="D20" s="17" t="s">
        <v>113</v>
      </c>
      <c r="E20" s="2">
        <v>24</v>
      </c>
    </row>
    <row r="21" spans="1:5" ht="15" customHeight="1">
      <c r="A21" s="2">
        <v>15</v>
      </c>
      <c r="B21" s="1" t="s">
        <v>21</v>
      </c>
      <c r="C21" s="2" t="s">
        <v>10</v>
      </c>
      <c r="D21" s="2" t="s">
        <v>163</v>
      </c>
      <c r="E21" s="2">
        <v>2</v>
      </c>
    </row>
    <row r="22" spans="1:5" ht="15" customHeight="1">
      <c r="A22" s="2">
        <v>16</v>
      </c>
      <c r="B22" s="1" t="s">
        <v>22</v>
      </c>
      <c r="C22" s="2" t="s">
        <v>10</v>
      </c>
      <c r="D22" s="2" t="s">
        <v>163</v>
      </c>
      <c r="E22" s="2">
        <v>4</v>
      </c>
    </row>
    <row r="23" spans="1:5" ht="15" customHeight="1">
      <c r="A23" s="2">
        <v>17</v>
      </c>
      <c r="B23" s="1" t="s">
        <v>23</v>
      </c>
      <c r="C23" s="2" t="s">
        <v>10</v>
      </c>
      <c r="D23" s="2" t="s">
        <v>163</v>
      </c>
      <c r="E23" s="2">
        <v>18</v>
      </c>
    </row>
    <row r="24" spans="1:5" ht="15" customHeight="1">
      <c r="A24" s="2">
        <v>18</v>
      </c>
      <c r="B24" s="1" t="s">
        <v>125</v>
      </c>
      <c r="C24" s="2" t="s">
        <v>10</v>
      </c>
      <c r="D24" s="2" t="s">
        <v>163</v>
      </c>
      <c r="E24" s="2">
        <v>2</v>
      </c>
    </row>
    <row r="25" spans="1:5" s="8" customFormat="1" ht="15" customHeight="1">
      <c r="A25" s="12"/>
      <c r="B25" s="67" t="s">
        <v>24</v>
      </c>
      <c r="C25" s="67"/>
      <c r="D25" s="67"/>
      <c r="E25" s="67"/>
    </row>
    <row r="26" spans="1:5" ht="15" customHeight="1">
      <c r="A26" s="2">
        <v>19</v>
      </c>
      <c r="B26" s="1" t="s">
        <v>25</v>
      </c>
      <c r="C26" s="2" t="s">
        <v>7</v>
      </c>
      <c r="D26" s="2" t="s">
        <v>99</v>
      </c>
      <c r="E26" s="2">
        <v>72</v>
      </c>
    </row>
    <row r="27" spans="1:5" ht="15" customHeight="1">
      <c r="A27" s="2">
        <v>20</v>
      </c>
      <c r="B27" s="1" t="s">
        <v>26</v>
      </c>
      <c r="C27" s="2" t="s">
        <v>7</v>
      </c>
      <c r="D27" s="2" t="s">
        <v>99</v>
      </c>
      <c r="E27" s="2">
        <v>16</v>
      </c>
    </row>
    <row r="28" spans="1:5" ht="15" customHeight="1">
      <c r="A28" s="2">
        <v>21</v>
      </c>
      <c r="B28" s="1" t="s">
        <v>27</v>
      </c>
      <c r="C28" s="2" t="s">
        <v>7</v>
      </c>
      <c r="D28" s="2" t="s">
        <v>99</v>
      </c>
      <c r="E28" s="2">
        <v>32</v>
      </c>
    </row>
    <row r="29" spans="1:5" ht="15" customHeight="1">
      <c r="A29" s="2">
        <v>22</v>
      </c>
      <c r="B29" s="1" t="s">
        <v>28</v>
      </c>
      <c r="C29" s="2" t="s">
        <v>7</v>
      </c>
      <c r="D29" s="2" t="s">
        <v>119</v>
      </c>
      <c r="E29" s="2">
        <v>74</v>
      </c>
    </row>
    <row r="30" spans="1:5" ht="15" customHeight="1">
      <c r="A30" s="2">
        <v>23</v>
      </c>
      <c r="B30" s="1" t="s">
        <v>29</v>
      </c>
      <c r="C30" s="2" t="s">
        <v>10</v>
      </c>
      <c r="D30" s="2" t="s">
        <v>163</v>
      </c>
      <c r="E30" s="2">
        <v>3</v>
      </c>
    </row>
    <row r="31" spans="1:5" ht="15" customHeight="1">
      <c r="A31" s="2">
        <v>24</v>
      </c>
      <c r="B31" s="1" t="s">
        <v>30</v>
      </c>
      <c r="C31" s="2" t="s">
        <v>10</v>
      </c>
      <c r="D31" s="2" t="s">
        <v>163</v>
      </c>
      <c r="E31" s="2">
        <v>2</v>
      </c>
    </row>
    <row r="32" spans="1:5" ht="15" customHeight="1">
      <c r="A32" s="2">
        <v>25</v>
      </c>
      <c r="B32" s="1" t="s">
        <v>31</v>
      </c>
      <c r="C32" s="2" t="s">
        <v>10</v>
      </c>
      <c r="D32" s="2" t="s">
        <v>163</v>
      </c>
      <c r="E32" s="2">
        <v>2</v>
      </c>
    </row>
    <row r="33" spans="1:5" ht="15" customHeight="1">
      <c r="A33" s="2">
        <v>26</v>
      </c>
      <c r="B33" s="1" t="s">
        <v>32</v>
      </c>
      <c r="C33" s="2" t="s">
        <v>10</v>
      </c>
      <c r="D33" s="2" t="s">
        <v>163</v>
      </c>
      <c r="E33" s="2">
        <v>2</v>
      </c>
    </row>
    <row r="34" spans="1:5" ht="15" customHeight="1">
      <c r="A34" s="2">
        <v>27</v>
      </c>
      <c r="B34" s="1" t="s">
        <v>33</v>
      </c>
      <c r="C34" s="2" t="s">
        <v>10</v>
      </c>
      <c r="D34" s="2" t="s">
        <v>163</v>
      </c>
      <c r="E34" s="2">
        <v>2</v>
      </c>
    </row>
    <row r="35" spans="1:5" ht="15" customHeight="1">
      <c r="A35" s="2">
        <v>28</v>
      </c>
      <c r="B35" s="1" t="s">
        <v>34</v>
      </c>
      <c r="C35" s="2" t="s">
        <v>10</v>
      </c>
      <c r="D35" s="2" t="s">
        <v>163</v>
      </c>
      <c r="E35" s="2">
        <v>0</v>
      </c>
    </row>
    <row r="36" spans="1:5" s="8" customFormat="1" ht="15" customHeight="1">
      <c r="A36" s="12"/>
      <c r="B36" s="67" t="s">
        <v>35</v>
      </c>
      <c r="C36" s="67"/>
      <c r="D36" s="67"/>
      <c r="E36" s="67"/>
    </row>
    <row r="37" spans="1:5" ht="15" customHeight="1">
      <c r="A37" s="2">
        <v>29</v>
      </c>
      <c r="B37" s="1" t="s">
        <v>36</v>
      </c>
      <c r="C37" s="2" t="s">
        <v>10</v>
      </c>
      <c r="D37" s="17" t="s">
        <v>113</v>
      </c>
      <c r="E37" s="2">
        <v>73</v>
      </c>
    </row>
    <row r="38" spans="1:5" ht="15" customHeight="1">
      <c r="A38" s="2">
        <v>30</v>
      </c>
      <c r="B38" s="1" t="s">
        <v>37</v>
      </c>
      <c r="C38" s="2" t="s">
        <v>10</v>
      </c>
      <c r="D38" s="2" t="s">
        <v>163</v>
      </c>
      <c r="E38" s="2">
        <v>2</v>
      </c>
    </row>
    <row r="39" spans="1:5" ht="15" customHeight="1">
      <c r="A39" s="2">
        <v>31</v>
      </c>
      <c r="B39" s="1" t="s">
        <v>38</v>
      </c>
      <c r="C39" s="2" t="s">
        <v>10</v>
      </c>
      <c r="D39" s="2" t="s">
        <v>99</v>
      </c>
      <c r="E39" s="2">
        <v>28</v>
      </c>
    </row>
    <row r="40" spans="1:5" ht="15" customHeight="1">
      <c r="A40" s="2">
        <v>32</v>
      </c>
      <c r="B40" s="1" t="s">
        <v>39</v>
      </c>
      <c r="C40" s="2" t="s">
        <v>7</v>
      </c>
      <c r="D40" s="2" t="s">
        <v>99</v>
      </c>
      <c r="E40" s="2">
        <v>17</v>
      </c>
    </row>
    <row r="41" spans="1:5" ht="15" customHeight="1">
      <c r="A41" s="2">
        <v>33</v>
      </c>
      <c r="B41" s="1" t="s">
        <v>40</v>
      </c>
      <c r="C41" s="2" t="s">
        <v>10</v>
      </c>
      <c r="D41" s="2" t="s">
        <v>99</v>
      </c>
      <c r="E41" s="2">
        <v>23</v>
      </c>
    </row>
    <row r="42" spans="1:5" ht="15" customHeight="1">
      <c r="A42" s="2">
        <v>34</v>
      </c>
      <c r="B42" s="1" t="s">
        <v>41</v>
      </c>
      <c r="C42" s="2" t="s">
        <v>7</v>
      </c>
      <c r="D42" s="2" t="s">
        <v>99</v>
      </c>
      <c r="E42" s="2">
        <v>21</v>
      </c>
    </row>
    <row r="43" spans="1:5" ht="15" customHeight="1">
      <c r="A43" s="2">
        <v>35</v>
      </c>
      <c r="B43" s="1" t="s">
        <v>42</v>
      </c>
      <c r="C43" s="2" t="s">
        <v>10</v>
      </c>
      <c r="D43" s="2" t="s">
        <v>163</v>
      </c>
      <c r="E43" s="2">
        <v>1</v>
      </c>
    </row>
    <row r="44" spans="1:5" ht="15" customHeight="1">
      <c r="A44" s="2">
        <v>36</v>
      </c>
      <c r="B44" s="1" t="s">
        <v>43</v>
      </c>
      <c r="C44" s="2" t="s">
        <v>10</v>
      </c>
      <c r="D44" s="2" t="s">
        <v>163</v>
      </c>
      <c r="E44" s="2">
        <v>3</v>
      </c>
    </row>
    <row r="45" spans="1:5" s="8" customFormat="1" ht="15" customHeight="1">
      <c r="A45" s="12"/>
      <c r="B45" s="67" t="s">
        <v>44</v>
      </c>
      <c r="C45" s="67"/>
      <c r="D45" s="67"/>
      <c r="E45" s="67"/>
    </row>
    <row r="46" spans="1:5" ht="15" customHeight="1">
      <c r="A46" s="2">
        <v>37</v>
      </c>
      <c r="B46" s="1" t="s">
        <v>45</v>
      </c>
      <c r="C46" s="2" t="s">
        <v>10</v>
      </c>
      <c r="D46" s="2" t="s">
        <v>99</v>
      </c>
      <c r="E46" s="2">
        <v>109</v>
      </c>
    </row>
    <row r="47" spans="1:5" ht="15" customHeight="1">
      <c r="A47" s="2">
        <v>38</v>
      </c>
      <c r="B47" s="1" t="s">
        <v>46</v>
      </c>
      <c r="C47" s="2" t="s">
        <v>7</v>
      </c>
      <c r="D47" s="2" t="s">
        <v>99</v>
      </c>
      <c r="E47" s="2">
        <v>0</v>
      </c>
    </row>
    <row r="48" spans="1:5" ht="15" customHeight="1">
      <c r="A48" s="2">
        <v>39</v>
      </c>
      <c r="B48" s="1" t="s">
        <v>47</v>
      </c>
      <c r="C48" s="2" t="s">
        <v>7</v>
      </c>
      <c r="D48" s="2" t="s">
        <v>99</v>
      </c>
      <c r="E48" s="2">
        <v>27</v>
      </c>
    </row>
    <row r="49" spans="1:5" ht="15" customHeight="1">
      <c r="A49" s="2">
        <v>40</v>
      </c>
      <c r="B49" s="1" t="s">
        <v>48</v>
      </c>
      <c r="C49" s="2" t="s">
        <v>7</v>
      </c>
      <c r="D49" s="2" t="s">
        <v>99</v>
      </c>
      <c r="E49" s="2">
        <v>20</v>
      </c>
    </row>
    <row r="50" spans="1:5" ht="15" customHeight="1">
      <c r="A50" s="2">
        <v>41</v>
      </c>
      <c r="B50" s="1" t="s">
        <v>49</v>
      </c>
      <c r="C50" s="2" t="s">
        <v>10</v>
      </c>
      <c r="D50" s="2" t="s">
        <v>99</v>
      </c>
      <c r="E50" s="2">
        <v>17</v>
      </c>
    </row>
    <row r="51" spans="1:5" ht="15" customHeight="1">
      <c r="A51" s="2">
        <v>42</v>
      </c>
      <c r="B51" s="1" t="s">
        <v>50</v>
      </c>
      <c r="C51" s="2" t="s">
        <v>7</v>
      </c>
      <c r="D51" s="2" t="s">
        <v>99</v>
      </c>
      <c r="E51" s="2">
        <v>31</v>
      </c>
    </row>
    <row r="52" spans="1:5" ht="15" customHeight="1">
      <c r="A52" s="2">
        <v>43</v>
      </c>
      <c r="B52" s="1" t="s">
        <v>51</v>
      </c>
      <c r="C52" s="2" t="s">
        <v>10</v>
      </c>
      <c r="D52" s="2" t="s">
        <v>163</v>
      </c>
      <c r="E52" s="2">
        <v>3</v>
      </c>
    </row>
    <row r="53" spans="1:5" ht="15" customHeight="1">
      <c r="A53" s="2">
        <v>44</v>
      </c>
      <c r="B53" s="1" t="s">
        <v>52</v>
      </c>
      <c r="C53" s="2" t="s">
        <v>10</v>
      </c>
      <c r="D53" s="2" t="s">
        <v>163</v>
      </c>
      <c r="E53" s="2">
        <v>2</v>
      </c>
    </row>
    <row r="54" spans="1:5" ht="15" customHeight="1">
      <c r="A54" s="2">
        <v>45</v>
      </c>
      <c r="B54" s="1" t="s">
        <v>53</v>
      </c>
      <c r="C54" s="2" t="s">
        <v>10</v>
      </c>
      <c r="D54" s="2" t="s">
        <v>163</v>
      </c>
      <c r="E54" s="2">
        <v>0</v>
      </c>
    </row>
    <row r="55" spans="1:5" ht="15" customHeight="1">
      <c r="A55" s="2">
        <v>46</v>
      </c>
      <c r="B55" s="1" t="s">
        <v>54</v>
      </c>
      <c r="C55" s="2" t="s">
        <v>10</v>
      </c>
      <c r="D55" s="2" t="s">
        <v>163</v>
      </c>
      <c r="E55" s="2">
        <v>0</v>
      </c>
    </row>
    <row r="56" spans="1:5" ht="15" customHeight="1">
      <c r="A56" s="2">
        <v>47</v>
      </c>
      <c r="B56" s="1" t="s">
        <v>55</v>
      </c>
      <c r="C56" s="2" t="s">
        <v>10</v>
      </c>
      <c r="D56" s="2" t="s">
        <v>163</v>
      </c>
      <c r="E56" s="2">
        <v>0</v>
      </c>
    </row>
    <row r="57" spans="1:5" ht="15" customHeight="1">
      <c r="A57" s="2">
        <v>48</v>
      </c>
      <c r="B57" s="1" t="s">
        <v>56</v>
      </c>
      <c r="C57" s="2" t="s">
        <v>10</v>
      </c>
      <c r="D57" s="2" t="s">
        <v>163</v>
      </c>
      <c r="E57" s="2">
        <v>2</v>
      </c>
    </row>
    <row r="58" spans="1:5" ht="15" customHeight="1">
      <c r="A58" s="2">
        <v>49</v>
      </c>
      <c r="B58" s="1" t="s">
        <v>57</v>
      </c>
      <c r="C58" s="2" t="s">
        <v>10</v>
      </c>
      <c r="D58" s="2" t="s">
        <v>163</v>
      </c>
      <c r="E58" s="2">
        <v>0</v>
      </c>
    </row>
    <row r="59" spans="1:5" ht="15" customHeight="1">
      <c r="A59" s="2">
        <v>50</v>
      </c>
      <c r="B59" s="1" t="s">
        <v>58</v>
      </c>
      <c r="C59" s="2" t="s">
        <v>10</v>
      </c>
      <c r="D59" s="2" t="s">
        <v>163</v>
      </c>
      <c r="E59" s="2">
        <v>2</v>
      </c>
    </row>
    <row r="60" spans="1:5" s="8" customFormat="1" ht="15" customHeight="1">
      <c r="A60" s="12"/>
      <c r="B60" s="67" t="s">
        <v>59</v>
      </c>
      <c r="C60" s="67"/>
      <c r="D60" s="67"/>
      <c r="E60" s="67"/>
    </row>
    <row r="61" spans="1:5" ht="15" customHeight="1">
      <c r="A61" s="2">
        <v>51</v>
      </c>
      <c r="B61" s="1" t="s">
        <v>60</v>
      </c>
      <c r="C61" s="2" t="s">
        <v>7</v>
      </c>
      <c r="D61" s="2" t="s">
        <v>99</v>
      </c>
      <c r="E61" s="2">
        <v>64</v>
      </c>
    </row>
    <row r="62" spans="1:5" ht="15" customHeight="1">
      <c r="A62" s="2">
        <v>52</v>
      </c>
      <c r="B62" s="1" t="s">
        <v>61</v>
      </c>
      <c r="C62" s="2" t="s">
        <v>7</v>
      </c>
      <c r="D62" s="2" t="s">
        <v>102</v>
      </c>
      <c r="E62" s="2">
        <v>69</v>
      </c>
    </row>
    <row r="63" spans="1:5" ht="15" customHeight="1">
      <c r="A63" s="2">
        <v>53</v>
      </c>
      <c r="B63" s="1" t="s">
        <v>62</v>
      </c>
      <c r="C63" s="2" t="s">
        <v>7</v>
      </c>
      <c r="D63" s="2" t="s">
        <v>116</v>
      </c>
      <c r="E63" s="2">
        <v>35</v>
      </c>
    </row>
    <row r="64" spans="1:5" ht="15" customHeight="1">
      <c r="A64" s="2">
        <v>54</v>
      </c>
      <c r="B64" s="1" t="s">
        <v>63</v>
      </c>
      <c r="C64" s="2" t="s">
        <v>10</v>
      </c>
      <c r="D64" s="2" t="s">
        <v>99</v>
      </c>
      <c r="E64" s="2">
        <v>27</v>
      </c>
    </row>
    <row r="65" spans="1:5" ht="15" customHeight="1">
      <c r="A65" s="2">
        <v>55</v>
      </c>
      <c r="B65" s="1" t="s">
        <v>64</v>
      </c>
      <c r="C65" s="2" t="s">
        <v>7</v>
      </c>
      <c r="D65" s="2" t="s">
        <v>99</v>
      </c>
      <c r="E65" s="2">
        <v>19</v>
      </c>
    </row>
    <row r="66" spans="1:5" ht="15" customHeight="1">
      <c r="A66" s="2">
        <v>56</v>
      </c>
      <c r="B66" s="1" t="s">
        <v>65</v>
      </c>
      <c r="C66" s="2" t="s">
        <v>7</v>
      </c>
      <c r="D66" s="2" t="s">
        <v>102</v>
      </c>
      <c r="E66" s="2">
        <v>29</v>
      </c>
    </row>
    <row r="67" spans="1:5" ht="15" customHeight="1">
      <c r="A67" s="2">
        <v>57</v>
      </c>
      <c r="B67" s="1" t="s">
        <v>66</v>
      </c>
      <c r="C67" s="2" t="s">
        <v>10</v>
      </c>
      <c r="D67" s="2" t="s">
        <v>99</v>
      </c>
      <c r="E67" s="2">
        <v>20</v>
      </c>
    </row>
    <row r="68" spans="1:5" ht="15" customHeight="1">
      <c r="A68" s="2">
        <v>58</v>
      </c>
      <c r="B68" s="1" t="s">
        <v>67</v>
      </c>
      <c r="C68" s="2" t="s">
        <v>10</v>
      </c>
      <c r="D68" s="2" t="s">
        <v>163</v>
      </c>
      <c r="E68" s="2">
        <v>2</v>
      </c>
    </row>
    <row r="69" spans="1:5" ht="15" customHeight="1">
      <c r="A69" s="2">
        <v>59</v>
      </c>
      <c r="B69" s="1" t="s">
        <v>68</v>
      </c>
      <c r="C69" s="2" t="s">
        <v>10</v>
      </c>
      <c r="D69" s="2" t="s">
        <v>163</v>
      </c>
      <c r="E69" s="2">
        <v>2</v>
      </c>
    </row>
    <row r="70" spans="1:5" ht="15" customHeight="1">
      <c r="A70" s="2">
        <v>60</v>
      </c>
      <c r="B70" s="1" t="s">
        <v>69</v>
      </c>
      <c r="C70" s="2" t="s">
        <v>10</v>
      </c>
      <c r="D70" s="2" t="s">
        <v>163</v>
      </c>
      <c r="E70" s="2">
        <v>5</v>
      </c>
    </row>
    <row r="71" spans="1:5" ht="15" customHeight="1">
      <c r="A71" s="2">
        <v>61</v>
      </c>
      <c r="B71" s="1" t="s">
        <v>70</v>
      </c>
      <c r="C71" s="2" t="s">
        <v>10</v>
      </c>
      <c r="D71" s="2" t="s">
        <v>163</v>
      </c>
      <c r="E71" s="2">
        <v>3</v>
      </c>
    </row>
    <row r="72" spans="1:5">
      <c r="A72" s="2">
        <v>62</v>
      </c>
      <c r="B72" s="1" t="s">
        <v>71</v>
      </c>
      <c r="C72" s="2" t="s">
        <v>10</v>
      </c>
      <c r="D72" s="2" t="s">
        <v>163</v>
      </c>
      <c r="E72" s="2">
        <v>0</v>
      </c>
    </row>
    <row r="73" spans="1:5" s="8" customFormat="1" ht="15" customHeight="1">
      <c r="A73" s="12"/>
      <c r="B73" s="67" t="s">
        <v>72</v>
      </c>
      <c r="C73" s="67"/>
      <c r="D73" s="67"/>
      <c r="E73" s="67"/>
    </row>
    <row r="74" spans="1:5" ht="15" customHeight="1">
      <c r="A74" s="2">
        <v>63</v>
      </c>
      <c r="B74" s="1" t="s">
        <v>73</v>
      </c>
      <c r="C74" s="2" t="s">
        <v>7</v>
      </c>
      <c r="D74" s="2" t="s">
        <v>99</v>
      </c>
      <c r="E74" s="2">
        <v>107</v>
      </c>
    </row>
    <row r="75" spans="1:5" ht="15" customHeight="1">
      <c r="A75" s="2">
        <v>64</v>
      </c>
      <c r="B75" s="1" t="s">
        <v>74</v>
      </c>
      <c r="C75" s="2" t="s">
        <v>7</v>
      </c>
      <c r="D75" s="2" t="s">
        <v>103</v>
      </c>
      <c r="E75" s="2">
        <v>1</v>
      </c>
    </row>
    <row r="76" spans="1:5" ht="15" customHeight="1">
      <c r="A76" s="2">
        <v>65</v>
      </c>
      <c r="B76" s="1" t="s">
        <v>75</v>
      </c>
      <c r="C76" s="2" t="s">
        <v>10</v>
      </c>
      <c r="D76" s="17" t="s">
        <v>113</v>
      </c>
      <c r="E76" s="2">
        <v>14</v>
      </c>
    </row>
    <row r="77" spans="1:5" ht="15" customHeight="1">
      <c r="A77" s="2">
        <v>66</v>
      </c>
      <c r="B77" s="1" t="s">
        <v>76</v>
      </c>
      <c r="C77" s="2" t="s">
        <v>7</v>
      </c>
      <c r="D77" s="2" t="s">
        <v>99</v>
      </c>
      <c r="E77" s="2">
        <v>0</v>
      </c>
    </row>
    <row r="78" spans="1:5" ht="15" customHeight="1">
      <c r="A78" s="2">
        <v>67</v>
      </c>
      <c r="B78" s="1" t="s">
        <v>77</v>
      </c>
      <c r="C78" s="2" t="s">
        <v>10</v>
      </c>
      <c r="D78" s="2" t="s">
        <v>99</v>
      </c>
      <c r="E78" s="2">
        <v>20</v>
      </c>
    </row>
    <row r="79" spans="1:5" ht="15" customHeight="1">
      <c r="A79" s="2">
        <v>68</v>
      </c>
      <c r="B79" s="1" t="s">
        <v>78</v>
      </c>
      <c r="C79" s="2" t="s">
        <v>10</v>
      </c>
      <c r="D79" s="2" t="s">
        <v>163</v>
      </c>
      <c r="E79" s="2">
        <v>0</v>
      </c>
    </row>
    <row r="80" spans="1:5" ht="15" customHeight="1">
      <c r="A80" s="2">
        <v>69</v>
      </c>
      <c r="B80" s="1" t="s">
        <v>79</v>
      </c>
      <c r="C80" s="2" t="s">
        <v>7</v>
      </c>
      <c r="D80" s="2" t="s">
        <v>116</v>
      </c>
      <c r="E80" s="2">
        <v>42</v>
      </c>
    </row>
    <row r="81" spans="1:5" ht="15" customHeight="1">
      <c r="A81" s="2">
        <v>70</v>
      </c>
      <c r="B81" s="1" t="s">
        <v>80</v>
      </c>
      <c r="C81" s="2" t="s">
        <v>10</v>
      </c>
      <c r="D81" s="2" t="s">
        <v>99</v>
      </c>
      <c r="E81" s="2">
        <v>13</v>
      </c>
    </row>
    <row r="82" spans="1:5" ht="15" customHeight="1">
      <c r="A82" s="2">
        <v>71</v>
      </c>
      <c r="B82" s="1" t="s">
        <v>124</v>
      </c>
      <c r="C82" s="2" t="s">
        <v>81</v>
      </c>
      <c r="D82" s="2" t="s">
        <v>99</v>
      </c>
      <c r="E82" s="2">
        <v>15</v>
      </c>
    </row>
    <row r="83" spans="1:5" ht="15" customHeight="1">
      <c r="A83" s="2">
        <v>72</v>
      </c>
      <c r="B83" s="1" t="s">
        <v>82</v>
      </c>
      <c r="C83" s="2" t="s">
        <v>7</v>
      </c>
      <c r="D83" s="2" t="s">
        <v>99</v>
      </c>
      <c r="E83" s="2">
        <v>14</v>
      </c>
    </row>
    <row r="84" spans="1:5" ht="15" customHeight="1">
      <c r="A84" s="2">
        <v>73</v>
      </c>
      <c r="B84" s="1" t="s">
        <v>83</v>
      </c>
      <c r="C84" s="2" t="s">
        <v>10</v>
      </c>
      <c r="D84" s="2" t="s">
        <v>163</v>
      </c>
      <c r="E84" s="2">
        <v>2</v>
      </c>
    </row>
    <row r="85" spans="1:5" ht="15" customHeight="1">
      <c r="A85" s="2">
        <v>74</v>
      </c>
      <c r="B85" s="1" t="s">
        <v>84</v>
      </c>
      <c r="C85" s="2" t="s">
        <v>10</v>
      </c>
      <c r="D85" s="2" t="s">
        <v>163</v>
      </c>
      <c r="E85" s="2">
        <v>1</v>
      </c>
    </row>
    <row r="86" spans="1:5" ht="15" customHeight="1">
      <c r="A86" s="2">
        <v>75</v>
      </c>
      <c r="B86" s="1" t="s">
        <v>85</v>
      </c>
      <c r="C86" s="2" t="s">
        <v>10</v>
      </c>
      <c r="D86" s="2" t="s">
        <v>163</v>
      </c>
      <c r="E86" s="2">
        <v>4</v>
      </c>
    </row>
    <row r="87" spans="1:5" ht="15" customHeight="1">
      <c r="A87" s="2">
        <v>76</v>
      </c>
      <c r="B87" s="1" t="s">
        <v>86</v>
      </c>
      <c r="C87" s="2" t="s">
        <v>10</v>
      </c>
      <c r="D87" s="2" t="s">
        <v>163</v>
      </c>
      <c r="E87" s="2">
        <v>2</v>
      </c>
    </row>
    <row r="88" spans="1:5" ht="15" customHeight="1">
      <c r="A88" s="2">
        <v>77</v>
      </c>
      <c r="B88" s="1" t="s">
        <v>87</v>
      </c>
      <c r="C88" s="2" t="s">
        <v>10</v>
      </c>
      <c r="D88" s="2" t="s">
        <v>163</v>
      </c>
      <c r="E88" s="2">
        <v>2</v>
      </c>
    </row>
    <row r="89" spans="1:5" s="8" customFormat="1" ht="15" customHeight="1">
      <c r="A89" s="12"/>
      <c r="B89" s="67" t="s">
        <v>88</v>
      </c>
      <c r="C89" s="67"/>
      <c r="D89" s="67"/>
      <c r="E89" s="67"/>
    </row>
    <row r="90" spans="1:5" ht="15" customHeight="1">
      <c r="A90" s="2">
        <v>78</v>
      </c>
      <c r="B90" s="1" t="s">
        <v>128</v>
      </c>
      <c r="C90" s="2" t="s">
        <v>7</v>
      </c>
      <c r="D90" s="2" t="s">
        <v>102</v>
      </c>
      <c r="E90" s="2">
        <v>91</v>
      </c>
    </row>
    <row r="91" spans="1:5" ht="15" customHeight="1">
      <c r="A91" s="2">
        <v>79</v>
      </c>
      <c r="B91" s="1" t="s">
        <v>89</v>
      </c>
      <c r="C91" s="2" t="s">
        <v>7</v>
      </c>
      <c r="D91" s="2" t="s">
        <v>99</v>
      </c>
      <c r="E91" s="2">
        <v>72</v>
      </c>
    </row>
    <row r="92" spans="1:5" ht="15" customHeight="1">
      <c r="A92" s="2">
        <v>80</v>
      </c>
      <c r="B92" s="1" t="s">
        <v>90</v>
      </c>
      <c r="C92" s="2" t="s">
        <v>10</v>
      </c>
      <c r="D92" s="2" t="s">
        <v>163</v>
      </c>
      <c r="E92" s="2">
        <v>1</v>
      </c>
    </row>
    <row r="93" spans="1:5" ht="15" customHeight="1">
      <c r="A93" s="2">
        <v>81</v>
      </c>
      <c r="B93" s="1" t="s">
        <v>91</v>
      </c>
      <c r="C93" s="2" t="s">
        <v>7</v>
      </c>
      <c r="D93" s="2" t="s">
        <v>99</v>
      </c>
      <c r="E93" s="2">
        <v>19</v>
      </c>
    </row>
    <row r="94" spans="1:5" ht="15" customHeight="1">
      <c r="A94" s="2">
        <v>82</v>
      </c>
      <c r="B94" s="1" t="s">
        <v>92</v>
      </c>
      <c r="C94" s="2" t="s">
        <v>10</v>
      </c>
      <c r="D94" s="2" t="s">
        <v>163</v>
      </c>
      <c r="E94" s="2">
        <v>0</v>
      </c>
    </row>
    <row r="95" spans="1:5" ht="15" customHeight="1">
      <c r="A95" s="2">
        <v>83</v>
      </c>
      <c r="B95" s="1" t="s">
        <v>93</v>
      </c>
      <c r="C95" s="2" t="s">
        <v>10</v>
      </c>
      <c r="D95" s="2" t="s">
        <v>99</v>
      </c>
      <c r="E95" s="2">
        <v>12</v>
      </c>
    </row>
    <row r="96" spans="1:5" ht="15" customHeight="1">
      <c r="A96" s="2">
        <v>84</v>
      </c>
      <c r="B96" s="1" t="s">
        <v>94</v>
      </c>
      <c r="C96" s="2" t="s">
        <v>10</v>
      </c>
      <c r="D96" s="2" t="s">
        <v>99</v>
      </c>
      <c r="E96" s="2">
        <v>21</v>
      </c>
    </row>
    <row r="97" spans="1:5" ht="15" customHeight="1">
      <c r="A97" s="2">
        <v>85</v>
      </c>
      <c r="B97" s="1" t="s">
        <v>95</v>
      </c>
      <c r="C97" s="2" t="s">
        <v>10</v>
      </c>
      <c r="D97" s="2" t="s">
        <v>163</v>
      </c>
      <c r="E97" s="2">
        <v>1</v>
      </c>
    </row>
    <row r="98" spans="1:5" ht="15" customHeight="1">
      <c r="A98" s="2">
        <v>86</v>
      </c>
      <c r="B98" s="1" t="s">
        <v>96</v>
      </c>
      <c r="C98" s="2" t="s">
        <v>7</v>
      </c>
      <c r="D98" s="2" t="s">
        <v>102</v>
      </c>
      <c r="E98" s="2">
        <v>19</v>
      </c>
    </row>
    <row r="99" spans="1:5" ht="15" customHeight="1">
      <c r="A99" s="2">
        <v>87</v>
      </c>
      <c r="B99" s="1" t="s">
        <v>97</v>
      </c>
      <c r="C99" s="2" t="s">
        <v>10</v>
      </c>
      <c r="D99" s="2" t="s">
        <v>163</v>
      </c>
      <c r="E99" s="2">
        <v>2</v>
      </c>
    </row>
    <row r="100" spans="1:5" ht="15" customHeight="1">
      <c r="D100" s="5"/>
      <c r="E100" s="5"/>
    </row>
    <row r="101" spans="1:5" ht="15" customHeight="1">
      <c r="D101" s="5"/>
      <c r="E101" s="5"/>
    </row>
    <row r="102" spans="1:5" ht="15" customHeight="1">
      <c r="A102" s="14" t="s">
        <v>118</v>
      </c>
    </row>
    <row r="103" spans="1:5" ht="15" customHeight="1">
      <c r="A103" s="14"/>
    </row>
    <row r="104" spans="1:5" ht="15" customHeight="1">
      <c r="A104" s="14" t="s">
        <v>99</v>
      </c>
      <c r="B104" s="10" t="s">
        <v>100</v>
      </c>
      <c r="C104" s="10"/>
      <c r="D104" s="3"/>
      <c r="E104" s="10"/>
    </row>
    <row r="105" spans="1:5" ht="15" customHeight="1">
      <c r="A105" s="14" t="s">
        <v>115</v>
      </c>
      <c r="B105" s="66" t="s">
        <v>101</v>
      </c>
      <c r="C105" s="66"/>
      <c r="D105" s="66"/>
      <c r="E105" s="66"/>
    </row>
    <row r="106" spans="1:5" ht="15" customHeight="1">
      <c r="A106" s="14" t="s">
        <v>116</v>
      </c>
      <c r="B106" s="66" t="s">
        <v>117</v>
      </c>
      <c r="C106" s="66"/>
      <c r="D106" s="66"/>
      <c r="E106" s="66"/>
    </row>
    <row r="107" spans="1:5" ht="15" customHeight="1">
      <c r="A107" s="14" t="s">
        <v>102</v>
      </c>
      <c r="B107" s="66" t="s">
        <v>111</v>
      </c>
      <c r="C107" s="66"/>
      <c r="D107" s="66"/>
      <c r="E107" s="66"/>
    </row>
    <row r="108" spans="1:5" ht="15" customHeight="1">
      <c r="A108" s="14" t="s">
        <v>119</v>
      </c>
      <c r="B108" s="66" t="s">
        <v>105</v>
      </c>
      <c r="C108" s="66"/>
      <c r="D108" s="66"/>
      <c r="E108" s="66"/>
    </row>
    <row r="109" spans="1:5" ht="15" customHeight="1">
      <c r="A109" s="14" t="s">
        <v>113</v>
      </c>
      <c r="B109" s="66" t="s">
        <v>114</v>
      </c>
      <c r="C109" s="66"/>
      <c r="D109" s="66"/>
      <c r="E109" s="66"/>
    </row>
    <row r="110" spans="1:5" ht="15" customHeight="1">
      <c r="A110" s="14" t="s">
        <v>103</v>
      </c>
      <c r="B110" s="10" t="s">
        <v>112</v>
      </c>
    </row>
    <row r="111" spans="1:5" ht="15" customHeight="1">
      <c r="A111" s="14" t="s">
        <v>106</v>
      </c>
      <c r="B111" s="10" t="s">
        <v>107</v>
      </c>
    </row>
    <row r="112" spans="1:5" ht="25.5" customHeight="1">
      <c r="A112" s="14" t="s">
        <v>163</v>
      </c>
      <c r="B112" s="66" t="s">
        <v>164</v>
      </c>
      <c r="C112" s="66"/>
      <c r="D112" s="66"/>
      <c r="E112" s="66"/>
    </row>
    <row r="113" spans="1:5" ht="15" customHeight="1"/>
    <row r="114" spans="1:5" ht="30" customHeight="1">
      <c r="A114" s="14" t="s">
        <v>121</v>
      </c>
    </row>
    <row r="115" spans="1:5" ht="30" customHeight="1">
      <c r="A115" s="14" t="s">
        <v>122</v>
      </c>
      <c r="B115" s="66" t="s">
        <v>123</v>
      </c>
      <c r="C115" s="66"/>
      <c r="D115" s="66"/>
      <c r="E115" s="66"/>
    </row>
    <row r="116" spans="1:5" ht="15" customHeight="1"/>
    <row r="117" spans="1:5" ht="15" customHeight="1"/>
    <row r="118" spans="1:5" ht="15" customHeight="1"/>
    <row r="119" spans="1:5" ht="15" customHeight="1"/>
    <row r="120" spans="1:5" ht="15" customHeight="1"/>
    <row r="121" spans="1:5" ht="15" customHeight="1"/>
    <row r="122" spans="1:5" ht="15" customHeight="1"/>
    <row r="123" spans="1:5" ht="15" customHeight="1"/>
    <row r="124" spans="1:5" ht="15" customHeight="1"/>
    <row r="125" spans="1:5" ht="15" customHeight="1"/>
    <row r="126" spans="1:5" ht="15" customHeight="1"/>
    <row r="127" spans="1:5" ht="15" customHeight="1"/>
    <row r="128" spans="1:5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</sheetData>
  <autoFilter ref="A4:E99"/>
  <mergeCells count="15">
    <mergeCell ref="B60:E60"/>
    <mergeCell ref="B73:E73"/>
    <mergeCell ref="B89:E89"/>
    <mergeCell ref="B5:E5"/>
    <mergeCell ref="B16:E16"/>
    <mergeCell ref="B25:E25"/>
    <mergeCell ref="B36:E36"/>
    <mergeCell ref="B45:E45"/>
    <mergeCell ref="B108:E108"/>
    <mergeCell ref="B109:E109"/>
    <mergeCell ref="B115:E115"/>
    <mergeCell ref="B105:E105"/>
    <mergeCell ref="B106:E106"/>
    <mergeCell ref="B107:E107"/>
    <mergeCell ref="B112:E112"/>
  </mergeCells>
  <pageMargins left="0.25" right="0.25" top="0.75" bottom="0.75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U122"/>
  <sheetViews>
    <sheetView zoomScale="80" zoomScaleNormal="80" workbookViewId="0">
      <pane ySplit="4" topLeftCell="A86" activePane="bottomLeft" state="frozen"/>
      <selection activeCell="J29" sqref="J29"/>
      <selection pane="bottomLeft" activeCell="B87" sqref="B87"/>
    </sheetView>
  </sheetViews>
  <sheetFormatPr defaultRowHeight="14.5"/>
  <cols>
    <col min="1" max="1" width="12.7265625" customWidth="1"/>
    <col min="2" max="2" width="37.453125" customWidth="1"/>
    <col min="3" max="3" width="12.81640625" customWidth="1"/>
    <col min="4" max="4" width="20.7265625" customWidth="1"/>
    <col min="5" max="5" width="17.26953125" style="4" customWidth="1"/>
  </cols>
  <sheetData>
    <row r="1" spans="1:5">
      <c r="A1" s="7"/>
      <c r="B1" s="6"/>
      <c r="C1" s="6"/>
      <c r="D1" s="6"/>
      <c r="E1" s="28"/>
    </row>
    <row r="2" spans="1:5" ht="24" customHeight="1">
      <c r="A2" s="18" t="s">
        <v>148</v>
      </c>
      <c r="B2" s="18"/>
      <c r="C2" s="18"/>
      <c r="D2" s="18"/>
      <c r="E2" s="18"/>
    </row>
    <row r="3" spans="1:5" ht="15.5">
      <c r="A3" s="11"/>
      <c r="B3" s="6"/>
      <c r="C3" s="6"/>
      <c r="D3" s="7"/>
      <c r="E3" s="13"/>
    </row>
    <row r="4" spans="1:5" ht="42.75" customHeight="1">
      <c r="A4" s="27" t="s">
        <v>129</v>
      </c>
      <c r="B4" s="27" t="s">
        <v>0</v>
      </c>
      <c r="C4" s="27" t="s">
        <v>1</v>
      </c>
      <c r="D4" s="27" t="s">
        <v>108</v>
      </c>
      <c r="E4" s="27" t="s">
        <v>130</v>
      </c>
    </row>
    <row r="5" spans="1:5">
      <c r="A5" s="12"/>
      <c r="B5" s="24" t="s">
        <v>3</v>
      </c>
      <c r="C5" s="25"/>
      <c r="D5" s="25"/>
      <c r="E5" s="29"/>
    </row>
    <row r="6" spans="1:5" ht="15" customHeight="1">
      <c r="A6" s="2">
        <v>1</v>
      </c>
      <c r="B6" s="1" t="s">
        <v>4</v>
      </c>
      <c r="C6" s="2" t="s">
        <v>5</v>
      </c>
      <c r="D6" s="2" t="s">
        <v>109</v>
      </c>
      <c r="E6" s="30"/>
    </row>
    <row r="7" spans="1:5" ht="15" customHeight="1">
      <c r="A7" s="2">
        <v>2</v>
      </c>
      <c r="B7" s="1" t="s">
        <v>6</v>
      </c>
      <c r="C7" s="2" t="s">
        <v>7</v>
      </c>
      <c r="D7" s="2" t="s">
        <v>109</v>
      </c>
      <c r="E7" s="30"/>
    </row>
    <row r="8" spans="1:5" ht="15" customHeight="1">
      <c r="A8" s="2">
        <v>3</v>
      </c>
      <c r="B8" s="1" t="s">
        <v>8</v>
      </c>
      <c r="C8" s="2" t="s">
        <v>7</v>
      </c>
      <c r="D8" s="2" t="s">
        <v>110</v>
      </c>
      <c r="E8" s="30"/>
    </row>
    <row r="9" spans="1:5" ht="15" customHeight="1">
      <c r="A9" s="2">
        <v>4</v>
      </c>
      <c r="B9" s="1" t="s">
        <v>9</v>
      </c>
      <c r="C9" s="2" t="s">
        <v>7</v>
      </c>
      <c r="D9" s="2" t="s">
        <v>109</v>
      </c>
      <c r="E9" s="30"/>
    </row>
    <row r="10" spans="1:5" ht="15" customHeight="1">
      <c r="A10" s="2">
        <v>5</v>
      </c>
      <c r="B10" s="16" t="s">
        <v>11</v>
      </c>
      <c r="C10" s="2" t="s">
        <v>10</v>
      </c>
      <c r="D10" s="2" t="s">
        <v>120</v>
      </c>
      <c r="E10" s="30"/>
    </row>
    <row r="11" spans="1:5" ht="15" customHeight="1">
      <c r="A11" s="2">
        <v>6</v>
      </c>
      <c r="B11" s="1" t="s">
        <v>12</v>
      </c>
      <c r="C11" s="2" t="s">
        <v>10</v>
      </c>
      <c r="D11" s="2" t="s">
        <v>120</v>
      </c>
      <c r="E11" s="30"/>
    </row>
    <row r="12" spans="1:5" ht="15" customHeight="1">
      <c r="A12" s="2">
        <v>7</v>
      </c>
      <c r="B12" s="1" t="s">
        <v>13</v>
      </c>
      <c r="C12" s="2" t="s">
        <v>10</v>
      </c>
      <c r="D12" s="2" t="s">
        <v>120</v>
      </c>
      <c r="E12" s="30"/>
    </row>
    <row r="13" spans="1:5" ht="15" customHeight="1">
      <c r="A13" s="2">
        <v>8</v>
      </c>
      <c r="B13" s="1" t="s">
        <v>127</v>
      </c>
      <c r="C13" s="2" t="s">
        <v>10</v>
      </c>
      <c r="D13" s="2" t="s">
        <v>120</v>
      </c>
      <c r="E13" s="30"/>
    </row>
    <row r="14" spans="1:5" ht="15" customHeight="1">
      <c r="A14" s="2">
        <v>9</v>
      </c>
      <c r="B14" s="1" t="s">
        <v>14</v>
      </c>
      <c r="C14" s="2" t="s">
        <v>10</v>
      </c>
      <c r="D14" s="2" t="s">
        <v>120</v>
      </c>
      <c r="E14" s="30"/>
    </row>
    <row r="15" spans="1:5" ht="15" customHeight="1">
      <c r="A15" s="2">
        <v>10</v>
      </c>
      <c r="B15" s="1" t="s">
        <v>15</v>
      </c>
      <c r="C15" s="2" t="s">
        <v>10</v>
      </c>
      <c r="D15" s="2" t="s">
        <v>120</v>
      </c>
      <c r="E15" s="30"/>
    </row>
    <row r="16" spans="1:5" ht="15" customHeight="1">
      <c r="A16" s="12"/>
      <c r="B16" s="21" t="s">
        <v>16</v>
      </c>
      <c r="C16" s="23"/>
      <c r="D16" s="23"/>
      <c r="E16" s="31"/>
    </row>
    <row r="17" spans="1:5" ht="15" customHeight="1">
      <c r="A17" s="2">
        <v>11</v>
      </c>
      <c r="B17" s="1" t="s">
        <v>17</v>
      </c>
      <c r="C17" s="2" t="s">
        <v>7</v>
      </c>
      <c r="D17" s="2" t="s">
        <v>110</v>
      </c>
      <c r="E17" s="30"/>
    </row>
    <row r="18" spans="1:5" ht="15" customHeight="1">
      <c r="A18" s="2">
        <v>12</v>
      </c>
      <c r="B18" s="1" t="s">
        <v>18</v>
      </c>
      <c r="C18" s="2" t="s">
        <v>7</v>
      </c>
      <c r="D18" s="2" t="s">
        <v>120</v>
      </c>
      <c r="E18" s="30"/>
    </row>
    <row r="19" spans="1:5" ht="15" customHeight="1">
      <c r="A19" s="2">
        <v>13</v>
      </c>
      <c r="B19" s="1" t="s">
        <v>19</v>
      </c>
      <c r="C19" s="2" t="s">
        <v>10</v>
      </c>
      <c r="D19" s="2" t="s">
        <v>120</v>
      </c>
      <c r="E19" s="30"/>
    </row>
    <row r="20" spans="1:5" ht="15" customHeight="1">
      <c r="A20" s="2">
        <v>14</v>
      </c>
      <c r="B20" s="1" t="s">
        <v>20</v>
      </c>
      <c r="C20" s="2" t="s">
        <v>10</v>
      </c>
      <c r="D20" s="2" t="s">
        <v>120</v>
      </c>
      <c r="E20" s="30"/>
    </row>
    <row r="21" spans="1:5" ht="15" customHeight="1">
      <c r="A21" s="2">
        <v>15</v>
      </c>
      <c r="B21" s="1" t="s">
        <v>21</v>
      </c>
      <c r="C21" s="2" t="s">
        <v>10</v>
      </c>
      <c r="D21" s="2" t="s">
        <v>120</v>
      </c>
      <c r="E21" s="30"/>
    </row>
    <row r="22" spans="1:5" ht="15" customHeight="1">
      <c r="A22" s="2">
        <v>16</v>
      </c>
      <c r="B22" s="1" t="s">
        <v>22</v>
      </c>
      <c r="C22" s="2" t="s">
        <v>10</v>
      </c>
      <c r="D22" s="2" t="s">
        <v>120</v>
      </c>
      <c r="E22" s="30"/>
    </row>
    <row r="23" spans="1:5" ht="15" customHeight="1">
      <c r="A23" s="2">
        <v>17</v>
      </c>
      <c r="B23" s="1" t="s">
        <v>23</v>
      </c>
      <c r="C23" s="2" t="s">
        <v>10</v>
      </c>
      <c r="D23" s="2" t="s">
        <v>120</v>
      </c>
      <c r="E23" s="30"/>
    </row>
    <row r="24" spans="1:5" ht="15" customHeight="1">
      <c r="A24" s="2">
        <v>18</v>
      </c>
      <c r="B24" s="1" t="s">
        <v>125</v>
      </c>
      <c r="C24" s="2" t="s">
        <v>10</v>
      </c>
      <c r="D24" s="2" t="s">
        <v>120</v>
      </c>
      <c r="E24" s="30"/>
    </row>
    <row r="25" spans="1:5" ht="15" customHeight="1">
      <c r="A25" s="12"/>
      <c r="B25" s="22" t="s">
        <v>24</v>
      </c>
      <c r="C25" s="23"/>
      <c r="D25" s="23"/>
      <c r="E25" s="31"/>
    </row>
    <row r="26" spans="1:5" ht="15" customHeight="1">
      <c r="A26" s="2">
        <v>19</v>
      </c>
      <c r="B26" s="1" t="s">
        <v>25</v>
      </c>
      <c r="C26" s="2" t="s">
        <v>7</v>
      </c>
      <c r="D26" s="2" t="s">
        <v>110</v>
      </c>
      <c r="E26" s="30"/>
    </row>
    <row r="27" spans="1:5" ht="15" customHeight="1">
      <c r="A27" s="2">
        <v>20</v>
      </c>
      <c r="B27" s="1" t="s">
        <v>26</v>
      </c>
      <c r="C27" s="2" t="s">
        <v>7</v>
      </c>
      <c r="D27" s="2" t="s">
        <v>110</v>
      </c>
      <c r="E27" s="30"/>
    </row>
    <row r="28" spans="1:5" ht="15" customHeight="1">
      <c r="A28" s="2">
        <v>21</v>
      </c>
      <c r="B28" s="1" t="s">
        <v>27</v>
      </c>
      <c r="C28" s="2" t="s">
        <v>7</v>
      </c>
      <c r="D28" s="2" t="s">
        <v>120</v>
      </c>
      <c r="E28" s="30"/>
    </row>
    <row r="29" spans="1:5" ht="15" customHeight="1">
      <c r="A29" s="2">
        <v>22</v>
      </c>
      <c r="B29" s="1" t="s">
        <v>28</v>
      </c>
      <c r="C29" s="2" t="s">
        <v>7</v>
      </c>
      <c r="D29" s="2" t="s">
        <v>120</v>
      </c>
      <c r="E29" s="30"/>
    </row>
    <row r="30" spans="1:5" ht="15" customHeight="1">
      <c r="A30" s="2">
        <v>23</v>
      </c>
      <c r="B30" s="1" t="s">
        <v>29</v>
      </c>
      <c r="C30" s="2" t="s">
        <v>10</v>
      </c>
      <c r="D30" s="2" t="s">
        <v>120</v>
      </c>
      <c r="E30" s="30"/>
    </row>
    <row r="31" spans="1:5" ht="15" customHeight="1">
      <c r="A31" s="2">
        <v>24</v>
      </c>
      <c r="B31" s="1" t="s">
        <v>30</v>
      </c>
      <c r="C31" s="2" t="s">
        <v>10</v>
      </c>
      <c r="D31" s="2" t="s">
        <v>120</v>
      </c>
      <c r="E31" s="30"/>
    </row>
    <row r="32" spans="1:5" ht="15" customHeight="1">
      <c r="A32" s="2">
        <v>25</v>
      </c>
      <c r="B32" s="1" t="s">
        <v>31</v>
      </c>
      <c r="C32" s="2" t="s">
        <v>10</v>
      </c>
      <c r="D32" s="2" t="s">
        <v>120</v>
      </c>
      <c r="E32" s="30"/>
    </row>
    <row r="33" spans="1:5" ht="15" customHeight="1">
      <c r="A33" s="2">
        <v>26</v>
      </c>
      <c r="B33" s="1" t="s">
        <v>32</v>
      </c>
      <c r="C33" s="2" t="s">
        <v>10</v>
      </c>
      <c r="D33" s="2" t="s">
        <v>120</v>
      </c>
      <c r="E33" s="30"/>
    </row>
    <row r="34" spans="1:5" ht="15" customHeight="1">
      <c r="A34" s="2">
        <v>27</v>
      </c>
      <c r="B34" s="1" t="s">
        <v>33</v>
      </c>
      <c r="C34" s="2" t="s">
        <v>10</v>
      </c>
      <c r="D34" s="2" t="s">
        <v>120</v>
      </c>
      <c r="E34" s="30"/>
    </row>
    <row r="35" spans="1:5" ht="15" customHeight="1">
      <c r="A35" s="2">
        <v>28</v>
      </c>
      <c r="B35" s="1" t="s">
        <v>34</v>
      </c>
      <c r="C35" s="2" t="s">
        <v>10</v>
      </c>
      <c r="D35" s="2" t="s">
        <v>120</v>
      </c>
      <c r="E35" s="30"/>
    </row>
    <row r="36" spans="1:5" ht="15" customHeight="1">
      <c r="A36" s="12"/>
      <c r="B36" s="22" t="s">
        <v>35</v>
      </c>
      <c r="C36" s="23"/>
      <c r="D36" s="23"/>
      <c r="E36" s="31"/>
    </row>
    <row r="37" spans="1:5" ht="15" customHeight="1">
      <c r="A37" s="2">
        <v>29</v>
      </c>
      <c r="B37" s="1" t="s">
        <v>36</v>
      </c>
      <c r="C37" s="2" t="s">
        <v>10</v>
      </c>
      <c r="D37" s="2" t="s">
        <v>110</v>
      </c>
      <c r="E37" s="30"/>
    </row>
    <row r="38" spans="1:5" ht="15" customHeight="1">
      <c r="A38" s="2">
        <v>30</v>
      </c>
      <c r="B38" s="1" t="s">
        <v>37</v>
      </c>
      <c r="C38" s="2" t="s">
        <v>10</v>
      </c>
      <c r="D38" s="2" t="s">
        <v>120</v>
      </c>
      <c r="E38" s="30"/>
    </row>
    <row r="39" spans="1:5" ht="15" customHeight="1">
      <c r="A39" s="2">
        <v>31</v>
      </c>
      <c r="B39" s="1" t="s">
        <v>38</v>
      </c>
      <c r="C39" s="2" t="s">
        <v>10</v>
      </c>
      <c r="D39" s="2" t="s">
        <v>120</v>
      </c>
      <c r="E39" s="30"/>
    </row>
    <row r="40" spans="1:5" ht="15" customHeight="1">
      <c r="A40" s="2">
        <v>32</v>
      </c>
      <c r="B40" s="1" t="s">
        <v>39</v>
      </c>
      <c r="C40" s="2" t="s">
        <v>7</v>
      </c>
      <c r="D40" s="2" t="s">
        <v>120</v>
      </c>
      <c r="E40" s="30"/>
    </row>
    <row r="41" spans="1:5" ht="15" customHeight="1">
      <c r="A41" s="2">
        <v>33</v>
      </c>
      <c r="B41" s="1" t="s">
        <v>40</v>
      </c>
      <c r="C41" s="2" t="s">
        <v>10</v>
      </c>
      <c r="D41" s="2" t="s">
        <v>120</v>
      </c>
      <c r="E41" s="30"/>
    </row>
    <row r="42" spans="1:5" ht="15" customHeight="1">
      <c r="A42" s="2">
        <v>34</v>
      </c>
      <c r="B42" s="1" t="s">
        <v>41</v>
      </c>
      <c r="C42" s="2" t="s">
        <v>7</v>
      </c>
      <c r="D42" s="2" t="s">
        <v>120</v>
      </c>
      <c r="E42" s="30"/>
    </row>
    <row r="43" spans="1:5" ht="15" customHeight="1">
      <c r="A43" s="2">
        <v>35</v>
      </c>
      <c r="B43" s="1" t="s">
        <v>42</v>
      </c>
      <c r="C43" s="2" t="s">
        <v>10</v>
      </c>
      <c r="D43" s="2" t="s">
        <v>120</v>
      </c>
      <c r="E43" s="30"/>
    </row>
    <row r="44" spans="1:5" ht="15" customHeight="1">
      <c r="A44" s="2">
        <v>36</v>
      </c>
      <c r="B44" s="1" t="s">
        <v>43</v>
      </c>
      <c r="C44" s="2" t="s">
        <v>10</v>
      </c>
      <c r="D44" s="2" t="s">
        <v>120</v>
      </c>
      <c r="E44" s="30"/>
    </row>
    <row r="45" spans="1:5" ht="15" customHeight="1">
      <c r="A45" s="12"/>
      <c r="B45" s="22" t="s">
        <v>44</v>
      </c>
      <c r="C45" s="23"/>
      <c r="D45" s="23"/>
      <c r="E45" s="31"/>
    </row>
    <row r="46" spans="1:5" ht="15" customHeight="1">
      <c r="A46" s="2">
        <v>37</v>
      </c>
      <c r="B46" s="1" t="s">
        <v>45</v>
      </c>
      <c r="C46" s="2" t="s">
        <v>10</v>
      </c>
      <c r="D46" s="2" t="s">
        <v>110</v>
      </c>
      <c r="E46" s="30"/>
    </row>
    <row r="47" spans="1:5" ht="15" customHeight="1">
      <c r="A47" s="2">
        <v>38</v>
      </c>
      <c r="B47" s="1" t="s">
        <v>46</v>
      </c>
      <c r="C47" s="2" t="s">
        <v>7</v>
      </c>
      <c r="D47" s="2" t="s">
        <v>120</v>
      </c>
      <c r="E47" s="30"/>
    </row>
    <row r="48" spans="1:5" ht="15" customHeight="1">
      <c r="A48" s="2">
        <v>39</v>
      </c>
      <c r="B48" s="1" t="s">
        <v>47</v>
      </c>
      <c r="C48" s="2" t="s">
        <v>7</v>
      </c>
      <c r="D48" s="2" t="s">
        <v>120</v>
      </c>
      <c r="E48" s="30"/>
    </row>
    <row r="49" spans="1:5" ht="15" customHeight="1">
      <c r="A49" s="2">
        <v>40</v>
      </c>
      <c r="B49" s="1" t="s">
        <v>48</v>
      </c>
      <c r="C49" s="2" t="s">
        <v>7</v>
      </c>
      <c r="D49" s="2" t="s">
        <v>120</v>
      </c>
      <c r="E49" s="30"/>
    </row>
    <row r="50" spans="1:5" ht="15" customHeight="1">
      <c r="A50" s="2">
        <v>41</v>
      </c>
      <c r="B50" s="1" t="s">
        <v>49</v>
      </c>
      <c r="C50" s="2" t="s">
        <v>10</v>
      </c>
      <c r="D50" s="2" t="s">
        <v>120</v>
      </c>
      <c r="E50" s="30"/>
    </row>
    <row r="51" spans="1:5" ht="15" customHeight="1">
      <c r="A51" s="2">
        <v>42</v>
      </c>
      <c r="B51" s="1" t="s">
        <v>50</v>
      </c>
      <c r="C51" s="2" t="s">
        <v>7</v>
      </c>
      <c r="D51" s="2" t="s">
        <v>120</v>
      </c>
      <c r="E51" s="30"/>
    </row>
    <row r="52" spans="1:5" ht="15" customHeight="1">
      <c r="A52" s="2">
        <v>43</v>
      </c>
      <c r="B52" s="1" t="s">
        <v>51</v>
      </c>
      <c r="C52" s="2" t="s">
        <v>10</v>
      </c>
      <c r="D52" s="2" t="s">
        <v>120</v>
      </c>
      <c r="E52" s="30"/>
    </row>
    <row r="53" spans="1:5" ht="15" customHeight="1">
      <c r="A53" s="2">
        <v>44</v>
      </c>
      <c r="B53" s="1" t="s">
        <v>52</v>
      </c>
      <c r="C53" s="2" t="s">
        <v>10</v>
      </c>
      <c r="D53" s="2" t="s">
        <v>120</v>
      </c>
      <c r="E53" s="30"/>
    </row>
    <row r="54" spans="1:5" ht="15" customHeight="1">
      <c r="A54" s="2">
        <v>45</v>
      </c>
      <c r="B54" s="1" t="s">
        <v>53</v>
      </c>
      <c r="C54" s="2" t="s">
        <v>10</v>
      </c>
      <c r="D54" s="2" t="s">
        <v>120</v>
      </c>
      <c r="E54" s="30"/>
    </row>
    <row r="55" spans="1:5" ht="15" customHeight="1">
      <c r="A55" s="2">
        <v>46</v>
      </c>
      <c r="B55" s="1" t="s">
        <v>54</v>
      </c>
      <c r="C55" s="2" t="s">
        <v>10</v>
      </c>
      <c r="D55" s="2" t="s">
        <v>120</v>
      </c>
      <c r="E55" s="30"/>
    </row>
    <row r="56" spans="1:5" ht="15" customHeight="1">
      <c r="A56" s="2">
        <v>47</v>
      </c>
      <c r="B56" s="1" t="s">
        <v>55</v>
      </c>
      <c r="C56" s="2" t="s">
        <v>10</v>
      </c>
      <c r="D56" s="2" t="s">
        <v>120</v>
      </c>
      <c r="E56" s="30"/>
    </row>
    <row r="57" spans="1:5" ht="15" customHeight="1">
      <c r="A57" s="2">
        <v>48</v>
      </c>
      <c r="B57" s="1" t="s">
        <v>56</v>
      </c>
      <c r="C57" s="2" t="s">
        <v>10</v>
      </c>
      <c r="D57" s="2" t="s">
        <v>120</v>
      </c>
      <c r="E57" s="30"/>
    </row>
    <row r="58" spans="1:5" ht="15" customHeight="1">
      <c r="A58" s="2">
        <v>49</v>
      </c>
      <c r="B58" s="1" t="s">
        <v>57</v>
      </c>
      <c r="C58" s="2" t="s">
        <v>10</v>
      </c>
      <c r="D58" s="2" t="s">
        <v>120</v>
      </c>
      <c r="E58" s="30"/>
    </row>
    <row r="59" spans="1:5" ht="15" customHeight="1">
      <c r="A59" s="2">
        <v>50</v>
      </c>
      <c r="B59" s="1" t="s">
        <v>58</v>
      </c>
      <c r="C59" s="2" t="s">
        <v>10</v>
      </c>
      <c r="D59" s="2" t="s">
        <v>120</v>
      </c>
      <c r="E59" s="30"/>
    </row>
    <row r="60" spans="1:5" ht="15" customHeight="1">
      <c r="A60" s="12"/>
      <c r="B60" s="22" t="s">
        <v>59</v>
      </c>
      <c r="C60" s="23"/>
      <c r="D60" s="23"/>
      <c r="E60" s="31"/>
    </row>
    <row r="61" spans="1:5" ht="15" customHeight="1">
      <c r="A61" s="2">
        <v>51</v>
      </c>
      <c r="B61" s="1" t="s">
        <v>60</v>
      </c>
      <c r="C61" s="2" t="s">
        <v>7</v>
      </c>
      <c r="D61" s="2" t="s">
        <v>110</v>
      </c>
      <c r="E61" s="30"/>
    </row>
    <row r="62" spans="1:5" ht="15" customHeight="1">
      <c r="A62" s="2">
        <v>52</v>
      </c>
      <c r="B62" s="1" t="s">
        <v>61</v>
      </c>
      <c r="C62" s="2" t="s">
        <v>7</v>
      </c>
      <c r="D62" s="2" t="s">
        <v>110</v>
      </c>
      <c r="E62" s="30"/>
    </row>
    <row r="63" spans="1:5" ht="15" customHeight="1">
      <c r="A63" s="2">
        <v>53</v>
      </c>
      <c r="B63" s="1" t="s">
        <v>62</v>
      </c>
      <c r="C63" s="2" t="s">
        <v>7</v>
      </c>
      <c r="D63" s="2" t="s">
        <v>120</v>
      </c>
      <c r="E63" s="30"/>
    </row>
    <row r="64" spans="1:5" ht="15" customHeight="1">
      <c r="A64" s="2">
        <v>54</v>
      </c>
      <c r="B64" s="1" t="s">
        <v>63</v>
      </c>
      <c r="C64" s="2" t="s">
        <v>10</v>
      </c>
      <c r="D64" s="2" t="s">
        <v>120</v>
      </c>
      <c r="E64" s="30"/>
    </row>
    <row r="65" spans="1:5" ht="15" customHeight="1">
      <c r="A65" s="2">
        <v>55</v>
      </c>
      <c r="B65" s="1" t="s">
        <v>64</v>
      </c>
      <c r="C65" s="2" t="s">
        <v>7</v>
      </c>
      <c r="D65" s="2" t="s">
        <v>120</v>
      </c>
      <c r="E65" s="30"/>
    </row>
    <row r="66" spans="1:5" ht="15" customHeight="1">
      <c r="A66" s="2">
        <v>56</v>
      </c>
      <c r="B66" s="1" t="s">
        <v>65</v>
      </c>
      <c r="C66" s="2" t="s">
        <v>7</v>
      </c>
      <c r="D66" s="2" t="s">
        <v>120</v>
      </c>
      <c r="E66" s="30"/>
    </row>
    <row r="67" spans="1:5" ht="15" customHeight="1">
      <c r="A67" s="2">
        <v>57</v>
      </c>
      <c r="B67" s="1" t="s">
        <v>66</v>
      </c>
      <c r="C67" s="2" t="s">
        <v>10</v>
      </c>
      <c r="D67" s="2" t="s">
        <v>120</v>
      </c>
      <c r="E67" s="30"/>
    </row>
    <row r="68" spans="1:5" ht="15" customHeight="1">
      <c r="A68" s="2">
        <v>58</v>
      </c>
      <c r="B68" s="1" t="s">
        <v>67</v>
      </c>
      <c r="C68" s="2" t="s">
        <v>10</v>
      </c>
      <c r="D68" s="2" t="s">
        <v>120</v>
      </c>
      <c r="E68" s="30"/>
    </row>
    <row r="69" spans="1:5" ht="15" customHeight="1">
      <c r="A69" s="2">
        <v>59</v>
      </c>
      <c r="B69" s="1" t="s">
        <v>68</v>
      </c>
      <c r="C69" s="2" t="s">
        <v>10</v>
      </c>
      <c r="D69" s="2" t="s">
        <v>120</v>
      </c>
      <c r="E69" s="30"/>
    </row>
    <row r="70" spans="1:5" ht="15" customHeight="1">
      <c r="A70" s="2">
        <v>60</v>
      </c>
      <c r="B70" s="1" t="s">
        <v>69</v>
      </c>
      <c r="C70" s="2" t="s">
        <v>10</v>
      </c>
      <c r="D70" s="2" t="s">
        <v>120</v>
      </c>
      <c r="E70" s="30"/>
    </row>
    <row r="71" spans="1:5" ht="15" customHeight="1">
      <c r="A71" s="2">
        <v>61</v>
      </c>
      <c r="B71" s="1" t="s">
        <v>70</v>
      </c>
      <c r="C71" s="2" t="s">
        <v>10</v>
      </c>
      <c r="D71" s="2" t="s">
        <v>120</v>
      </c>
      <c r="E71" s="30"/>
    </row>
    <row r="72" spans="1:5" ht="15" customHeight="1">
      <c r="A72" s="2">
        <v>62</v>
      </c>
      <c r="B72" s="1" t="s">
        <v>71</v>
      </c>
      <c r="C72" s="2" t="s">
        <v>10</v>
      </c>
      <c r="D72" s="2" t="s">
        <v>120</v>
      </c>
      <c r="E72" s="30"/>
    </row>
    <row r="73" spans="1:5" ht="15" customHeight="1">
      <c r="A73" s="12"/>
      <c r="B73" s="22" t="s">
        <v>72</v>
      </c>
      <c r="C73" s="23"/>
      <c r="D73" s="23"/>
      <c r="E73" s="31"/>
    </row>
    <row r="74" spans="1:5" ht="15" customHeight="1">
      <c r="A74" s="2">
        <v>63</v>
      </c>
      <c r="B74" s="1" t="s">
        <v>73</v>
      </c>
      <c r="C74" s="2" t="s">
        <v>7</v>
      </c>
      <c r="D74" s="2" t="s">
        <v>110</v>
      </c>
      <c r="E74" s="30"/>
    </row>
    <row r="75" spans="1:5" ht="15" customHeight="1">
      <c r="A75" s="2">
        <v>64</v>
      </c>
      <c r="B75" s="1" t="s">
        <v>74</v>
      </c>
      <c r="C75" s="2" t="s">
        <v>7</v>
      </c>
      <c r="D75" s="2" t="s">
        <v>104</v>
      </c>
      <c r="E75" s="30"/>
    </row>
    <row r="76" spans="1:5" ht="15" customHeight="1">
      <c r="A76" s="2">
        <v>65</v>
      </c>
      <c r="B76" s="1" t="s">
        <v>75</v>
      </c>
      <c r="C76" s="2" t="s">
        <v>10</v>
      </c>
      <c r="D76" s="2" t="s">
        <v>120</v>
      </c>
      <c r="E76" s="30"/>
    </row>
    <row r="77" spans="1:5" ht="15" customHeight="1">
      <c r="A77" s="2">
        <v>66</v>
      </c>
      <c r="B77" s="1" t="s">
        <v>76</v>
      </c>
      <c r="C77" s="2" t="s">
        <v>7</v>
      </c>
      <c r="D77" s="2" t="s">
        <v>120</v>
      </c>
      <c r="E77" s="30"/>
    </row>
    <row r="78" spans="1:5" ht="15" customHeight="1">
      <c r="A78" s="2">
        <v>67</v>
      </c>
      <c r="B78" s="1" t="s">
        <v>77</v>
      </c>
      <c r="C78" s="2" t="s">
        <v>10</v>
      </c>
      <c r="D78" s="2" t="s">
        <v>120</v>
      </c>
      <c r="E78" s="30"/>
    </row>
    <row r="79" spans="1:5" ht="15" customHeight="1">
      <c r="A79" s="2">
        <v>68</v>
      </c>
      <c r="B79" s="1" t="s">
        <v>78</v>
      </c>
      <c r="C79" s="2" t="s">
        <v>10</v>
      </c>
      <c r="D79" s="2" t="s">
        <v>120</v>
      </c>
      <c r="E79" s="30"/>
    </row>
    <row r="80" spans="1:5" ht="15" customHeight="1">
      <c r="A80" s="2">
        <v>69</v>
      </c>
      <c r="B80" s="1" t="s">
        <v>79</v>
      </c>
      <c r="C80" s="2" t="s">
        <v>7</v>
      </c>
      <c r="D80" s="2" t="s">
        <v>120</v>
      </c>
      <c r="E80" s="30"/>
    </row>
    <row r="81" spans="1:5" ht="15" customHeight="1">
      <c r="A81" s="2">
        <v>70</v>
      </c>
      <c r="B81" s="1" t="s">
        <v>80</v>
      </c>
      <c r="C81" s="2" t="s">
        <v>10</v>
      </c>
      <c r="D81" s="2" t="s">
        <v>120</v>
      </c>
      <c r="E81" s="30"/>
    </row>
    <row r="82" spans="1:5" ht="15" customHeight="1">
      <c r="A82" s="2">
        <v>71</v>
      </c>
      <c r="B82" s="1" t="s">
        <v>124</v>
      </c>
      <c r="C82" s="2" t="s">
        <v>81</v>
      </c>
      <c r="D82" s="2" t="s">
        <v>120</v>
      </c>
      <c r="E82" s="30"/>
    </row>
    <row r="83" spans="1:5" ht="15" customHeight="1">
      <c r="A83" s="2">
        <v>72</v>
      </c>
      <c r="B83" s="1" t="s">
        <v>82</v>
      </c>
      <c r="C83" s="2" t="s">
        <v>7</v>
      </c>
      <c r="D83" s="2" t="s">
        <v>120</v>
      </c>
      <c r="E83" s="30"/>
    </row>
    <row r="84" spans="1:5" ht="15" customHeight="1">
      <c r="A84" s="2">
        <v>73</v>
      </c>
      <c r="B84" s="1" t="s">
        <v>83</v>
      </c>
      <c r="C84" s="2" t="s">
        <v>10</v>
      </c>
      <c r="D84" s="2" t="s">
        <v>120</v>
      </c>
      <c r="E84" s="30"/>
    </row>
    <row r="85" spans="1:5" ht="15" customHeight="1">
      <c r="A85" s="2">
        <v>74</v>
      </c>
      <c r="B85" s="1" t="s">
        <v>84</v>
      </c>
      <c r="C85" s="2" t="s">
        <v>10</v>
      </c>
      <c r="D85" s="2" t="s">
        <v>120</v>
      </c>
      <c r="E85" s="30"/>
    </row>
    <row r="86" spans="1:5" ht="15" customHeight="1">
      <c r="A86" s="2">
        <v>75</v>
      </c>
      <c r="B86" s="1" t="s">
        <v>85</v>
      </c>
      <c r="C86" s="2" t="s">
        <v>10</v>
      </c>
      <c r="D86" s="2" t="s">
        <v>120</v>
      </c>
      <c r="E86" s="30"/>
    </row>
    <row r="87" spans="1:5" ht="15" customHeight="1">
      <c r="A87" s="2">
        <v>76</v>
      </c>
      <c r="B87" s="1" t="s">
        <v>86</v>
      </c>
      <c r="C87" s="2" t="s">
        <v>10</v>
      </c>
      <c r="D87" s="2" t="s">
        <v>120</v>
      </c>
      <c r="E87" s="30"/>
    </row>
    <row r="88" spans="1:5" ht="15" customHeight="1">
      <c r="A88" s="2">
        <v>77</v>
      </c>
      <c r="B88" s="1" t="s">
        <v>87</v>
      </c>
      <c r="C88" s="2" t="s">
        <v>10</v>
      </c>
      <c r="D88" s="2" t="s">
        <v>120</v>
      </c>
      <c r="E88" s="30"/>
    </row>
    <row r="89" spans="1:5" ht="15" customHeight="1">
      <c r="A89" s="12"/>
      <c r="B89" s="22" t="s">
        <v>88</v>
      </c>
      <c r="C89" s="23"/>
      <c r="D89" s="23"/>
      <c r="E89" s="31"/>
    </row>
    <row r="90" spans="1:5" ht="15" customHeight="1">
      <c r="A90" s="2">
        <v>78</v>
      </c>
      <c r="B90" s="1" t="s">
        <v>128</v>
      </c>
      <c r="C90" s="2" t="s">
        <v>7</v>
      </c>
      <c r="D90" s="2" t="s">
        <v>110</v>
      </c>
      <c r="E90" s="30"/>
    </row>
    <row r="91" spans="1:5" ht="15" customHeight="1">
      <c r="A91" s="2">
        <v>79</v>
      </c>
      <c r="B91" s="1" t="s">
        <v>89</v>
      </c>
      <c r="C91" s="2" t="s">
        <v>7</v>
      </c>
      <c r="D91" s="2" t="s">
        <v>110</v>
      </c>
      <c r="E91" s="30"/>
    </row>
    <row r="92" spans="1:5" ht="15" customHeight="1">
      <c r="A92" s="2">
        <v>80</v>
      </c>
      <c r="B92" s="1" t="s">
        <v>90</v>
      </c>
      <c r="C92" s="2" t="s">
        <v>10</v>
      </c>
      <c r="D92" s="2" t="s">
        <v>120</v>
      </c>
      <c r="E92" s="30"/>
    </row>
    <row r="93" spans="1:5" ht="15" customHeight="1">
      <c r="A93" s="2">
        <v>81</v>
      </c>
      <c r="B93" s="1" t="s">
        <v>91</v>
      </c>
      <c r="C93" s="2" t="s">
        <v>7</v>
      </c>
      <c r="D93" s="2" t="s">
        <v>120</v>
      </c>
      <c r="E93" s="30"/>
    </row>
    <row r="94" spans="1:5" ht="15" customHeight="1">
      <c r="A94" s="2">
        <v>82</v>
      </c>
      <c r="B94" s="1" t="s">
        <v>92</v>
      </c>
      <c r="C94" s="2" t="s">
        <v>10</v>
      </c>
      <c r="D94" s="2" t="s">
        <v>120</v>
      </c>
      <c r="E94" s="30"/>
    </row>
    <row r="95" spans="1:5" ht="15" customHeight="1">
      <c r="A95" s="2">
        <v>83</v>
      </c>
      <c r="B95" s="1" t="s">
        <v>93</v>
      </c>
      <c r="C95" s="2" t="s">
        <v>10</v>
      </c>
      <c r="D95" s="2" t="s">
        <v>120</v>
      </c>
      <c r="E95" s="30"/>
    </row>
    <row r="96" spans="1:5" ht="15" customHeight="1">
      <c r="A96" s="2">
        <v>84</v>
      </c>
      <c r="B96" s="1" t="s">
        <v>94</v>
      </c>
      <c r="C96" s="2" t="s">
        <v>10</v>
      </c>
      <c r="D96" s="2" t="s">
        <v>120</v>
      </c>
      <c r="E96" s="30"/>
    </row>
    <row r="97" spans="1:5" ht="15" customHeight="1">
      <c r="A97" s="2">
        <v>85</v>
      </c>
      <c r="B97" s="1" t="s">
        <v>95</v>
      </c>
      <c r="C97" s="2" t="s">
        <v>10</v>
      </c>
      <c r="D97" s="2" t="s">
        <v>120</v>
      </c>
      <c r="E97" s="30"/>
    </row>
    <row r="98" spans="1:5" ht="15" customHeight="1">
      <c r="A98" s="2">
        <v>86</v>
      </c>
      <c r="B98" s="1" t="s">
        <v>96</v>
      </c>
      <c r="C98" s="2" t="s">
        <v>7</v>
      </c>
      <c r="D98" s="2" t="s">
        <v>120</v>
      </c>
      <c r="E98" s="30"/>
    </row>
    <row r="99" spans="1:5" ht="15" customHeight="1">
      <c r="A99" s="2">
        <v>87</v>
      </c>
      <c r="B99" s="1" t="s">
        <v>97</v>
      </c>
      <c r="C99" s="2" t="s">
        <v>10</v>
      </c>
      <c r="D99" s="2" t="s">
        <v>120</v>
      </c>
      <c r="E99" s="30"/>
    </row>
    <row r="100" spans="1:5" ht="15" customHeight="1">
      <c r="A100" s="9"/>
      <c r="B100" s="68" t="s">
        <v>139</v>
      </c>
      <c r="C100" s="68"/>
      <c r="D100" s="68"/>
      <c r="E100" s="32">
        <f>SUM(E90:E99,E74:E88,E61:E72,E46:E59,E37:E44,E26:E35,E17:E24,E6:E15)</f>
        <v>0</v>
      </c>
    </row>
    <row r="101" spans="1:5">
      <c r="A101" s="9"/>
      <c r="B101" s="69" t="s">
        <v>126</v>
      </c>
      <c r="C101" s="69"/>
      <c r="D101" s="69"/>
      <c r="E101" s="32">
        <f>E100*20%</f>
        <v>0</v>
      </c>
    </row>
    <row r="102" spans="1:5">
      <c r="A102" s="13"/>
      <c r="B102" s="70" t="s">
        <v>140</v>
      </c>
      <c r="C102" s="70"/>
      <c r="D102" s="70"/>
      <c r="E102" s="33">
        <f>E100+E101</f>
        <v>0</v>
      </c>
    </row>
    <row r="103" spans="1:5">
      <c r="A103" s="4"/>
      <c r="B103" s="35"/>
      <c r="C103" s="35"/>
      <c r="D103" s="35"/>
      <c r="E103" s="34"/>
    </row>
    <row r="104" spans="1:5">
      <c r="A104" s="4"/>
      <c r="B104" s="35"/>
      <c r="C104" s="35"/>
      <c r="D104" s="35"/>
      <c r="E104" s="34"/>
    </row>
    <row r="105" spans="1:5" ht="15" customHeight="1">
      <c r="A105" s="4"/>
      <c r="B105" s="71" t="s">
        <v>160</v>
      </c>
      <c r="C105" s="72"/>
      <c r="D105" s="73"/>
      <c r="E105" s="32">
        <f>SUM(E100*12)</f>
        <v>0</v>
      </c>
    </row>
    <row r="106" spans="1:5" ht="15" customHeight="1">
      <c r="A106" s="4"/>
      <c r="B106" s="74" t="s">
        <v>126</v>
      </c>
      <c r="C106" s="75"/>
      <c r="D106" s="76"/>
      <c r="E106" s="32">
        <f>E105*20%</f>
        <v>0</v>
      </c>
    </row>
    <row r="107" spans="1:5">
      <c r="A107" s="4"/>
      <c r="B107" s="70" t="s">
        <v>161</v>
      </c>
      <c r="C107" s="70"/>
      <c r="D107" s="70"/>
      <c r="E107" s="33">
        <f>E105+E106</f>
        <v>0</v>
      </c>
    </row>
    <row r="108" spans="1:5">
      <c r="A108" s="4"/>
    </row>
    <row r="109" spans="1:5">
      <c r="A109" s="4"/>
    </row>
    <row r="110" spans="1:5" ht="15" customHeight="1">
      <c r="A110" s="4"/>
      <c r="B110" s="71" t="s">
        <v>170</v>
      </c>
      <c r="C110" s="72"/>
      <c r="D110" s="73"/>
      <c r="E110" s="32">
        <f>SUM(E105*2)</f>
        <v>0</v>
      </c>
    </row>
    <row r="111" spans="1:5" ht="15" customHeight="1">
      <c r="A111" s="4"/>
      <c r="B111" s="74" t="s">
        <v>126</v>
      </c>
      <c r="C111" s="75"/>
      <c r="D111" s="76"/>
      <c r="E111" s="32">
        <f>E110*20%</f>
        <v>0</v>
      </c>
    </row>
    <row r="112" spans="1:5">
      <c r="A112" s="4"/>
      <c r="B112" s="70" t="s">
        <v>171</v>
      </c>
      <c r="C112" s="70"/>
      <c r="D112" s="70"/>
      <c r="E112" s="33">
        <f>E110+E111</f>
        <v>0</v>
      </c>
    </row>
    <row r="113" spans="1:21">
      <c r="A113" s="4"/>
    </row>
    <row r="114" spans="1:21">
      <c r="A114" s="77" t="s">
        <v>174</v>
      </c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</row>
    <row r="115" spans="1:21">
      <c r="A115" s="78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</row>
    <row r="116" spans="1:21">
      <c r="A116" s="78"/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</row>
    <row r="117" spans="1:21">
      <c r="A117" s="78"/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</row>
    <row r="118" spans="1:21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</row>
    <row r="119" spans="1:21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</row>
    <row r="120" spans="1:21">
      <c r="A120" s="78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</row>
    <row r="121" spans="1:21">
      <c r="A121" s="78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</row>
    <row r="122" spans="1:21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</row>
  </sheetData>
  <autoFilter ref="A4:E102"/>
  <mergeCells count="10">
    <mergeCell ref="A114:U122"/>
    <mergeCell ref="B112:D112"/>
    <mergeCell ref="B106:D106"/>
    <mergeCell ref="B107:D107"/>
    <mergeCell ref="B105:D105"/>
    <mergeCell ref="B100:D100"/>
    <mergeCell ref="B101:D101"/>
    <mergeCell ref="B102:D102"/>
    <mergeCell ref="B110:D110"/>
    <mergeCell ref="B111:D1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U29"/>
  <sheetViews>
    <sheetView tabSelected="1" zoomScale="80" zoomScaleNormal="80" workbookViewId="0">
      <selection activeCell="H6" sqref="H6"/>
    </sheetView>
  </sheetViews>
  <sheetFormatPr defaultColWidth="9.1796875" defaultRowHeight="12.5"/>
  <cols>
    <col min="1" max="1" width="9.1796875" style="36"/>
    <col min="2" max="2" width="58" style="36" customWidth="1"/>
    <col min="3" max="3" width="14.1796875" style="36" customWidth="1"/>
    <col min="4" max="4" width="16.7265625" style="41" customWidth="1"/>
    <col min="5" max="5" width="19.1796875" style="37" customWidth="1"/>
    <col min="6" max="6" width="4.26953125" style="37" customWidth="1"/>
    <col min="7" max="7" width="5" style="38" customWidth="1"/>
    <col min="8" max="17" width="5" style="36" customWidth="1"/>
    <col min="18" max="16384" width="9.1796875" style="36"/>
  </cols>
  <sheetData>
    <row r="1" spans="1:10" ht="14.5">
      <c r="A1" s="80"/>
      <c r="B1" s="81"/>
    </row>
    <row r="2" spans="1:10" ht="4.5" customHeight="1"/>
    <row r="3" spans="1:10" ht="15.5">
      <c r="A3" s="98" t="s">
        <v>180</v>
      </c>
      <c r="B3" s="95"/>
      <c r="C3" s="95"/>
    </row>
    <row r="4" spans="1:10" ht="8.25" customHeight="1"/>
    <row r="5" spans="1:10" ht="53.25" customHeight="1" thickBot="1">
      <c r="A5" s="51" t="s">
        <v>143</v>
      </c>
      <c r="B5" s="51" t="s">
        <v>142</v>
      </c>
      <c r="C5" s="26" t="s">
        <v>144</v>
      </c>
      <c r="D5" s="26" t="s">
        <v>145</v>
      </c>
      <c r="E5" s="26" t="s">
        <v>146</v>
      </c>
      <c r="F5" s="36"/>
      <c r="G5" s="36"/>
    </row>
    <row r="6" spans="1:10" s="43" customFormat="1" ht="54" customHeight="1" thickBot="1">
      <c r="A6" s="55" t="s">
        <v>138</v>
      </c>
      <c r="B6" s="49" t="s">
        <v>159</v>
      </c>
      <c r="C6" s="50">
        <v>520</v>
      </c>
      <c r="D6" s="52"/>
      <c r="E6" s="52">
        <f t="shared" ref="E6:E8" si="0">SUM(D6*C6)</f>
        <v>0</v>
      </c>
      <c r="F6" s="42"/>
      <c r="G6" s="42"/>
      <c r="H6" s="36"/>
      <c r="I6" s="36"/>
      <c r="J6" s="36"/>
    </row>
    <row r="7" spans="1:10" s="43" customFormat="1" ht="54" customHeight="1" thickBot="1">
      <c r="A7" s="55" t="s">
        <v>141</v>
      </c>
      <c r="B7" s="49" t="s">
        <v>162</v>
      </c>
      <c r="C7" s="50">
        <v>2100</v>
      </c>
      <c r="D7" s="53"/>
      <c r="E7" s="52">
        <f t="shared" si="0"/>
        <v>0</v>
      </c>
      <c r="F7" s="44"/>
      <c r="G7" s="44"/>
      <c r="H7" s="36"/>
      <c r="I7" s="36"/>
      <c r="J7" s="36"/>
    </row>
    <row r="8" spans="1:10" s="43" customFormat="1" ht="54" customHeight="1" thickBot="1">
      <c r="A8" s="55" t="s">
        <v>168</v>
      </c>
      <c r="B8" s="49" t="s">
        <v>154</v>
      </c>
      <c r="C8" s="50">
        <v>30</v>
      </c>
      <c r="D8" s="53"/>
      <c r="E8" s="52">
        <f t="shared" si="0"/>
        <v>0</v>
      </c>
      <c r="F8" s="44"/>
      <c r="G8" s="44"/>
      <c r="H8" s="36"/>
      <c r="I8" s="36"/>
      <c r="J8" s="36"/>
    </row>
    <row r="9" spans="1:10" s="43" customFormat="1" ht="44.25" customHeight="1" thickBot="1">
      <c r="A9" s="57"/>
      <c r="B9" s="58"/>
      <c r="C9" s="82" t="s">
        <v>178</v>
      </c>
      <c r="D9" s="83"/>
      <c r="E9" s="62">
        <f>SUM(E6:E8)</f>
        <v>0</v>
      </c>
      <c r="F9" s="59"/>
      <c r="G9" s="42"/>
      <c r="H9" s="36"/>
      <c r="I9" s="36"/>
      <c r="J9" s="36"/>
    </row>
    <row r="10" spans="1:10" s="43" customFormat="1" ht="25" customHeight="1" thickBot="1">
      <c r="A10" s="57"/>
      <c r="B10" s="58"/>
      <c r="C10" s="82" t="s">
        <v>175</v>
      </c>
      <c r="D10" s="83"/>
      <c r="E10" s="62">
        <f>E11-E9</f>
        <v>0</v>
      </c>
      <c r="F10" s="59"/>
      <c r="G10" s="42"/>
      <c r="H10" s="36"/>
      <c r="I10" s="36"/>
      <c r="J10" s="36"/>
    </row>
    <row r="11" spans="1:10" s="43" customFormat="1" ht="46" customHeight="1" thickBot="1">
      <c r="A11" s="57"/>
      <c r="B11" s="58"/>
      <c r="C11" s="82" t="s">
        <v>179</v>
      </c>
      <c r="D11" s="83"/>
      <c r="E11" s="62">
        <f>E9*1.2</f>
        <v>0</v>
      </c>
      <c r="F11" s="59"/>
      <c r="G11" s="42"/>
      <c r="H11" s="36"/>
      <c r="I11" s="36"/>
      <c r="J11" s="36"/>
    </row>
    <row r="12" spans="1:10" s="43" customFormat="1">
      <c r="D12" s="45"/>
      <c r="E12" s="46"/>
      <c r="F12" s="46"/>
      <c r="G12" s="44"/>
      <c r="H12" s="36"/>
      <c r="I12" s="36"/>
      <c r="J12" s="36"/>
    </row>
    <row r="13" spans="1:10" ht="13">
      <c r="A13" s="56" t="s">
        <v>155</v>
      </c>
    </row>
    <row r="14" spans="1:10" ht="6.75" customHeight="1">
      <c r="B14" s="54"/>
    </row>
    <row r="15" spans="1:10" ht="12.75" customHeight="1">
      <c r="A15" s="79" t="s">
        <v>156</v>
      </c>
      <c r="B15" s="79"/>
      <c r="C15" s="79"/>
      <c r="D15" s="79"/>
      <c r="E15" s="79"/>
      <c r="F15" s="79"/>
    </row>
    <row r="16" spans="1:10" ht="29.25" customHeight="1">
      <c r="A16" s="79"/>
      <c r="B16" s="79"/>
      <c r="C16" s="79"/>
      <c r="D16" s="79"/>
      <c r="E16" s="79"/>
      <c r="F16" s="79"/>
    </row>
    <row r="17" spans="1:21" ht="12.75" customHeight="1">
      <c r="A17" s="79" t="s">
        <v>157</v>
      </c>
      <c r="B17" s="79"/>
      <c r="C17" s="79"/>
      <c r="D17" s="79"/>
      <c r="E17" s="79"/>
      <c r="F17" s="79"/>
    </row>
    <row r="18" spans="1:21" ht="33" customHeight="1">
      <c r="A18" s="79"/>
      <c r="B18" s="79"/>
      <c r="C18" s="79"/>
      <c r="D18" s="79"/>
      <c r="E18" s="79"/>
      <c r="F18" s="79"/>
    </row>
    <row r="19" spans="1:21">
      <c r="A19" s="79" t="s">
        <v>158</v>
      </c>
      <c r="B19" s="79"/>
      <c r="C19" s="79"/>
      <c r="D19" s="79"/>
      <c r="E19" s="79"/>
      <c r="F19" s="79"/>
    </row>
    <row r="20" spans="1:21" ht="30.75" customHeight="1">
      <c r="A20" s="79"/>
      <c r="B20" s="79"/>
      <c r="C20" s="79"/>
      <c r="D20" s="79"/>
      <c r="E20" s="79"/>
      <c r="F20" s="79"/>
    </row>
    <row r="21" spans="1:21">
      <c r="A21" s="77" t="s">
        <v>172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</row>
    <row r="22" spans="1:21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</row>
    <row r="23" spans="1:21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</row>
    <row r="24" spans="1:21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</row>
    <row r="25" spans="1:21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</row>
    <row r="26" spans="1:21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</row>
    <row r="27" spans="1:21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</row>
    <row r="28" spans="1:21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</row>
    <row r="29" spans="1:21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</row>
  </sheetData>
  <mergeCells count="8">
    <mergeCell ref="A15:F16"/>
    <mergeCell ref="A17:F18"/>
    <mergeCell ref="A19:F20"/>
    <mergeCell ref="A1:B1"/>
    <mergeCell ref="A21:U29"/>
    <mergeCell ref="C9:D9"/>
    <mergeCell ref="C10:D10"/>
    <mergeCell ref="C11:D1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U27"/>
  <sheetViews>
    <sheetView zoomScale="80" zoomScaleNormal="80" workbookViewId="0">
      <selection activeCell="A2" sqref="A2:J3"/>
    </sheetView>
  </sheetViews>
  <sheetFormatPr defaultRowHeight="14.5"/>
  <cols>
    <col min="1" max="1" width="8.54296875" customWidth="1"/>
    <col min="7" max="7" width="25.54296875" customWidth="1"/>
    <col min="8" max="9" width="17.26953125" style="4" customWidth="1"/>
    <col min="10" max="10" width="15.7265625" customWidth="1"/>
    <col min="11" max="11" width="9.26953125" customWidth="1"/>
  </cols>
  <sheetData>
    <row r="1" spans="1:16" ht="19.5" customHeight="1"/>
    <row r="2" spans="1:16" ht="17.25" customHeight="1">
      <c r="A2" s="85" t="s">
        <v>166</v>
      </c>
      <c r="B2" s="96"/>
      <c r="C2" s="96"/>
      <c r="D2" s="96"/>
      <c r="E2" s="96"/>
      <c r="F2" s="96"/>
      <c r="G2" s="96"/>
      <c r="H2" s="96"/>
      <c r="I2" s="96"/>
      <c r="J2" s="96"/>
      <c r="K2" s="19"/>
      <c r="L2" s="18"/>
      <c r="M2" s="18"/>
      <c r="N2" s="18"/>
      <c r="O2" s="18"/>
      <c r="P2" s="18"/>
    </row>
    <row r="3" spans="1:16" ht="15.75" customHeight="1">
      <c r="A3" s="97"/>
      <c r="B3" s="97"/>
      <c r="C3" s="97"/>
      <c r="D3" s="97"/>
      <c r="E3" s="97"/>
      <c r="F3" s="97"/>
      <c r="G3" s="97"/>
      <c r="H3" s="97"/>
      <c r="I3" s="97"/>
      <c r="J3" s="97"/>
    </row>
    <row r="4" spans="1:16" ht="66.75" customHeight="1">
      <c r="A4" s="27" t="s">
        <v>149</v>
      </c>
      <c r="B4" s="88" t="s">
        <v>131</v>
      </c>
      <c r="C4" s="89"/>
      <c r="D4" s="89"/>
      <c r="E4" s="89"/>
      <c r="F4" s="89"/>
      <c r="G4" s="90"/>
      <c r="H4" s="27" t="s">
        <v>132</v>
      </c>
      <c r="I4" s="27" t="s">
        <v>167</v>
      </c>
      <c r="J4" s="27" t="s">
        <v>165</v>
      </c>
    </row>
    <row r="5" spans="1:16" ht="29.25" customHeight="1">
      <c r="A5" s="48">
        <v>1</v>
      </c>
      <c r="B5" s="91" t="s">
        <v>152</v>
      </c>
      <c r="C5" s="91"/>
      <c r="D5" s="91"/>
      <c r="E5" s="91"/>
      <c r="F5" s="91"/>
      <c r="G5" s="91"/>
      <c r="H5" s="47">
        <v>0</v>
      </c>
      <c r="I5" s="60">
        <v>5</v>
      </c>
      <c r="J5" s="39">
        <f>H5*I5</f>
        <v>0</v>
      </c>
    </row>
    <row r="6" spans="1:16" ht="29.25" customHeight="1">
      <c r="A6" s="48">
        <v>2</v>
      </c>
      <c r="B6" s="91" t="s">
        <v>133</v>
      </c>
      <c r="C6" s="91"/>
      <c r="D6" s="91"/>
      <c r="E6" s="91"/>
      <c r="F6" s="91"/>
      <c r="G6" s="91"/>
      <c r="H6" s="47">
        <v>0</v>
      </c>
      <c r="I6" s="60">
        <v>5</v>
      </c>
      <c r="J6" s="39">
        <f t="shared" ref="J6:J13" si="0">H6*I6</f>
        <v>0</v>
      </c>
    </row>
    <row r="7" spans="1:16" ht="29.25" customHeight="1">
      <c r="A7" s="48">
        <v>3</v>
      </c>
      <c r="B7" s="91" t="s">
        <v>134</v>
      </c>
      <c r="C7" s="91"/>
      <c r="D7" s="91"/>
      <c r="E7" s="91"/>
      <c r="F7" s="91"/>
      <c r="G7" s="91"/>
      <c r="H7" s="47">
        <v>0</v>
      </c>
      <c r="I7" s="60">
        <v>5</v>
      </c>
      <c r="J7" s="39">
        <f t="shared" si="0"/>
        <v>0</v>
      </c>
    </row>
    <row r="8" spans="1:16" ht="29.25" customHeight="1">
      <c r="A8" s="48">
        <v>4</v>
      </c>
      <c r="B8" s="91" t="s">
        <v>135</v>
      </c>
      <c r="C8" s="91"/>
      <c r="D8" s="91"/>
      <c r="E8" s="91"/>
      <c r="F8" s="91"/>
      <c r="G8" s="91"/>
      <c r="H8" s="47">
        <v>0</v>
      </c>
      <c r="I8" s="60">
        <v>5</v>
      </c>
      <c r="J8" s="39">
        <f t="shared" si="0"/>
        <v>0</v>
      </c>
    </row>
    <row r="9" spans="1:16" ht="29.25" customHeight="1">
      <c r="A9" s="48">
        <v>5</v>
      </c>
      <c r="B9" s="91" t="s">
        <v>136</v>
      </c>
      <c r="C9" s="91"/>
      <c r="D9" s="91"/>
      <c r="E9" s="91"/>
      <c r="F9" s="91"/>
      <c r="G9" s="91"/>
      <c r="H9" s="47">
        <v>0</v>
      </c>
      <c r="I9" s="60">
        <v>5</v>
      </c>
      <c r="J9" s="39">
        <f t="shared" si="0"/>
        <v>0</v>
      </c>
    </row>
    <row r="10" spans="1:16" ht="29.25" customHeight="1">
      <c r="A10" s="48">
        <v>6</v>
      </c>
      <c r="B10" s="91" t="s">
        <v>150</v>
      </c>
      <c r="C10" s="91"/>
      <c r="D10" s="91"/>
      <c r="E10" s="91"/>
      <c r="F10" s="91"/>
      <c r="G10" s="91"/>
      <c r="H10" s="47">
        <v>0</v>
      </c>
      <c r="I10" s="60">
        <v>5</v>
      </c>
      <c r="J10" s="39">
        <f t="shared" si="0"/>
        <v>0</v>
      </c>
    </row>
    <row r="11" spans="1:16" ht="29.25" customHeight="1">
      <c r="A11" s="48">
        <v>7</v>
      </c>
      <c r="B11" s="92" t="s">
        <v>151</v>
      </c>
      <c r="C11" s="92"/>
      <c r="D11" s="92"/>
      <c r="E11" s="92"/>
      <c r="F11" s="92"/>
      <c r="G11" s="92"/>
      <c r="H11" s="47">
        <v>0</v>
      </c>
      <c r="I11" s="60">
        <v>5</v>
      </c>
      <c r="J11" s="39">
        <f t="shared" si="0"/>
        <v>0</v>
      </c>
    </row>
    <row r="12" spans="1:16" ht="29.25" customHeight="1">
      <c r="A12" s="48">
        <v>8</v>
      </c>
      <c r="B12" s="91" t="s">
        <v>153</v>
      </c>
      <c r="C12" s="91"/>
      <c r="D12" s="91"/>
      <c r="E12" s="91"/>
      <c r="F12" s="91"/>
      <c r="G12" s="91"/>
      <c r="H12" s="47">
        <v>0</v>
      </c>
      <c r="I12" s="60">
        <v>5</v>
      </c>
      <c r="J12" s="39">
        <f t="shared" si="0"/>
        <v>0</v>
      </c>
    </row>
    <row r="13" spans="1:16" ht="29.25" customHeight="1">
      <c r="A13" s="48">
        <v>9</v>
      </c>
      <c r="B13" s="87" t="s">
        <v>137</v>
      </c>
      <c r="C13" s="87"/>
      <c r="D13" s="87"/>
      <c r="E13" s="87"/>
      <c r="F13" s="87"/>
      <c r="G13" s="87"/>
      <c r="H13" s="47">
        <v>0</v>
      </c>
      <c r="I13" s="60">
        <v>5</v>
      </c>
      <c r="J13" s="39">
        <f t="shared" si="0"/>
        <v>0</v>
      </c>
    </row>
    <row r="14" spans="1:16" ht="22" customHeight="1">
      <c r="A14" s="20"/>
      <c r="B14" s="40"/>
      <c r="C14" s="40"/>
      <c r="D14" s="40"/>
      <c r="E14" s="40"/>
      <c r="F14" s="20"/>
      <c r="G14" s="84" t="s">
        <v>176</v>
      </c>
      <c r="H14" s="84"/>
      <c r="I14" s="84"/>
      <c r="J14" s="63">
        <f>SUM(J5:J13)</f>
        <v>0</v>
      </c>
    </row>
    <row r="15" spans="1:16" ht="22.5" customHeight="1">
      <c r="A15" s="56"/>
      <c r="B15" s="36"/>
      <c r="C15" s="36"/>
      <c r="D15" s="41"/>
      <c r="E15" s="36"/>
      <c r="F15" s="65"/>
      <c r="G15" s="93" t="s">
        <v>175</v>
      </c>
      <c r="H15" s="94"/>
      <c r="I15" s="94"/>
      <c r="J15" s="64">
        <f>J16-J14</f>
        <v>0</v>
      </c>
    </row>
    <row r="16" spans="1:16" ht="26" customHeight="1">
      <c r="A16" s="36"/>
      <c r="B16" s="54"/>
      <c r="C16" s="36"/>
      <c r="D16" s="41"/>
      <c r="E16" s="36"/>
      <c r="F16" s="37"/>
      <c r="G16" s="84" t="s">
        <v>177</v>
      </c>
      <c r="H16" s="84"/>
      <c r="I16" s="84"/>
      <c r="J16" s="64">
        <f>J14*1.2</f>
        <v>0</v>
      </c>
    </row>
    <row r="17" spans="1:21">
      <c r="A17" s="56" t="s">
        <v>155</v>
      </c>
      <c r="B17" s="54"/>
      <c r="C17" s="36"/>
      <c r="D17" s="41"/>
      <c r="E17" s="36"/>
      <c r="F17" s="37"/>
      <c r="G17" s="61"/>
      <c r="H17" s="61"/>
      <c r="I17" s="61"/>
    </row>
    <row r="18" spans="1:21" ht="44.25" customHeight="1">
      <c r="A18" s="86" t="s">
        <v>169</v>
      </c>
      <c r="B18" s="86"/>
      <c r="C18" s="86"/>
      <c r="D18" s="86"/>
      <c r="E18" s="86"/>
      <c r="F18" s="86"/>
      <c r="G18" s="86"/>
      <c r="H18" s="86"/>
      <c r="I18" s="86"/>
      <c r="J18" s="86"/>
    </row>
    <row r="19" spans="1:21">
      <c r="A19" s="77" t="s">
        <v>173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</row>
    <row r="20" spans="1:21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</row>
    <row r="21" spans="1:21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</row>
    <row r="22" spans="1:21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</row>
    <row r="23" spans="1:21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</row>
    <row r="24" spans="1:21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</row>
    <row r="25" spans="1:21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</row>
    <row r="26" spans="1:21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</row>
    <row r="27" spans="1:21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</row>
  </sheetData>
  <mergeCells count="16">
    <mergeCell ref="A19:U27"/>
    <mergeCell ref="G16:I16"/>
    <mergeCell ref="G14:I14"/>
    <mergeCell ref="A2:J3"/>
    <mergeCell ref="A18:J18"/>
    <mergeCell ref="B13:G13"/>
    <mergeCell ref="B4:G4"/>
    <mergeCell ref="B5:G5"/>
    <mergeCell ref="B12:G12"/>
    <mergeCell ref="B6:G6"/>
    <mergeCell ref="B7:G7"/>
    <mergeCell ref="B8:G8"/>
    <mergeCell ref="B9:G9"/>
    <mergeCell ref="B10:G10"/>
    <mergeCell ref="B11:G11"/>
    <mergeCell ref="G15:I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Príloha č. 1</vt:lpstr>
      <vt:lpstr>Príloha č. 2</vt:lpstr>
      <vt:lpstr>Príloha č. 3</vt:lpstr>
      <vt:lpstr>Príloha č. 4</vt:lpstr>
    </vt:vector>
  </TitlesOfParts>
  <Company>VšZP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Magát Róbert</dc:creator>
  <cp:lastModifiedBy>xx</cp:lastModifiedBy>
  <cp:lastPrinted>2021-05-05T15:35:12Z</cp:lastPrinted>
  <dcterms:created xsi:type="dcterms:W3CDTF">2018-08-16T05:51:56Z</dcterms:created>
  <dcterms:modified xsi:type="dcterms:W3CDTF">2021-05-05T16:18:25Z</dcterms:modified>
</cp:coreProperties>
</file>