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filterPrivacy="1"/>
  <xr:revisionPtr revIDLastSave="780" documentId="13_ncr:1_{F78E0D05-D6FB-403A-ABA1-E7421C5C50C0}" xr6:coauthVersionLast="47" xr6:coauthVersionMax="47" xr10:uidLastSave="{23971B2B-3107-4C64-BC2F-DA86B08C43E7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Hárok1!$B$21:$G$40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F15" i="1" s="1"/>
  <c r="G15" i="1" l="1"/>
  <c r="G47" i="1" s="1"/>
</calcChain>
</file>

<file path=xl/sharedStrings.xml><?xml version="1.0" encoding="utf-8"?>
<sst xmlns="http://schemas.openxmlformats.org/spreadsheetml/2006/main" count="39" uniqueCount="38">
  <si>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</si>
  <si>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</si>
  <si>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</si>
  <si>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</si>
  <si>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</si>
  <si>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</si>
  <si>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</si>
  <si>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 xml:space="preserve">návrh uchádzača </t>
  </si>
  <si>
    <t>Návrh na plnenie kritérií</t>
  </si>
  <si>
    <t>Počet bodov</t>
  </si>
  <si>
    <t>Výška DPH</t>
  </si>
  <si>
    <t>Hodinová sadzba v EUR bez DPH</t>
  </si>
  <si>
    <t>V ...................................................</t>
  </si>
  <si>
    <t>podpis .....................................................</t>
  </si>
  <si>
    <r>
      <rPr>
        <b/>
        <sz val="12"/>
        <color theme="1"/>
        <rFont val="Times New Roman"/>
        <family val="1"/>
        <charset val="238"/>
      </rPr>
      <t>Platca/neplatca DPH</t>
    </r>
    <r>
      <rPr>
        <sz val="12"/>
        <color theme="1"/>
        <rFont val="Times New Roman"/>
        <family val="1"/>
        <charset val="238"/>
      </rPr>
      <t xml:space="preserve"> (nehodiace sa preškrtnite)</t>
    </r>
  </si>
  <si>
    <t>Predmet zákazky: Vypracovanie statických posudkov</t>
  </si>
  <si>
    <t>Uchádzač vypĺňa iba zelené bunky</t>
  </si>
  <si>
    <t>Predmet plnenia zákazky</t>
  </si>
  <si>
    <t>Osoba určená na plnenie zmluvy -autorizovaný statik pre pozemné stavby</t>
  </si>
  <si>
    <t>Verejný obstarávateľ upozorňuje, že pridelený počet bodov za jednotlivé referencie je len orientačný. Predložené referencie budú v priebehu hodnotenia ponúk preverené a o výslednom počte bodov rozhodne verejný obstarávateľ.</t>
  </si>
  <si>
    <t xml:space="preserve"> Kritérium č. 1: Najnižšia hodinová sadzba v EUR s DPH </t>
  </si>
  <si>
    <t>Kritérium č. 2: Odborná skúsenosť osôb určených na plnenie rámcovej dohody                   (zoznam poskytnutých  služieb)</t>
  </si>
  <si>
    <t>Hodinová sadzba             v EUR s DPH</t>
  </si>
  <si>
    <t>Počet bodov celkom</t>
  </si>
  <si>
    <t xml:space="preserve">Referencia  5 </t>
  </si>
  <si>
    <t xml:space="preserve">Referencia  6 </t>
  </si>
  <si>
    <t>Referencia  7</t>
  </si>
  <si>
    <t>Referencia  8</t>
  </si>
  <si>
    <t>Referencia  9</t>
  </si>
  <si>
    <t>Referencia  10</t>
  </si>
  <si>
    <t>Referencia 1</t>
  </si>
  <si>
    <t>Referencia 2</t>
  </si>
  <si>
    <t>Referencia 3</t>
  </si>
  <si>
    <t>Referencia 4</t>
  </si>
  <si>
    <t>Zmluvná cena             v eur s DPH</t>
  </si>
  <si>
    <t xml:space="preserve">Obchodné meno odberateľa a kontaktné údaje  
(napr. email, kde je možné overiť referenciu) </t>
  </si>
  <si>
    <r>
      <rPr>
        <b/>
        <sz val="12"/>
        <color theme="1"/>
        <rFont val="Times New Roman"/>
        <family val="1"/>
        <charset val="238"/>
      </rPr>
      <t xml:space="preserve">Čestné vyhlásenie: </t>
    </r>
    <r>
      <rPr>
        <sz val="12"/>
        <color theme="1"/>
        <rFont val="Times New Roman"/>
        <family val="1"/>
        <charset val="238"/>
      </rPr>
      <t>Predložením tejto ponuky čestne vyhlasujem, že spĺňam všetky podmienky účasti stanovené vo Výzve na predkladanie ponúk              a  postupujem v súlade s etickým kódexom uchádzača vydaným Úradom pre verejné obstarávanie:                                   https://www.uvo.gov.sk/zaujemcauchadzac/eticky-kodex-zaujemcu-uchadzaca-54b.html</t>
    </r>
  </si>
  <si>
    <t xml:space="preserve"> dňa: 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</si>
</sst>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4" fontId="4" fillId="5" borderId="5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4" fontId="12" fillId="5" borderId="5" xfId="0" applyNumberFormat="1" applyFont="1" applyFill="1" applyBorder="1" applyAlignment="1" applyProtection="1">
      <alignment horizontal="center" vertical="center"/>
    </xf>
    <xf numFmtId="4" fontId="12" fillId="5" borderId="12" xfId="0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0" fontId="3" fillId="7" borderId="1" xfId="0" applyFont="1" applyFill="1" applyBorder="1" applyAlignment="1" applyProtection="1">
      <alignment vertical="center" wrapText="1"/>
    </xf>
    <xf numFmtId="2" fontId="1" fillId="5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2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Border="1" applyProtection="1">
      <protection locked="0"/>
    </xf>
    <xf numFmtId="4" fontId="1" fillId="0" borderId="0" xfId="0" applyNumberFormat="1" applyFont="1" applyFill="1" applyBorder="1" applyProtection="1">
      <protection locked="0"/>
    </xf>
    <xf numFmtId="0" fontId="1" fillId="4" borderId="18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left"/>
      <protection locked="0"/>
    </xf>
    <xf numFmtId="0" fontId="1" fillId="4" borderId="19" xfId="0" applyFont="1" applyFill="1" applyBorder="1" applyAlignment="1" applyProtection="1">
      <alignment horizontal="left"/>
      <protection locked="0"/>
    </xf>
    <xf numFmtId="0" fontId="7" fillId="0" borderId="26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1" fillId="4" borderId="20" xfId="0" applyFont="1" applyFill="1" applyBorder="1" applyAlignment="1" applyProtection="1">
      <alignment horizontal="center"/>
      <protection locked="0"/>
    </xf>
    <xf numFmtId="0" fontId="1" fillId="4" borderId="25" xfId="0" applyFont="1" applyFill="1" applyBorder="1" applyAlignment="1" applyProtection="1">
      <alignment horizontal="center"/>
      <protection locked="0"/>
    </xf>
    <xf numFmtId="0" fontId="1" fillId="4" borderId="21" xfId="0" applyFont="1" applyFill="1" applyBorder="1" applyAlignment="1" applyProtection="1">
      <alignment horizontal="center"/>
      <protection locked="0"/>
    </xf>
    <xf numFmtId="0" fontId="1" fillId="4" borderId="22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23" xfId="0" applyFont="1" applyFill="1" applyBorder="1" applyAlignment="1" applyProtection="1">
      <alignment horizontal="center"/>
      <protection locked="0"/>
    </xf>
    <xf numFmtId="0" fontId="1" fillId="4" borderId="26" xfId="0" applyFont="1" applyFill="1" applyBorder="1" applyAlignment="1" applyProtection="1">
      <alignment horizontal="center"/>
      <protection locked="0"/>
    </xf>
    <xf numFmtId="0" fontId="1" fillId="4" borderId="24" xfId="0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6" fillId="4" borderId="23" xfId="0" applyFont="1" applyFill="1" applyBorder="1" applyAlignment="1" applyProtection="1">
      <alignment horizontal="center" wrapText="1"/>
      <protection locked="0"/>
    </xf>
    <xf numFmtId="0" fontId="6" fillId="4" borderId="26" xfId="0" applyFont="1" applyFill="1" applyBorder="1" applyAlignment="1" applyProtection="1">
      <alignment horizontal="center" wrapText="1"/>
      <protection locked="0"/>
    </xf>
    <xf numFmtId="0" fontId="6" fillId="4" borderId="24" xfId="0" applyFont="1" applyFill="1" applyBorder="1" applyAlignment="1" applyProtection="1">
      <alignment horizontal="center" wrapText="1"/>
      <protection locked="0"/>
    </xf>
    <xf numFmtId="0" fontId="1" fillId="0" borderId="31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horizontal="center" vertical="center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 applyProtection="1">
      <alignment horizontal="center"/>
      <protection locked="0"/>
    </xf>
    <xf numFmtId="0" fontId="6" fillId="4" borderId="25" xfId="0" applyFont="1" applyFill="1" applyBorder="1" applyAlignment="1" applyProtection="1">
      <alignment horizontal="center"/>
      <protection locked="0"/>
    </xf>
    <xf numFmtId="0" fontId="6" fillId="4" borderId="21" xfId="0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horizontal="center" wrapText="1"/>
    </xf>
    <xf numFmtId="0" fontId="1" fillId="2" borderId="29" xfId="0" applyFont="1" applyFill="1" applyBorder="1" applyAlignment="1" applyProtection="1">
      <alignment horizontal="center" wrapText="1"/>
    </xf>
    <xf numFmtId="0" fontId="0" fillId="2" borderId="29" xfId="0" applyFont="1" applyFill="1" applyBorder="1" applyAlignment="1" applyProtection="1">
      <alignment horizontal="center" wrapText="1"/>
    </xf>
    <xf numFmtId="0" fontId="0" fillId="2" borderId="30" xfId="0" applyFont="1" applyFill="1" applyBorder="1" applyAlignment="1" applyProtection="1">
      <alignment horizontal="center" wrapText="1"/>
    </xf>
    <xf numFmtId="0" fontId="3" fillId="2" borderId="34" xfId="0" applyFont="1" applyFill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2" fontId="1" fillId="4" borderId="16" xfId="0" applyNumberFormat="1" applyFont="1" applyFill="1" applyBorder="1" applyAlignment="1" applyProtection="1">
      <alignment horizontal="center" vertical="center" wrapText="1"/>
      <protection locked="0"/>
    </xf>
    <xf numFmtId="2" fontId="0" fillId="4" borderId="33" xfId="0" applyNumberFormat="1" applyFill="1" applyBorder="1" applyAlignment="1" applyProtection="1">
      <alignment horizontal="center" vertical="center"/>
      <protection locked="0"/>
    </xf>
    <xf numFmtId="0" fontId="13" fillId="0" borderId="28" xfId="0" applyFont="1" applyFill="1" applyBorder="1" applyAlignment="1" applyProtection="1">
      <alignment vertical="center" wrapText="1"/>
      <protection locked="0"/>
    </xf>
    <xf numFmtId="0" fontId="14" fillId="0" borderId="29" xfId="0" applyFont="1" applyBorder="1" applyAlignment="1" applyProtection="1">
      <alignment vertical="center" wrapText="1"/>
      <protection locked="0"/>
    </xf>
    <xf numFmtId="0" fontId="14" fillId="0" borderId="30" xfId="0" applyFont="1" applyBorder="1" applyAlignment="1" applyProtection="1">
      <alignment vertical="center" wrapText="1"/>
      <protection locked="0"/>
    </xf>
    <xf numFmtId="0" fontId="1" fillId="4" borderId="35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1" i="0" u="none" strike="noStrike" kern="1200" spc="0" baseline="0">
                <a:ln>
                  <a:noFill/>
                </a:ln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b="1" baseline="0">
                <a:solidFill>
                  <a:schemeClr val="tx1"/>
                </a:solidFill>
              </a:rPr>
              <a:t>Grafické zobrazenie prideľovania bodov</a:t>
            </a:r>
          </a:p>
          <a:p>
            <a:pPr algn="ctr" rtl="0">
              <a:defRPr b="1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sk-SK" b="1">
              <a:solidFill>
                <a:schemeClr val="tx1">
                  <a:lumMod val="50000"/>
                  <a:lumOff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38030695229294564"/>
          <c:y val="1.07788823621779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1" i="0" u="none" strike="noStrike" kern="1200" spc="0" baseline="0">
              <a:ln>
                <a:noFill/>
              </a:ln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0.10343787219180485"/>
          <c:y val="0.14852010510506758"/>
          <c:w val="0.86003432011657333"/>
          <c:h val="0.69572877136183175"/>
        </c:manualLayout>
      </c:layout>
      <c:lineChart>
        <c:grouping val="standard"/>
        <c:varyColors val="0"/>
        <c:ser>
          <c:idx val="0"/>
          <c:order val="0"/>
          <c:tx>
            <c:strRef>
              <c:f>Hárok1!$E$21:$E$26</c:f>
              <c:strCache>
                <c:ptCount val="6"/>
                <c:pt idx="1">
                  <c:v>0</c:v>
                </c:pt>
                <c:pt idx="2">
                  <c:v>8,98</c:v>
                </c:pt>
                <c:pt idx="3">
                  <c:v>44,88</c:v>
                </c:pt>
                <c:pt idx="4">
                  <c:v>58,91</c:v>
                </c:pt>
                <c:pt idx="5">
                  <c:v>60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Hárok1!$D$21:$D$26</c15:sqref>
                  </c15:fullRef>
                </c:ext>
              </c:extLst>
              <c:f>Hárok1!$D$22:$D$26</c:f>
              <c:numCache>
                <c:formatCode>General</c:formatCode>
                <c:ptCount val="5"/>
                <c:pt idx="0">
                  <c:v>45.6</c:v>
                </c:pt>
                <c:pt idx="1">
                  <c:v>43.2</c:v>
                </c:pt>
                <c:pt idx="2">
                  <c:v>28.8</c:v>
                </c:pt>
                <c:pt idx="3">
                  <c:v>12</c:v>
                </c:pt>
                <c:pt idx="4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Hárok1!$E$21:$E$26</c15:sqref>
                  </c15:fullRef>
                </c:ext>
              </c:extLst>
              <c:f>Hárok1!$E$22:$E$26</c:f>
              <c:numCache>
                <c:formatCode>General</c:formatCode>
                <c:ptCount val="5"/>
                <c:pt idx="0">
                  <c:v>0</c:v>
                </c:pt>
                <c:pt idx="1">
                  <c:v>8.98</c:v>
                </c:pt>
                <c:pt idx="2">
                  <c:v>44.88</c:v>
                </c:pt>
                <c:pt idx="3">
                  <c:v>58.91</c:v>
                </c:pt>
                <c:pt idx="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3-4A47-B806-FF6601C89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476272"/>
        <c:axId val="503474632"/>
      </c:lineChart>
      <c:catAx>
        <c:axId val="503476272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000" b="0" baseline="0">
                    <a:solidFill>
                      <a:schemeClr val="tx1"/>
                    </a:solidFill>
                    <a:latin typeface="+mn-lt"/>
                  </a:rPr>
                  <a:t>os</a:t>
                </a:r>
                <a:r>
                  <a:rPr lang="en-US" sz="1000" b="0" baseline="0">
                    <a:solidFill>
                      <a:schemeClr val="tx1"/>
                    </a:solidFill>
                    <a:latin typeface="+mn-lt"/>
                  </a:rPr>
                  <a:t> x</a:t>
                </a:r>
                <a:r>
                  <a:rPr lang="sk-SK" sz="1000" b="0" baseline="0">
                    <a:solidFill>
                      <a:schemeClr val="tx1"/>
                    </a:solidFill>
                    <a:latin typeface="+mn-lt"/>
                  </a:rPr>
                  <a:t> - ponuková cena v eur s DPH</a:t>
                </a:r>
                <a:endParaRPr lang="en-US" sz="1000" b="0" baseline="0">
                  <a:solidFill>
                    <a:schemeClr val="tx1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37208501174996655"/>
              <c:y val="0.92176828864152482"/>
            </c:manualLayout>
          </c:layout>
          <c:overlay val="0"/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ln>
                    <a:noFill/>
                  </a:ln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03474632"/>
        <c:crosses val="autoZero"/>
        <c:auto val="1"/>
        <c:lblAlgn val="ctr"/>
        <c:lblOffset val="100"/>
        <c:tickLblSkip val="1"/>
        <c:noMultiLvlLbl val="0"/>
      </c:catAx>
      <c:valAx>
        <c:axId val="503474632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000" b="0" baseline="0">
                    <a:solidFill>
                      <a:schemeClr val="tx1"/>
                    </a:solidFill>
                    <a:latin typeface="+mn-lt"/>
                  </a:rPr>
                  <a:t>os y počet bodov za danú cenu</a:t>
                </a:r>
              </a:p>
            </c:rich>
          </c:tx>
          <c:layout>
            <c:manualLayout>
              <c:xMode val="edge"/>
              <c:yMode val="edge"/>
              <c:x val="5.1407842887602341E-2"/>
              <c:y val="0.3043560768405365"/>
            </c:manualLayout>
          </c:layout>
          <c:overlay val="0"/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03476272"/>
        <c:crosses val="autoZero"/>
        <c:crossBetween val="between"/>
        <c:majorUnit val="10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15</xdr:row>
      <xdr:rowOff>314326</xdr:rowOff>
    </xdr:from>
    <xdr:to>
      <xdr:col>7</xdr:col>
      <xdr:colOff>0</xdr:colOff>
      <xdr:row>30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B7B5512-0287-48AF-A761-FE6134134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view="pageLayout" zoomScaleNormal="90" workbookViewId="0">
      <selection activeCell="F41" sqref="F41"/>
    </sheetView>
  </sheetViews>
  <sheetFormatPr defaultColWidth="9.140625" defaultRowHeight="15" x14ac:dyDescent="0.25"/>
  <cols>
    <col min="1" max="1" width="3.140625" style="12" customWidth="1"/>
    <col min="2" max="2" width="14.7109375" style="12" customWidth="1"/>
    <col min="3" max="3" width="25.7109375" style="12" customWidth="1"/>
    <col min="4" max="4" width="16.85546875" style="12" customWidth="1"/>
    <col min="5" max="5" width="15" style="12" customWidth="1"/>
    <col min="6" max="6" width="22" style="12" customWidth="1"/>
    <col min="7" max="7" width="26.42578125" style="12" customWidth="1"/>
    <col min="8" max="8" width="29.140625" style="12" customWidth="1"/>
    <col min="9" max="16384" width="9.140625" style="13"/>
  </cols>
  <sheetData>
    <row r="1" spans="2:8" ht="58.15" customHeight="1" x14ac:dyDescent="0.25">
      <c r="B1" s="33" t="s">
        <v>15</v>
      </c>
      <c r="C1" s="33"/>
      <c r="D1" s="33"/>
      <c r="E1" s="33"/>
      <c r="F1" s="33"/>
      <c r="G1" s="33"/>
    </row>
    <row r="2" spans="2:8" ht="27.6" customHeight="1" thickBot="1" x14ac:dyDescent="0.3">
      <c r="B2" s="31" t="s">
        <v>16</v>
      </c>
      <c r="C2" s="31"/>
      <c r="D2" s="32"/>
      <c r="E2" s="32"/>
      <c r="F2" s="32"/>
      <c r="G2" s="32"/>
      <c r="H2" s="14"/>
    </row>
    <row r="3" spans="2:8" ht="14.45" customHeight="1" x14ac:dyDescent="0.25">
      <c r="B3" s="53" t="s">
        <v>8</v>
      </c>
      <c r="C3" s="54"/>
      <c r="D3" s="54"/>
      <c r="E3" s="54"/>
      <c r="F3" s="54"/>
      <c r="G3" s="55"/>
      <c r="H3" s="15"/>
    </row>
    <row r="4" spans="2:8" ht="45.75" customHeight="1" thickBot="1" x14ac:dyDescent="0.3">
      <c r="B4" s="56"/>
      <c r="C4" s="57"/>
      <c r="D4" s="57"/>
      <c r="E4" s="57"/>
      <c r="F4" s="57"/>
      <c r="G4" s="58"/>
      <c r="H4" s="13"/>
    </row>
    <row r="5" spans="2:8" ht="18" customHeight="1" x14ac:dyDescent="0.25">
      <c r="B5" s="62" t="s">
        <v>0</v>
      </c>
      <c r="C5" s="63"/>
      <c r="D5" s="64"/>
      <c r="E5" s="68"/>
      <c r="F5" s="69"/>
      <c r="G5" s="70"/>
      <c r="H5" s="13"/>
    </row>
    <row r="6" spans="2:8" x14ac:dyDescent="0.25">
      <c r="B6" s="44" t="s">
        <v>1</v>
      </c>
      <c r="C6" s="45"/>
      <c r="D6" s="46"/>
      <c r="E6" s="65"/>
      <c r="F6" s="66"/>
      <c r="G6" s="67"/>
      <c r="H6" s="13"/>
    </row>
    <row r="7" spans="2:8" x14ac:dyDescent="0.25">
      <c r="B7" s="44" t="s">
        <v>2</v>
      </c>
      <c r="C7" s="45"/>
      <c r="D7" s="46"/>
      <c r="E7" s="65"/>
      <c r="F7" s="66"/>
      <c r="G7" s="67"/>
      <c r="H7" s="13"/>
    </row>
    <row r="8" spans="2:8" x14ac:dyDescent="0.25">
      <c r="B8" s="44" t="s">
        <v>3</v>
      </c>
      <c r="C8" s="45"/>
      <c r="D8" s="46"/>
      <c r="E8" s="65"/>
      <c r="F8" s="66"/>
      <c r="G8" s="67"/>
      <c r="H8" s="13"/>
    </row>
    <row r="9" spans="2:8" x14ac:dyDescent="0.25">
      <c r="B9" s="44" t="s">
        <v>4</v>
      </c>
      <c r="C9" s="45"/>
      <c r="D9" s="46"/>
      <c r="E9" s="65"/>
      <c r="F9" s="66"/>
      <c r="G9" s="67"/>
      <c r="H9" s="13"/>
    </row>
    <row r="10" spans="2:8" x14ac:dyDescent="0.25">
      <c r="B10" s="44" t="s">
        <v>5</v>
      </c>
      <c r="C10" s="45"/>
      <c r="D10" s="46"/>
      <c r="E10" s="65"/>
      <c r="F10" s="66"/>
      <c r="G10" s="67"/>
      <c r="H10" s="13"/>
    </row>
    <row r="11" spans="2:8" ht="15.75" thickBot="1" x14ac:dyDescent="0.3">
      <c r="B11" s="47" t="s">
        <v>6</v>
      </c>
      <c r="C11" s="48"/>
      <c r="D11" s="49"/>
      <c r="E11" s="85"/>
      <c r="F11" s="86"/>
      <c r="G11" s="87"/>
      <c r="H11" s="13"/>
    </row>
    <row r="12" spans="2:8" ht="15.75" thickBot="1" x14ac:dyDescent="0.3">
      <c r="B12" s="16"/>
      <c r="C12" s="16"/>
      <c r="D12" s="16"/>
      <c r="E12" s="16"/>
      <c r="F12" s="17"/>
      <c r="G12" s="17"/>
      <c r="H12" s="13"/>
    </row>
    <row r="13" spans="2:8" ht="70.900000000000006" customHeight="1" x14ac:dyDescent="0.25">
      <c r="B13" s="50" t="s">
        <v>20</v>
      </c>
      <c r="C13" s="51"/>
      <c r="D13" s="51"/>
      <c r="E13" s="51"/>
      <c r="F13" s="51"/>
      <c r="G13" s="52"/>
      <c r="H13" s="13"/>
    </row>
    <row r="14" spans="2:8" ht="45.95" customHeight="1" x14ac:dyDescent="0.25">
      <c r="B14" s="2"/>
      <c r="C14" s="78" t="s">
        <v>11</v>
      </c>
      <c r="D14" s="79"/>
      <c r="E14" s="1" t="s">
        <v>10</v>
      </c>
      <c r="F14" s="1" t="s">
        <v>22</v>
      </c>
      <c r="G14" s="3" t="s">
        <v>9</v>
      </c>
      <c r="H14" s="13"/>
    </row>
    <row r="15" spans="2:8" ht="50.25" customHeight="1" thickBot="1" x14ac:dyDescent="0.3">
      <c r="B15" s="4" t="s">
        <v>7</v>
      </c>
      <c r="C15" s="80">
        <v>25</v>
      </c>
      <c r="D15" s="81"/>
      <c r="E15" s="5">
        <f>0.2*C15</f>
        <v>5</v>
      </c>
      <c r="F15" s="7">
        <f>E15+C15</f>
        <v>30</v>
      </c>
      <c r="G15" s="8">
        <f>60*(1-(F15/45.6)^3)</f>
        <v>42.914783496136465</v>
      </c>
      <c r="H15" s="13"/>
    </row>
    <row r="16" spans="2:8" ht="27" customHeight="1" x14ac:dyDescent="0.25"/>
    <row r="17" spans="4:8" ht="42" customHeight="1" x14ac:dyDescent="0.25">
      <c r="H17" s="13"/>
    </row>
    <row r="18" spans="4:8" ht="42" customHeight="1" x14ac:dyDescent="0.25">
      <c r="H18" s="13"/>
    </row>
    <row r="19" spans="4:8" ht="51.75" customHeight="1" x14ac:dyDescent="0.25">
      <c r="H19" s="13"/>
    </row>
    <row r="20" spans="4:8" ht="34.5" customHeight="1" x14ac:dyDescent="0.25">
      <c r="H20" s="13"/>
    </row>
    <row r="21" spans="4:8" ht="30" customHeight="1" x14ac:dyDescent="0.25">
      <c r="H21" s="13"/>
    </row>
    <row r="22" spans="4:8" x14ac:dyDescent="0.25">
      <c r="D22" s="12">
        <v>45.6</v>
      </c>
      <c r="E22" s="12">
        <v>0</v>
      </c>
    </row>
    <row r="23" spans="4:8" x14ac:dyDescent="0.25">
      <c r="D23" s="12">
        <v>43.2</v>
      </c>
      <c r="E23" s="12">
        <v>8.98</v>
      </c>
    </row>
    <row r="24" spans="4:8" x14ac:dyDescent="0.25">
      <c r="D24" s="12">
        <v>28.8</v>
      </c>
      <c r="E24" s="12">
        <v>44.88</v>
      </c>
    </row>
    <row r="25" spans="4:8" x14ac:dyDescent="0.25">
      <c r="D25" s="12">
        <v>12</v>
      </c>
      <c r="E25" s="12">
        <v>58.91</v>
      </c>
    </row>
    <row r="26" spans="4:8" x14ac:dyDescent="0.25">
      <c r="D26" s="12">
        <v>0</v>
      </c>
      <c r="E26" s="12">
        <v>60</v>
      </c>
    </row>
    <row r="34" spans="2:8" ht="49.5" customHeight="1" x14ac:dyDescent="0.25">
      <c r="B34" s="43" t="s">
        <v>21</v>
      </c>
      <c r="C34" s="43"/>
      <c r="D34" s="43"/>
      <c r="E34" s="43"/>
      <c r="F34" s="43"/>
      <c r="G34" s="43"/>
    </row>
    <row r="35" spans="2:8" ht="74.25" customHeight="1" x14ac:dyDescent="0.25">
      <c r="B35" s="6"/>
      <c r="C35" s="1" t="s">
        <v>35</v>
      </c>
      <c r="D35" s="1" t="s">
        <v>34</v>
      </c>
      <c r="E35" s="1" t="s">
        <v>17</v>
      </c>
      <c r="F35" s="1" t="s">
        <v>18</v>
      </c>
      <c r="G35" s="9" t="s">
        <v>9</v>
      </c>
      <c r="H35" s="13"/>
    </row>
    <row r="36" spans="2:8" ht="19.5" customHeight="1" x14ac:dyDescent="0.25">
      <c r="B36" s="10" t="s">
        <v>30</v>
      </c>
      <c r="C36" s="18"/>
      <c r="D36" s="19"/>
      <c r="E36" s="20"/>
      <c r="F36" s="19"/>
      <c r="G36" s="11">
        <v>4</v>
      </c>
      <c r="H36" s="13"/>
    </row>
    <row r="37" spans="2:8" ht="15" customHeight="1" x14ac:dyDescent="0.25">
      <c r="B37" s="10" t="s">
        <v>31</v>
      </c>
      <c r="C37" s="18"/>
      <c r="D37" s="19"/>
      <c r="E37" s="19"/>
      <c r="F37" s="19"/>
      <c r="G37" s="11">
        <v>4</v>
      </c>
      <c r="H37" s="13"/>
    </row>
    <row r="38" spans="2:8" ht="18.75" customHeight="1" x14ac:dyDescent="0.25">
      <c r="B38" s="10" t="s">
        <v>32</v>
      </c>
      <c r="C38" s="18"/>
      <c r="D38" s="19"/>
      <c r="E38" s="19"/>
      <c r="F38" s="19"/>
      <c r="G38" s="11">
        <v>4</v>
      </c>
      <c r="H38" s="13"/>
    </row>
    <row r="39" spans="2:8" ht="16.5" customHeight="1" x14ac:dyDescent="0.25">
      <c r="B39" s="10" t="s">
        <v>33</v>
      </c>
      <c r="C39" s="18"/>
      <c r="D39" s="19"/>
      <c r="E39" s="19"/>
      <c r="F39" s="19"/>
      <c r="G39" s="11">
        <v>4</v>
      </c>
      <c r="H39" s="13"/>
    </row>
    <row r="40" spans="2:8" ht="15" customHeight="1" x14ac:dyDescent="0.25">
      <c r="B40" s="10" t="s">
        <v>24</v>
      </c>
      <c r="C40" s="18"/>
      <c r="D40" s="19"/>
      <c r="E40" s="19"/>
      <c r="F40" s="19"/>
      <c r="G40" s="11">
        <v>4</v>
      </c>
      <c r="H40" s="13"/>
    </row>
    <row r="41" spans="2:8" ht="15" customHeight="1" x14ac:dyDescent="0.25">
      <c r="B41" s="10" t="s">
        <v>25</v>
      </c>
      <c r="C41" s="18"/>
      <c r="D41" s="19"/>
      <c r="E41" s="19"/>
      <c r="F41" s="19"/>
      <c r="G41" s="11">
        <v>4</v>
      </c>
      <c r="H41" s="13"/>
    </row>
    <row r="42" spans="2:8" ht="15" customHeight="1" x14ac:dyDescent="0.25">
      <c r="B42" s="10" t="s">
        <v>26</v>
      </c>
      <c r="C42" s="18"/>
      <c r="D42" s="19"/>
      <c r="E42" s="19"/>
      <c r="F42" s="19"/>
      <c r="G42" s="11">
        <v>4</v>
      </c>
      <c r="H42" s="13"/>
    </row>
    <row r="43" spans="2:8" ht="15" customHeight="1" x14ac:dyDescent="0.25">
      <c r="B43" s="10" t="s">
        <v>27</v>
      </c>
      <c r="C43" s="18"/>
      <c r="D43" s="19"/>
      <c r="E43" s="19"/>
      <c r="F43" s="19"/>
      <c r="G43" s="11">
        <v>4</v>
      </c>
      <c r="H43" s="13"/>
    </row>
    <row r="44" spans="2:8" ht="15" customHeight="1" x14ac:dyDescent="0.25">
      <c r="B44" s="10" t="s">
        <v>28</v>
      </c>
      <c r="C44" s="18"/>
      <c r="D44" s="19"/>
      <c r="E44" s="19"/>
      <c r="F44" s="19"/>
      <c r="G44" s="11">
        <v>4</v>
      </c>
      <c r="H44" s="13"/>
    </row>
    <row r="45" spans="2:8" ht="18" customHeight="1" x14ac:dyDescent="0.25">
      <c r="B45" s="10" t="s">
        <v>29</v>
      </c>
      <c r="C45" s="18"/>
      <c r="D45" s="19"/>
      <c r="E45" s="19"/>
      <c r="F45" s="19"/>
      <c r="G45" s="11">
        <v>4</v>
      </c>
      <c r="H45" s="13"/>
    </row>
    <row r="46" spans="2:8" ht="16.5" customHeight="1" thickBot="1" x14ac:dyDescent="0.3">
      <c r="B46" s="21"/>
      <c r="C46" s="21"/>
      <c r="D46" s="22"/>
      <c r="E46" s="22"/>
      <c r="F46" s="22"/>
      <c r="G46" s="23"/>
      <c r="H46" s="13"/>
    </row>
    <row r="47" spans="2:8" ht="16.5" customHeight="1" thickBot="1" x14ac:dyDescent="0.3">
      <c r="B47" s="82" t="s">
        <v>23</v>
      </c>
      <c r="C47" s="83"/>
      <c r="D47" s="83"/>
      <c r="E47" s="83"/>
      <c r="F47" s="84"/>
      <c r="G47" s="24">
        <f>SUM(G36:G45)+G15</f>
        <v>82.914783496136465</v>
      </c>
      <c r="H47" s="13"/>
    </row>
    <row r="48" spans="2:8" ht="15.75" thickBot="1" x14ac:dyDescent="0.3">
      <c r="B48" s="25"/>
      <c r="C48" s="25"/>
      <c r="D48" s="26"/>
      <c r="E48" s="26"/>
      <c r="F48" s="26"/>
      <c r="G48" s="27"/>
    </row>
    <row r="49" spans="2:7" ht="31.5" customHeight="1" thickBot="1" x14ac:dyDescent="0.3">
      <c r="B49" s="74" t="s">
        <v>19</v>
      </c>
      <c r="C49" s="75"/>
      <c r="D49" s="76"/>
      <c r="E49" s="76"/>
      <c r="F49" s="76"/>
      <c r="G49" s="77"/>
    </row>
    <row r="50" spans="2:7" ht="15.75" thickBot="1" x14ac:dyDescent="0.3"/>
    <row r="51" spans="2:7" ht="25.5" customHeight="1" x14ac:dyDescent="0.25">
      <c r="B51" s="71" t="s">
        <v>14</v>
      </c>
      <c r="C51" s="72"/>
      <c r="D51" s="72"/>
      <c r="E51" s="72"/>
      <c r="F51" s="72"/>
      <c r="G51" s="73"/>
    </row>
    <row r="52" spans="2:7" ht="9.75" customHeight="1" x14ac:dyDescent="0.25">
      <c r="B52" s="37"/>
      <c r="C52" s="38"/>
      <c r="D52" s="38"/>
      <c r="E52" s="38"/>
      <c r="F52" s="38"/>
      <c r="G52" s="39"/>
    </row>
    <row r="53" spans="2:7" ht="47.25" customHeight="1" thickBot="1" x14ac:dyDescent="0.3">
      <c r="B53" s="59" t="s">
        <v>36</v>
      </c>
      <c r="C53" s="60"/>
      <c r="D53" s="60"/>
      <c r="E53" s="60"/>
      <c r="F53" s="60"/>
      <c r="G53" s="61"/>
    </row>
    <row r="55" spans="2:7" ht="15.75" thickBot="1" x14ac:dyDescent="0.3"/>
    <row r="56" spans="2:7" x14ac:dyDescent="0.25">
      <c r="B56" s="34" t="s">
        <v>12</v>
      </c>
      <c r="C56" s="35"/>
      <c r="D56" s="36"/>
      <c r="E56" s="28"/>
      <c r="F56" s="34" t="s">
        <v>13</v>
      </c>
      <c r="G56" s="36"/>
    </row>
    <row r="57" spans="2:7" x14ac:dyDescent="0.25">
      <c r="B57" s="37"/>
      <c r="C57" s="38"/>
      <c r="D57" s="39"/>
      <c r="E57" s="29"/>
      <c r="F57" s="37"/>
      <c r="G57" s="39"/>
    </row>
    <row r="58" spans="2:7" ht="15.75" thickBot="1" x14ac:dyDescent="0.3">
      <c r="B58" s="40"/>
      <c r="C58" s="41"/>
      <c r="D58" s="42"/>
      <c r="E58" s="30" t="s">
        <v>37</v>
      </c>
      <c r="F58" s="40"/>
      <c r="G58" s="42"/>
    </row>
  </sheetData>
  <sheetProtection algorithmName="SHA-512" hashValue="qKEjaT5Mw3+105n7OsP6HEdrSpU8ayg/lJOp1iHkKwBvz7sywhcdJMWM9ovCZNUd5hchpTrsI4GbDfGnD99LgA==" saltValue="RVsAKJKUbpbooXmLX/WjHg==" spinCount="100000" sheet="1" formatCells="0" formatColumns="0" formatRows="0" insertColumns="0" insertRows="0" insertHyperlinks="0" deleteColumns="0" deleteRows="0" selectLockedCells="1" sort="0" autoFilter="0" pivotTables="0"/>
  <dataConsolidate/>
  <mergeCells count="28">
    <mergeCell ref="B52:G52"/>
    <mergeCell ref="B49:G49"/>
    <mergeCell ref="C14:D14"/>
    <mergeCell ref="C15:D15"/>
    <mergeCell ref="B47:F47"/>
    <mergeCell ref="E5:G5"/>
    <mergeCell ref="E7:G7"/>
    <mergeCell ref="E8:G8"/>
    <mergeCell ref="E9:G9"/>
    <mergeCell ref="B51:G51"/>
    <mergeCell ref="E10:G10"/>
    <mergeCell ref="E11:G11"/>
    <mergeCell ref="B2:G2"/>
    <mergeCell ref="B1:G1"/>
    <mergeCell ref="B56:D58"/>
    <mergeCell ref="B34:G34"/>
    <mergeCell ref="F56:G58"/>
    <mergeCell ref="B10:D10"/>
    <mergeCell ref="B11:D11"/>
    <mergeCell ref="B13:G13"/>
    <mergeCell ref="B3:G4"/>
    <mergeCell ref="B53:G53"/>
    <mergeCell ref="B9:D9"/>
    <mergeCell ref="B5:D5"/>
    <mergeCell ref="B6:D6"/>
    <mergeCell ref="B7:D7"/>
    <mergeCell ref="B8:D8"/>
    <mergeCell ref="E6:G6"/>
  </mergeCells>
  <conditionalFormatting sqref="E36:F36">
    <cfRule type="containsText" dxfId="0" priority="1" operator="containsText" text="áno">
      <formula>NOT(ISERROR(SEARCH("áno",E36)))</formula>
    </cfRule>
  </conditionalFormatting>
  <dataValidations count="4">
    <dataValidation operator="lessThanOrEqual" allowBlank="1" error="Zadali ste hodnotu mimo prípustný rámec. Zvoľte prosím hodnotu nižšiu alebo rovnú ako ako maximálna cena." prompt="Maximálna prípustná hodnota je 41 EUR s DPH." sqref="G15" xr:uid="{A9298E33-F280-49E7-A177-4A5A60235E0A}"/>
    <dataValidation type="decimal" operator="lessThanOrEqual" allowBlank="1" showInputMessage="1" showErrorMessage="1" error="Zadali ste hodnotu mimo prípustný rámec. Zvoľte prosím hodnotu nižšiu alebo rovnú ako ako maximálna cena." prompt="Maximálna prípustná hodnota je 45,60 EUR s DPH." sqref="F15" xr:uid="{ADD704A3-F95C-42E1-AF01-1527C1693D52}">
      <formula1>45.6</formula1>
    </dataValidation>
    <dataValidation operator="lessThanOrEqual" allowBlank="1" showInputMessage="1" showErrorMessage="1" errorTitle="Pozor!" promptTitle="Obmedzený rozsah" sqref="E15" xr:uid="{A5BBF279-7F6A-486A-95FD-E742B8DA2D03}"/>
    <dataValidation type="decimal" operator="lessThanOrEqual" allowBlank="1" showInputMessage="1" showErrorMessage="1" errorTitle="Pozor!" error="Do tejto bunky je možné vložiť maximálne prípustnú hodnotu 38 eur bez DPH" promptTitle="Obmedzený rozsah" prompt="Maximálna prípustná hodnota tejto bunky  je od 0 do 38 eur bez DPH" sqref="C15:D15" xr:uid="{15BE1DD7-1455-42DB-81FF-06B765186A17}">
      <formula1>38</formula1>
    </dataValidation>
  </dataValidations>
  <pageMargins left="0.70866141732283472" right="0.70866141732283472" top="0.55118110236220474" bottom="0.74803149606299213" header="0.31496062992125984" footer="0.31496062992125984"/>
  <pageSetup paperSize="9" scale="55" orientation="portrait" r:id="rId1"/>
  <headerFooter>
    <oddHeader>&amp;L&amp;"Times New Roman,Normálne"&amp;14Príloha č. 1 - Návrh na plnenie kritérií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2021-07-12T12:21:22Z</dcterms:modified>
</cp:coreProperties>
</file>