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Zamestnanec2021.1\Desktop\"/>
    </mc:Choice>
  </mc:AlternateContent>
  <xr:revisionPtr revIDLastSave="0" documentId="13_ncr:1_{91403993-B827-4E95-8891-DEDE012C7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99qYQcW6NOoA3CLvKbY9ObMjjzQ=="/>
    </ext>
  </extLst>
</workbook>
</file>

<file path=xl/calcChain.xml><?xml version="1.0" encoding="utf-8"?>
<calcChain xmlns="http://schemas.openxmlformats.org/spreadsheetml/2006/main">
  <c r="C13" i="1" l="1"/>
  <c r="H26" i="1"/>
  <c r="H28" i="1" s="1"/>
  <c r="H27" i="1"/>
  <c r="H29" i="1" l="1"/>
  <c r="T27" i="1"/>
  <c r="T29" i="1" s="1"/>
  <c r="T26" i="1"/>
  <c r="N27" i="1"/>
  <c r="N29" i="1" s="1"/>
  <c r="N26" i="1"/>
  <c r="C34" i="1"/>
  <c r="C33" i="1" l="1"/>
  <c r="T28" i="1"/>
  <c r="N28" i="1"/>
  <c r="C32" i="1" s="1"/>
  <c r="C24" i="1"/>
  <c r="U12" i="1" s="1"/>
  <c r="C22" i="1"/>
  <c r="I10" i="1" s="1"/>
  <c r="C21" i="1"/>
  <c r="C17" i="1"/>
  <c r="T15" i="1"/>
  <c r="N15" i="1"/>
  <c r="C28" i="1" s="1"/>
  <c r="H15" i="1"/>
  <c r="C27" i="1" s="1"/>
  <c r="C23" i="1"/>
  <c r="I11" i="1" l="1"/>
  <c r="I14" i="1"/>
  <c r="I12" i="1"/>
  <c r="U14" i="1"/>
  <c r="U10" i="1"/>
  <c r="U15" i="1"/>
  <c r="U11" i="1"/>
  <c r="O14" i="1"/>
  <c r="O11" i="1"/>
  <c r="O10" i="1"/>
  <c r="C25" i="1"/>
  <c r="O15" i="1"/>
  <c r="O12" i="1"/>
  <c r="C29" i="1"/>
  <c r="C30" i="1" s="1"/>
  <c r="C36" i="1" s="1"/>
  <c r="I15" i="1"/>
  <c r="C37" i="1" l="1"/>
</calcChain>
</file>

<file path=xl/sharedStrings.xml><?xml version="1.0" encoding="utf-8"?>
<sst xmlns="http://schemas.openxmlformats.org/spreadsheetml/2006/main" count="151" uniqueCount="80">
  <si>
    <r>
      <rPr>
        <b/>
        <sz val="20"/>
        <color theme="1"/>
        <rFont val="Calibri"/>
        <family val="2"/>
        <charset val="238"/>
      </rPr>
      <t>Príloha č. 2 - Ponuka uchádzača 
 (</t>
    </r>
    <r>
      <rPr>
        <b/>
        <i/>
        <sz val="20"/>
        <color rgb="FFFF0000"/>
        <rFont val="Calibri"/>
        <family val="2"/>
        <charset val="238"/>
      </rPr>
      <t>Povinná súčasť ponuky!</t>
    </r>
    <r>
      <rPr>
        <b/>
        <sz val="20"/>
        <color theme="1"/>
        <rFont val="Calibri"/>
        <family val="2"/>
        <charset val="238"/>
      </rPr>
      <t>)</t>
    </r>
  </si>
  <si>
    <t>Typ</t>
  </si>
  <si>
    <t>Nízkokapacitné vozidlo - NKV</t>
  </si>
  <si>
    <t>Štandardné vozidlo - ŠKV</t>
  </si>
  <si>
    <t>Veľkokapacitné vozidlo - VKV</t>
  </si>
  <si>
    <t>1.A Úplná cenová ponuka za východiskový rok</t>
  </si>
  <si>
    <t>Ponuka 
(zadajte hodnoty za celý rok)</t>
  </si>
  <si>
    <t>Prepočet na 1 km</t>
  </si>
  <si>
    <t>Východiský počet tarifných km</t>
  </si>
  <si>
    <t>Časť ceny PHM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</si>
  <si>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</si>
  <si>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</si>
  <si>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</si>
  <si>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t>Časť ceny Cena práce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</si>
  <si>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</si>
  <si>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</si>
  <si>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</si>
  <si>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t>Časť ceny Ostatné náklady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</si>
  <si>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</si>
  <si>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</si>
  <si>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</si>
  <si>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t>SPOLU</t>
  </si>
  <si>
    <t>Zisk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</si>
  <si>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</si>
  <si>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</si>
  <si>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</si>
  <si>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t>Východiský počet obehových km</t>
  </si>
  <si>
    <t>Zisk / km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</si>
  <si>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</si>
  <si>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</si>
  <si>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</si>
  <si>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</si>
  <si>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</si>
  <si>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</si>
  <si>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t>Použité palivo (nafta/CNG)</t>
  </si>
  <si>
    <t>Východiský počet technologických km</t>
  </si>
  <si>
    <t>1.B Cenová ponuka - cena za jedno Základné vozidlo</t>
  </si>
  <si>
    <t xml:space="preserve">Celkový počet km </t>
  </si>
  <si>
    <t>Celkové Odpisy za jedno Základné Vozidlo za celé obdobie zmluvy</t>
  </si>
  <si>
    <t>Celkový nájom, resp. operatívny lízing za jedno Základné Vozidlo za celé obdobie zmluvy</t>
  </si>
  <si>
    <t xml:space="preserve">Ročná Cena 
(1/10 celkových nákladov)  
za 1 Základné vozidlo  </t>
  </si>
  <si>
    <t>Ročná cena za celkové kilometre</t>
  </si>
  <si>
    <t>Ponúkaný počet</t>
  </si>
  <si>
    <t>Spolu</t>
  </si>
  <si>
    <t>2. Ponúkaný východiskový počet Základných vozidiel podľa obehov</t>
  </si>
  <si>
    <t>3. Ponúkaný východiskový počet záložných vozidiel</t>
  </si>
  <si>
    <t>1. CELKOVÁ ROČNÁ CENA SLUŽBY</t>
  </si>
  <si>
    <t>2. CELKOVÝ Ponúkaný východiskový počet Základných vozidiel podľa obehov</t>
  </si>
  <si>
    <r>
      <rPr>
        <b/>
        <sz val="11"/>
        <color theme="1"/>
        <rFont val="Calibri"/>
        <family val="2"/>
        <charset val="238"/>
      </rPr>
      <t>3. CELKOVÝ Ponúkaný východiskový počet záložných vozidiel (</t>
    </r>
    <r>
      <rPr>
        <b/>
        <sz val="11"/>
        <color rgb="FFFF0000"/>
        <rFont val="Calibri"/>
        <family val="2"/>
        <charset val="238"/>
      </rPr>
      <t>min.</t>
    </r>
    <r>
      <rPr>
        <b/>
        <sz val="11"/>
        <color theme="1"/>
        <rFont val="Calibri"/>
        <family val="2"/>
        <charset val="238"/>
      </rPr>
      <t xml:space="preserve"> 8% z celkového počtu)</t>
    </r>
  </si>
  <si>
    <t>4a. Východiskový počet vodičov</t>
  </si>
  <si>
    <t>4b. Východiskový počet ostatných zamestnancov</t>
  </si>
  <si>
    <t xml:space="preserve">5a. Priemerné mesačné náklady na priame mzdy a odvody jedného vodiča </t>
  </si>
  <si>
    <t xml:space="preserve">5b. Priemerné mesačné náklady na priame mzdy a odvody jedného ostatného zamestnanca 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</si>
  <si>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</si>
  <si>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</si>
  <si>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</si>
  <si>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</si>
  <si>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</si>
  <si>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</si>
  <si>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</si>
  <si>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</si>
  <si>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</si>
  <si>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pečiatka a podpis oprávnenej osoby uchádzača</t>
  </si>
  <si>
    <t>UPOZORNENIE:</t>
  </si>
  <si>
    <t>- povinné údaje, ktoré vypĺňa uchádzač</t>
  </si>
  <si>
    <t>- údaje počítané automaticky z údajov vyplnených uchádzačom</t>
  </si>
  <si>
    <t>Spolu ROP1</t>
  </si>
  <si>
    <r>
      <t xml:space="preserve">Celkové ročné náklady za
informačný a odbavovací systém inštalovaný vo vozidle </t>
    </r>
    <r>
      <rPr>
        <b/>
        <sz val="11"/>
        <color theme="1"/>
        <rFont val="Calibri"/>
        <family val="2"/>
        <charset val="238"/>
      </rPr>
      <t>ROP2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</si>
  <si>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r>
      <t xml:space="preserve">Celkové ročné náklady ostatný HIM A NIM  </t>
    </r>
    <r>
      <rPr>
        <b/>
        <sz val="11"/>
        <color theme="1"/>
        <rFont val="Calibri"/>
        <family val="2"/>
        <charset val="238"/>
      </rPr>
      <t>ROP3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</si>
  <si>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t>Spolu ROP 1</t>
  </si>
  <si>
    <t>Spolu ROP 2</t>
  </si>
  <si>
    <t>ROP1</t>
  </si>
  <si>
    <t>ROP2</t>
  </si>
  <si>
    <t>Celkové odpisy na informačný a odbavovací systém inštalovaný vo vozidle za celé obdobie zmluvy</t>
  </si>
  <si>
    <t>Celkový nájom,na informačný a odbavovací systém inštalovaný vo vozidle za celé obdobie zmluvy</t>
  </si>
  <si>
    <t>Spolu ROP2</t>
  </si>
  <si>
    <r>
      <t xml:space="preserve">Celkové ročné náklady za Základné a Záložné vozidlá </t>
    </r>
    <r>
      <rPr>
        <b/>
        <sz val="11"/>
        <color theme="1"/>
        <rFont val="Calibri"/>
        <family val="2"/>
        <charset val="238"/>
      </rPr>
      <t>ROP1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</si>
  <si>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t xml:space="preserve">Predmetom ponuky nie sú položky preplácané ako skutočné náklady podľa bodu 8.7. Zmluvy! </t>
  </si>
  <si>
    <t>Uchádzač je oprávnený vo svojej ponuke uviesť počet vozidiel v jednotlivých kategóriách s toleranciou +/- 5 % oproti uvedenému počtu vozidiel v príslušných kategóriách. 
Pre vylúčenie pochybností verejný obstarávateľ uvádza, že počet vozidiel v rozsahu +/- 5 % tolerancie sa zaokrúhľuje vždy nahor na celé číslo.</t>
  </si>
  <si>
    <t xml:space="preserve">Celkový východiskový počet tarifných kilometrov 6 689 239 km je záväzný. Počet tarifných kilometrov uchádzačom stanovených pre jednotlivé kategórie vozidiel sa však môže pohybovať 
s toleranciou +/- 5 % oproti uvedenému počtu tarifných kilometrov pre jednotlivé kategórie vozidiel.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</si>
</sst>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#,##0.0"/>
    <numFmt numFmtId="165" formatCode="#,##0.000\ &quot;€&quot;"/>
    <numFmt numFmtId="166" formatCode="#,##0.00000\ [$€-1];\-#,##0.00000\ [$€-1]"/>
    <numFmt numFmtId="167" formatCode="#,##0.00\ &quot;€&quot;"/>
    <numFmt numFmtId="168" formatCode="#,##0.0000\ &quot;€&quot;"/>
    <numFmt numFmtId="169" formatCode="#,##0.0_ ;\-#,##0.0\ "/>
    <numFmt numFmtId="170" formatCode="dd/mm/yy"/>
    <numFmt numFmtId="171" formatCode="#,##0.0000\ [$€-1];\-#,##0.0000\ [$€-1]"/>
  </numFmts>
  <fonts count="23" x14ac:knownFonts="1">
    <font>
      <sz val="11"/>
      <color theme="1"/>
      <name val="Arial"/>
    </font>
    <font>
      <b/>
      <sz val="20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20"/>
      <color rgb="FFFF0000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rgb="FFD8D8D8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vertical="center"/>
    </xf>
    <xf numFmtId="164" fontId="3" fillId="4" borderId="21" xfId="0" applyNumberFormat="1" applyFont="1" applyFill="1" applyBorder="1" applyAlignment="1">
      <alignment vertical="center"/>
    </xf>
    <xf numFmtId="0" fontId="7" fillId="5" borderId="24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7" fillId="5" borderId="29" xfId="0" applyFont="1" applyFill="1" applyBorder="1" applyAlignment="1">
      <alignment vertical="center"/>
    </xf>
    <xf numFmtId="164" fontId="3" fillId="6" borderId="28" xfId="0" applyNumberFormat="1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/>
    </xf>
    <xf numFmtId="164" fontId="3" fillId="4" borderId="32" xfId="0" applyNumberFormat="1" applyFont="1" applyFill="1" applyBorder="1" applyAlignment="1">
      <alignment vertical="center"/>
    </xf>
    <xf numFmtId="0" fontId="7" fillId="5" borderId="34" xfId="0" applyFont="1" applyFill="1" applyBorder="1" applyAlignment="1">
      <alignment vertical="center"/>
    </xf>
    <xf numFmtId="166" fontId="7" fillId="4" borderId="26" xfId="0" applyNumberFormat="1" applyFont="1" applyFill="1" applyBorder="1" applyAlignment="1">
      <alignment vertical="center"/>
    </xf>
    <xf numFmtId="164" fontId="3" fillId="6" borderId="21" xfId="0" applyNumberFormat="1" applyFont="1" applyFill="1" applyBorder="1" applyAlignment="1">
      <alignment vertical="center"/>
    </xf>
    <xf numFmtId="165" fontId="8" fillId="4" borderId="26" xfId="0" applyNumberFormat="1" applyFont="1" applyFill="1" applyBorder="1" applyAlignment="1">
      <alignment vertical="center"/>
    </xf>
    <xf numFmtId="164" fontId="3" fillId="6" borderId="28" xfId="0" applyNumberFormat="1" applyFont="1" applyFill="1" applyBorder="1" applyAlignment="1">
      <alignment vertical="center"/>
    </xf>
    <xf numFmtId="165" fontId="7" fillId="6" borderId="10" xfId="0" applyNumberFormat="1" applyFont="1" applyFill="1" applyBorder="1" applyAlignment="1">
      <alignment vertical="center"/>
    </xf>
    <xf numFmtId="0" fontId="0" fillId="0" borderId="0" xfId="0" applyFont="1"/>
    <xf numFmtId="0" fontId="3" fillId="4" borderId="42" xfId="0" applyFont="1" applyFill="1" applyBorder="1" applyAlignment="1">
      <alignment vertical="center"/>
    </xf>
    <xf numFmtId="164" fontId="3" fillId="6" borderId="43" xfId="0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4" borderId="28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6" borderId="26" xfId="0" applyFont="1" applyFill="1" applyBorder="1" applyAlignment="1">
      <alignment vertical="center"/>
    </xf>
    <xf numFmtId="168" fontId="3" fillId="4" borderId="46" xfId="0" applyNumberFormat="1" applyFont="1" applyFill="1" applyBorder="1" applyAlignment="1">
      <alignment vertical="center"/>
    </xf>
    <xf numFmtId="0" fontId="3" fillId="4" borderId="46" xfId="0" applyFont="1" applyFill="1" applyBorder="1" applyAlignment="1">
      <alignment horizontal="left" vertical="center"/>
    </xf>
    <xf numFmtId="0" fontId="12" fillId="4" borderId="46" xfId="0" applyFont="1" applyFill="1" applyBorder="1" applyAlignment="1">
      <alignment vertical="center"/>
    </xf>
    <xf numFmtId="169" fontId="3" fillId="6" borderId="10" xfId="0" applyNumberFormat="1" applyFont="1" applyFill="1" applyBorder="1" applyAlignment="1">
      <alignment vertical="center"/>
    </xf>
    <xf numFmtId="7" fontId="3" fillId="6" borderId="10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49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4" fillId="0" borderId="0" xfId="0" applyNumberFormat="1" applyFont="1" applyAlignment="1">
      <alignment horizontal="center" vertical="center" wrapText="1"/>
    </xf>
    <xf numFmtId="167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6" borderId="10" xfId="0" applyFont="1" applyFill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13" fillId="7" borderId="10" xfId="0" applyFont="1" applyFill="1" applyBorder="1" applyAlignment="1">
      <alignment vertical="center" wrapText="1"/>
    </xf>
    <xf numFmtId="0" fontId="3" fillId="0" borderId="0" xfId="0" applyFont="1"/>
    <xf numFmtId="0" fontId="2" fillId="0" borderId="13" xfId="0" applyFont="1" applyBorder="1"/>
    <xf numFmtId="0" fontId="0" fillId="0" borderId="0" xfId="0" applyFont="1" applyAlignment="1"/>
    <xf numFmtId="0" fontId="18" fillId="5" borderId="1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168" fontId="7" fillId="6" borderId="25" xfId="0" applyNumberFormat="1" applyFont="1" applyFill="1" applyBorder="1" applyAlignment="1">
      <alignment vertical="center"/>
    </xf>
    <xf numFmtId="168" fontId="7" fillId="6" borderId="26" xfId="0" applyNumberFormat="1" applyFont="1" applyFill="1" applyBorder="1" applyAlignment="1">
      <alignment vertical="center"/>
    </xf>
    <xf numFmtId="171" fontId="7" fillId="5" borderId="26" xfId="0" applyNumberFormat="1" applyFont="1" applyFill="1" applyBorder="1" applyAlignment="1">
      <alignment vertical="center"/>
    </xf>
    <xf numFmtId="168" fontId="8" fillId="7" borderId="26" xfId="0" applyNumberFormat="1" applyFont="1" applyFill="1" applyBorder="1" applyAlignment="1">
      <alignment vertical="center"/>
    </xf>
    <xf numFmtId="171" fontId="7" fillId="4" borderId="26" xfId="0" applyNumberFormat="1" applyFont="1" applyFill="1" applyBorder="1" applyAlignment="1">
      <alignment vertical="center"/>
    </xf>
    <xf numFmtId="168" fontId="8" fillId="4" borderId="26" xfId="0" applyNumberFormat="1" applyFont="1" applyFill="1" applyBorder="1" applyAlignment="1">
      <alignment vertical="center"/>
    </xf>
    <xf numFmtId="171" fontId="3" fillId="6" borderId="10" xfId="0" applyNumberFormat="1" applyFont="1" applyFill="1" applyBorder="1" applyAlignment="1">
      <alignment vertical="center"/>
    </xf>
    <xf numFmtId="171" fontId="7" fillId="5" borderId="10" xfId="0" applyNumberFormat="1" applyFont="1" applyFill="1" applyBorder="1" applyAlignment="1">
      <alignment vertical="center"/>
    </xf>
    <xf numFmtId="171" fontId="3" fillId="4" borderId="10" xfId="0" applyNumberFormat="1" applyFont="1" applyFill="1" applyBorder="1" applyAlignment="1">
      <alignment vertical="center"/>
    </xf>
    <xf numFmtId="171" fontId="3" fillId="4" borderId="48" xfId="0" applyNumberFormat="1" applyFont="1" applyFill="1" applyBorder="1" applyAlignment="1">
      <alignment vertical="center"/>
    </xf>
    <xf numFmtId="171" fontId="9" fillId="4" borderId="26" xfId="0" applyNumberFormat="1" applyFont="1" applyFill="1" applyBorder="1" applyAlignment="1">
      <alignment vertical="center"/>
    </xf>
    <xf numFmtId="168" fontId="9" fillId="4" borderId="26" xfId="0" applyNumberFormat="1" applyFont="1" applyFill="1" applyBorder="1" applyAlignment="1">
      <alignment vertical="center"/>
    </xf>
    <xf numFmtId="168" fontId="10" fillId="4" borderId="46" xfId="0" applyNumberFormat="1" applyFont="1" applyFill="1" applyBorder="1" applyAlignment="1">
      <alignment vertical="center"/>
    </xf>
    <xf numFmtId="164" fontId="3" fillId="8" borderId="28" xfId="0" applyNumberFormat="1" applyFont="1" applyFill="1" applyBorder="1" applyAlignment="1">
      <alignment vertical="center" wrapText="1"/>
    </xf>
    <xf numFmtId="0" fontId="0" fillId="0" borderId="46" xfId="0" applyFont="1" applyBorder="1" applyAlignment="1">
      <alignment vertical="center"/>
    </xf>
    <xf numFmtId="0" fontId="11" fillId="9" borderId="26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vertical="center" wrapText="1"/>
    </xf>
    <xf numFmtId="0" fontId="21" fillId="0" borderId="46" xfId="0" applyFont="1" applyBorder="1" applyAlignment="1">
      <alignment vertical="center"/>
    </xf>
    <xf numFmtId="0" fontId="11" fillId="6" borderId="26" xfId="0" applyFont="1" applyFill="1" applyBorder="1" applyAlignment="1">
      <alignment vertical="center"/>
    </xf>
    <xf numFmtId="0" fontId="11" fillId="6" borderId="26" xfId="0" applyFont="1" applyFill="1" applyBorder="1" applyAlignment="1">
      <alignment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2" fillId="0" borderId="35" xfId="0" applyFont="1" applyBorder="1"/>
    <xf numFmtId="0" fontId="19" fillId="3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19" fillId="3" borderId="11" xfId="0" applyFont="1" applyFill="1" applyBorder="1" applyAlignment="1">
      <alignment vertical="center" wrapText="1"/>
    </xf>
    <xf numFmtId="0" fontId="2" fillId="0" borderId="13" xfId="0" applyFont="1" applyBorder="1"/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15" xfId="0" applyFont="1" applyBorder="1"/>
    <xf numFmtId="0" fontId="0" fillId="0" borderId="0" xfId="0" applyFont="1" applyAlignment="1">
      <alignment wrapText="1"/>
    </xf>
    <xf numFmtId="0" fontId="2" fillId="0" borderId="15" xfId="0" applyFont="1" applyBorder="1" applyAlignment="1">
      <alignment wrapText="1"/>
    </xf>
    <xf numFmtId="0" fontId="3" fillId="3" borderId="11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36" xfId="0" applyFont="1" applyFill="1" applyBorder="1" applyAlignment="1">
      <alignment horizontal="left" vertical="center"/>
    </xf>
    <xf numFmtId="0" fontId="2" fillId="0" borderId="37" xfId="0" applyFont="1" applyBorder="1"/>
    <xf numFmtId="0" fontId="8" fillId="7" borderId="38" xfId="0" applyFont="1" applyFill="1" applyBorder="1" applyAlignment="1">
      <alignment horizontal="left" vertical="center"/>
    </xf>
    <xf numFmtId="0" fontId="2" fillId="0" borderId="39" xfId="0" applyFont="1" applyBorder="1"/>
    <xf numFmtId="0" fontId="2" fillId="0" borderId="40" xfId="0" applyFont="1" applyBorder="1"/>
    <xf numFmtId="0" fontId="2" fillId="0" borderId="12" xfId="0" applyFont="1" applyBorder="1"/>
    <xf numFmtId="0" fontId="5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5" fillId="4" borderId="41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30" xfId="0" applyFont="1" applyBorder="1"/>
    <xf numFmtId="0" fontId="5" fillId="4" borderId="19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8" fillId="4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left" vertical="center" wrapText="1"/>
    </xf>
    <xf numFmtId="0" fontId="2" fillId="0" borderId="50" xfId="0" applyFont="1" applyBorder="1"/>
    <xf numFmtId="0" fontId="14" fillId="6" borderId="51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6" borderId="53" xfId="0" applyFont="1" applyFill="1" applyBorder="1" applyAlignment="1">
      <alignment horizontal="left" vertical="center" wrapText="1"/>
    </xf>
    <xf numFmtId="0" fontId="2" fillId="0" borderId="54" xfId="0" applyFont="1" applyBorder="1"/>
    <xf numFmtId="0" fontId="14" fillId="6" borderId="55" xfId="0" applyFont="1" applyFill="1" applyBorder="1" applyAlignment="1">
      <alignment horizontal="center" vertical="center" wrapText="1"/>
    </xf>
    <xf numFmtId="0" fontId="2" fillId="0" borderId="56" xfId="0" applyFont="1" applyBorder="1"/>
    <xf numFmtId="170" fontId="14" fillId="6" borderId="53" xfId="0" applyNumberFormat="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3" borderId="1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2" fillId="0" borderId="23" xfId="0" applyFont="1" applyBorder="1"/>
    <xf numFmtId="0" fontId="2" fillId="0" borderId="33" xfId="0" applyFont="1" applyBorder="1"/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7" fillId="4" borderId="22" xfId="0" applyFont="1" applyFill="1" applyBorder="1" applyAlignment="1">
      <alignment horizontal="left" vertical="center"/>
    </xf>
    <xf numFmtId="0" fontId="21" fillId="0" borderId="46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5"/>
  <sheetViews>
    <sheetView tabSelected="1" topLeftCell="A19" zoomScale="70" zoomScaleNormal="70" workbookViewId="0">
      <pane xSplit="4" topLeftCell="E1" activePane="topRight" state="frozen"/>
      <selection pane="topRight" activeCell="X28" sqref="X28"/>
    </sheetView>
  </sheetViews>
  <sheetFormatPr defaultColWidth="12.625" defaultRowHeight="15" customHeight="1" x14ac:dyDescent="0.2"/>
  <cols>
    <col min="1" max="1" width="18.5" customWidth="1"/>
    <col min="2" max="2" width="27.125" customWidth="1"/>
    <col min="3" max="3" width="24.875" customWidth="1"/>
    <col min="4" max="4" width="3.75" customWidth="1"/>
    <col min="5" max="5" width="10.625" customWidth="1"/>
    <col min="6" max="6" width="17.625" customWidth="1"/>
    <col min="7" max="7" width="12.625" customWidth="1"/>
    <col min="8" max="8" width="18.625" customWidth="1"/>
    <col min="9" max="9" width="13.5" customWidth="1"/>
    <col min="10" max="10" width="4.5" customWidth="1"/>
    <col min="11" max="11" width="11.625" customWidth="1"/>
    <col min="12" max="12" width="17.625" customWidth="1"/>
    <col min="13" max="13" width="12.125" customWidth="1"/>
    <col min="14" max="14" width="15.75" customWidth="1"/>
    <col min="15" max="15" width="10" customWidth="1"/>
    <col min="16" max="16" width="3" customWidth="1"/>
    <col min="17" max="17" width="13.125" customWidth="1"/>
    <col min="18" max="18" width="17.625" customWidth="1"/>
    <col min="19" max="19" width="11" customWidth="1"/>
    <col min="20" max="20" width="19.75" customWidth="1"/>
    <col min="21" max="21" width="9.625" customWidth="1"/>
  </cols>
  <sheetData>
    <row r="1" spans="1:21" ht="20.25" customHeight="1" x14ac:dyDescent="0.2">
      <c r="A1" s="120" t="s">
        <v>0</v>
      </c>
      <c r="B1" s="121"/>
      <c r="C1" s="12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60" customHeight="1" x14ac:dyDescent="0.2">
      <c r="A2" s="123"/>
      <c r="B2" s="124"/>
      <c r="C2" s="12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2.75" customHeight="1" x14ac:dyDescent="0.2">
      <c r="A3" s="2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.75" customHeight="1" x14ac:dyDescent="0.2">
      <c r="A4" s="1"/>
      <c r="B4" s="1"/>
      <c r="C4" s="1"/>
      <c r="D4" s="1"/>
      <c r="E4" s="1"/>
      <c r="F4" s="2"/>
      <c r="G4" s="2"/>
      <c r="H4" s="2"/>
      <c r="I4" s="2"/>
      <c r="J4" s="1"/>
      <c r="K4" s="1"/>
      <c r="L4" s="2"/>
      <c r="M4" s="2"/>
      <c r="N4" s="2"/>
      <c r="O4" s="2"/>
      <c r="P4" s="1"/>
      <c r="Q4" s="1"/>
      <c r="R4" s="2"/>
      <c r="S4" s="2"/>
      <c r="T4" s="2"/>
      <c r="U4" s="2"/>
    </row>
    <row r="5" spans="1:21" ht="33.75" customHeight="1" x14ac:dyDescent="0.2">
      <c r="A5" s="130" t="s">
        <v>77</v>
      </c>
      <c r="B5" s="131"/>
      <c r="C5" s="132"/>
      <c r="D5" s="1"/>
      <c r="E5" s="3" t="s">
        <v>1</v>
      </c>
      <c r="F5" s="126" t="s">
        <v>2</v>
      </c>
      <c r="G5" s="96"/>
      <c r="H5" s="96"/>
      <c r="I5" s="82"/>
      <c r="J5" s="1"/>
      <c r="K5" s="3" t="s">
        <v>1</v>
      </c>
      <c r="L5" s="126" t="s">
        <v>3</v>
      </c>
      <c r="M5" s="96"/>
      <c r="N5" s="96"/>
      <c r="O5" s="82"/>
      <c r="P5" s="1"/>
      <c r="Q5" s="3" t="s">
        <v>1</v>
      </c>
      <c r="R5" s="126" t="s">
        <v>4</v>
      </c>
      <c r="S5" s="96"/>
      <c r="T5" s="96"/>
      <c r="U5" s="82"/>
    </row>
    <row r="6" spans="1:21" ht="12.75" customHeight="1" x14ac:dyDescent="0.2">
      <c r="A6" s="133"/>
      <c r="B6" s="84"/>
      <c r="C6" s="8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75" x14ac:dyDescent="0.2">
      <c r="A7" s="134"/>
      <c r="B7" s="135"/>
      <c r="C7" s="136"/>
      <c r="D7" s="1"/>
      <c r="E7" s="97" t="s">
        <v>5</v>
      </c>
      <c r="F7" s="96"/>
      <c r="G7" s="96"/>
      <c r="H7" s="82"/>
      <c r="I7" s="1"/>
      <c r="J7" s="1"/>
      <c r="K7" s="97" t="s">
        <v>5</v>
      </c>
      <c r="L7" s="96"/>
      <c r="M7" s="96"/>
      <c r="N7" s="82"/>
      <c r="O7" s="1"/>
      <c r="P7" s="1"/>
      <c r="Q7" s="97" t="s">
        <v>5</v>
      </c>
      <c r="R7" s="96"/>
      <c r="S7" s="96"/>
      <c r="T7" s="82"/>
      <c r="U7" s="1"/>
    </row>
    <row r="8" spans="1:21" ht="18.75" x14ac:dyDescent="0.2">
      <c r="A8" s="1"/>
      <c r="B8" s="1"/>
      <c r="C8" s="1"/>
      <c r="D8" s="1"/>
      <c r="E8" s="4"/>
      <c r="F8" s="4"/>
      <c r="G8" s="4"/>
      <c r="H8" s="4"/>
      <c r="I8" s="4"/>
      <c r="J8" s="1"/>
      <c r="K8" s="4"/>
      <c r="L8" s="4"/>
      <c r="M8" s="4"/>
      <c r="N8" s="4"/>
      <c r="O8" s="4"/>
      <c r="P8" s="1"/>
      <c r="Q8" s="4"/>
      <c r="R8" s="4"/>
      <c r="S8" s="4"/>
      <c r="T8" s="4"/>
      <c r="U8" s="4"/>
    </row>
    <row r="9" spans="1:21" ht="52.5" customHeight="1" thickBot="1" x14ac:dyDescent="0.25">
      <c r="A9" s="1"/>
      <c r="B9" s="1"/>
      <c r="C9" s="5"/>
      <c r="D9" s="1"/>
      <c r="E9" s="1"/>
      <c r="F9" s="1"/>
      <c r="G9" s="1"/>
      <c r="H9" s="6" t="s">
        <v>6</v>
      </c>
      <c r="I9" s="6" t="s">
        <v>7</v>
      </c>
      <c r="J9" s="1"/>
      <c r="K9" s="1"/>
      <c r="L9" s="1"/>
      <c r="M9" s="1"/>
      <c r="N9" s="6" t="s">
        <v>6</v>
      </c>
      <c r="O9" s="6" t="s">
        <v>7</v>
      </c>
      <c r="P9" s="1"/>
      <c r="Q9" s="1"/>
      <c r="R9" s="1"/>
      <c r="S9" s="1"/>
      <c r="T9" s="6" t="s">
        <v>6</v>
      </c>
      <c r="U9" s="6" t="s">
        <v>7</v>
      </c>
    </row>
    <row r="10" spans="1:21" ht="15.75" customHeight="1" thickBot="1" x14ac:dyDescent="0.25">
      <c r="A10" s="103" t="s">
        <v>8</v>
      </c>
      <c r="B10" s="7" t="s">
        <v>2</v>
      </c>
      <c r="C10" s="69">
        <v>211356</v>
      </c>
      <c r="D10" s="1"/>
      <c r="E10" s="137" t="s">
        <v>9</v>
      </c>
      <c r="F10" s="128"/>
      <c r="G10" s="9" t="s">
        <v>10</v>
      </c>
      <c r="H10" s="56">
        <v>0</v>
      </c>
      <c r="I10" s="58">
        <f t="shared" ref="I10:I12" si="0">+IFERROR(ROUND(H10/$C$22,4),0)</f>
        <v>0</v>
      </c>
      <c r="J10" s="1"/>
      <c r="K10" s="90" t="s">
        <v>9</v>
      </c>
      <c r="L10" s="82"/>
      <c r="M10" s="9" t="s">
        <v>11</v>
      </c>
      <c r="N10" s="56">
        <v>0</v>
      </c>
      <c r="O10" s="58">
        <f t="shared" ref="O10:O12" si="1">+IFERROR(ROUND(N10/$C$23,4),0)</f>
        <v>0</v>
      </c>
      <c r="P10" s="1"/>
      <c r="Q10" s="137" t="s">
        <v>9</v>
      </c>
      <c r="R10" s="128"/>
      <c r="S10" s="9" t="s">
        <v>12</v>
      </c>
      <c r="T10" s="56">
        <v>0</v>
      </c>
      <c r="U10" s="58">
        <f t="shared" ref="U10:U12" si="2">+IFERROR(ROUND(T10/$C$24,4),0)</f>
        <v>0</v>
      </c>
    </row>
    <row r="11" spans="1:21" ht="15.75" customHeight="1" thickBot="1" x14ac:dyDescent="0.25">
      <c r="A11" s="101"/>
      <c r="B11" s="10" t="s">
        <v>3</v>
      </c>
      <c r="C11" s="69">
        <v>4674316</v>
      </c>
      <c r="D11" s="1"/>
      <c r="E11" s="127" t="s">
        <v>13</v>
      </c>
      <c r="F11" s="128"/>
      <c r="G11" s="11" t="s">
        <v>14</v>
      </c>
      <c r="H11" s="57">
        <v>0</v>
      </c>
      <c r="I11" s="58">
        <f t="shared" si="0"/>
        <v>0</v>
      </c>
      <c r="J11" s="1"/>
      <c r="K11" s="89" t="s">
        <v>13</v>
      </c>
      <c r="L11" s="82"/>
      <c r="M11" s="11" t="s">
        <v>15</v>
      </c>
      <c r="N11" s="57">
        <v>0</v>
      </c>
      <c r="O11" s="58">
        <f t="shared" si="1"/>
        <v>0</v>
      </c>
      <c r="P11" s="1"/>
      <c r="Q11" s="127" t="s">
        <v>13</v>
      </c>
      <c r="R11" s="128"/>
      <c r="S11" s="11" t="s">
        <v>16</v>
      </c>
      <c r="T11" s="57">
        <v>0</v>
      </c>
      <c r="U11" s="58">
        <f t="shared" si="2"/>
        <v>0</v>
      </c>
    </row>
    <row r="12" spans="1:21" ht="15" customHeight="1" x14ac:dyDescent="0.2">
      <c r="A12" s="101"/>
      <c r="B12" s="10" t="s">
        <v>4</v>
      </c>
      <c r="C12" s="69">
        <v>1803567</v>
      </c>
      <c r="D12" s="1"/>
      <c r="E12" s="127" t="s">
        <v>17</v>
      </c>
      <c r="F12" s="128"/>
      <c r="G12" s="11" t="s">
        <v>18</v>
      </c>
      <c r="H12" s="57">
        <v>0</v>
      </c>
      <c r="I12" s="58">
        <f t="shared" si="0"/>
        <v>0</v>
      </c>
      <c r="J12" s="1"/>
      <c r="K12" s="89" t="s">
        <v>17</v>
      </c>
      <c r="L12" s="82"/>
      <c r="M12" s="11" t="s">
        <v>19</v>
      </c>
      <c r="N12" s="57">
        <v>0</v>
      </c>
      <c r="O12" s="58">
        <f t="shared" si="1"/>
        <v>0</v>
      </c>
      <c r="P12" s="1"/>
      <c r="Q12" s="127" t="s">
        <v>17</v>
      </c>
      <c r="R12" s="128"/>
      <c r="S12" s="11" t="s">
        <v>20</v>
      </c>
      <c r="T12" s="57">
        <v>0</v>
      </c>
      <c r="U12" s="58">
        <f t="shared" si="2"/>
        <v>0</v>
      </c>
    </row>
    <row r="13" spans="1:21" x14ac:dyDescent="0.2">
      <c r="A13" s="102"/>
      <c r="B13" s="13" t="s">
        <v>21</v>
      </c>
      <c r="C13" s="14">
        <f>SUM(C10:C12)</f>
        <v>6689239</v>
      </c>
      <c r="D13" s="1"/>
      <c r="E13" s="90" t="s">
        <v>22</v>
      </c>
      <c r="F13" s="129"/>
      <c r="G13" s="15" t="s">
        <v>23</v>
      </c>
      <c r="H13" s="57">
        <v>0</v>
      </c>
      <c r="I13" s="16"/>
      <c r="J13" s="1"/>
      <c r="K13" s="90" t="s">
        <v>22</v>
      </c>
      <c r="L13" s="78"/>
      <c r="M13" s="15" t="s">
        <v>24</v>
      </c>
      <c r="N13" s="57">
        <v>0</v>
      </c>
      <c r="O13" s="60"/>
      <c r="P13" s="1"/>
      <c r="Q13" s="90" t="s">
        <v>22</v>
      </c>
      <c r="R13" s="129"/>
      <c r="S13" s="15" t="s">
        <v>25</v>
      </c>
      <c r="T13" s="57">
        <v>0</v>
      </c>
      <c r="U13" s="60"/>
    </row>
    <row r="14" spans="1:21" ht="15.75" x14ac:dyDescent="0.2">
      <c r="A14" s="103" t="s">
        <v>26</v>
      </c>
      <c r="B14" s="7" t="s">
        <v>2</v>
      </c>
      <c r="C14" s="17">
        <v>0</v>
      </c>
      <c r="D14" s="1"/>
      <c r="E14" s="90" t="s">
        <v>27</v>
      </c>
      <c r="F14" s="129"/>
      <c r="G14" s="15" t="s">
        <v>28</v>
      </c>
      <c r="H14" s="18"/>
      <c r="I14" s="58">
        <f>+IFERROR(ROUND(H13/$C$22,4),0)</f>
        <v>0</v>
      </c>
      <c r="J14" s="1"/>
      <c r="K14" s="91" t="s">
        <v>27</v>
      </c>
      <c r="L14" s="92"/>
      <c r="M14" s="15" t="s">
        <v>29</v>
      </c>
      <c r="N14" s="18"/>
      <c r="O14" s="58">
        <f>+IFERROR(ROUND(N13/$C$23,4),0)</f>
        <v>0</v>
      </c>
      <c r="P14" s="1"/>
      <c r="Q14" s="90" t="s">
        <v>27</v>
      </c>
      <c r="R14" s="129"/>
      <c r="S14" s="15" t="s">
        <v>30</v>
      </c>
      <c r="T14" s="61"/>
      <c r="U14" s="58">
        <f>+IFERROR(ROUND(T13/$C$24,4),0)</f>
        <v>0</v>
      </c>
    </row>
    <row r="15" spans="1:21" ht="15.75" customHeight="1" x14ac:dyDescent="0.2">
      <c r="A15" s="101"/>
      <c r="B15" s="10" t="s">
        <v>3</v>
      </c>
      <c r="C15" s="12">
        <v>0</v>
      </c>
      <c r="D15" s="1"/>
      <c r="E15" s="93" t="s">
        <v>31</v>
      </c>
      <c r="F15" s="94"/>
      <c r="G15" s="95"/>
      <c r="H15" s="59">
        <f>H12+H11+H10+H13</f>
        <v>0</v>
      </c>
      <c r="I15" s="58">
        <f>+IFERROR(ROUND(H15/$C$22,4),0)</f>
        <v>0</v>
      </c>
      <c r="J15" s="1"/>
      <c r="K15" s="93" t="s">
        <v>32</v>
      </c>
      <c r="L15" s="94"/>
      <c r="M15" s="95"/>
      <c r="N15" s="59">
        <f>N12+N11+N10+N13</f>
        <v>0</v>
      </c>
      <c r="O15" s="58">
        <f>+IFERROR(ROUND(N15/$C$23,4),0)</f>
        <v>0</v>
      </c>
      <c r="P15" s="1"/>
      <c r="Q15" s="93" t="s">
        <v>33</v>
      </c>
      <c r="R15" s="94"/>
      <c r="S15" s="95"/>
      <c r="T15" s="59">
        <f>T12+T11+T10+T13</f>
        <v>0</v>
      </c>
      <c r="U15" s="58">
        <f>+IFERROR(ROUND(T15/$C$24,4),0)</f>
        <v>0</v>
      </c>
    </row>
    <row r="16" spans="1:21" ht="15" customHeight="1" x14ac:dyDescent="0.2">
      <c r="A16" s="101"/>
      <c r="B16" s="10" t="s">
        <v>4</v>
      </c>
      <c r="C16" s="19">
        <v>0</v>
      </c>
      <c r="D16" s="1"/>
      <c r="E16" s="90" t="s">
        <v>34</v>
      </c>
      <c r="F16" s="96"/>
      <c r="G16" s="82"/>
      <c r="H16" s="20"/>
      <c r="K16" s="90" t="s">
        <v>34</v>
      </c>
      <c r="L16" s="96"/>
      <c r="M16" s="82"/>
      <c r="N16" s="20"/>
      <c r="O16" s="21"/>
      <c r="Q16" s="90" t="s">
        <v>34</v>
      </c>
      <c r="R16" s="96"/>
      <c r="S16" s="82"/>
      <c r="T16" s="20"/>
    </row>
    <row r="17" spans="1:21" ht="15" customHeight="1" x14ac:dyDescent="0.2">
      <c r="A17" s="102"/>
      <c r="B17" s="13" t="s">
        <v>21</v>
      </c>
      <c r="C17" s="14">
        <f>SUM(C14:C16)</f>
        <v>0</v>
      </c>
      <c r="D17" s="1"/>
      <c r="K17" s="21"/>
      <c r="L17" s="21"/>
      <c r="M17" s="21"/>
      <c r="N17" s="21"/>
      <c r="O17" s="21"/>
    </row>
    <row r="18" spans="1:21" ht="15" customHeight="1" x14ac:dyDescent="0.2">
      <c r="A18" s="100" t="s">
        <v>35</v>
      </c>
      <c r="B18" s="22" t="s">
        <v>2</v>
      </c>
      <c r="C18" s="23">
        <v>0</v>
      </c>
      <c r="D18" s="1"/>
      <c r="I18" s="1"/>
      <c r="J18" s="1"/>
      <c r="K18" s="1"/>
      <c r="L18" s="1"/>
      <c r="M18" s="1"/>
      <c r="N18" s="24"/>
      <c r="O18" s="1"/>
      <c r="P18" s="1"/>
      <c r="Q18" s="1"/>
      <c r="R18" s="1"/>
      <c r="S18" s="1"/>
      <c r="T18" s="24"/>
      <c r="U18" s="1"/>
    </row>
    <row r="19" spans="1:21" ht="15" customHeight="1" x14ac:dyDescent="0.2">
      <c r="A19" s="101"/>
      <c r="B19" s="10" t="s">
        <v>3</v>
      </c>
      <c r="C19" s="12">
        <v>0</v>
      </c>
      <c r="D19" s="1"/>
      <c r="I19" s="1"/>
      <c r="J19" s="1"/>
      <c r="K19" s="1"/>
      <c r="L19" s="1"/>
      <c r="M19" s="1"/>
      <c r="N19" s="24"/>
      <c r="O19" s="1"/>
      <c r="P19" s="1"/>
      <c r="Q19" s="1"/>
      <c r="R19" s="1"/>
      <c r="S19" s="1"/>
      <c r="T19" s="24"/>
      <c r="U19" s="1"/>
    </row>
    <row r="20" spans="1:21" ht="18.75" x14ac:dyDescent="0.2">
      <c r="A20" s="101"/>
      <c r="B20" s="10" t="s">
        <v>4</v>
      </c>
      <c r="C20" s="19">
        <v>0</v>
      </c>
      <c r="D20" s="1"/>
      <c r="E20" s="97" t="s">
        <v>36</v>
      </c>
      <c r="F20" s="96"/>
      <c r="G20" s="96"/>
      <c r="H20" s="82"/>
      <c r="I20" s="1"/>
      <c r="J20" s="1"/>
      <c r="K20" s="97" t="s">
        <v>36</v>
      </c>
      <c r="L20" s="96"/>
      <c r="M20" s="96"/>
      <c r="N20" s="82"/>
      <c r="O20" s="1"/>
      <c r="P20" s="1"/>
      <c r="Q20" s="97" t="s">
        <v>36</v>
      </c>
      <c r="R20" s="96"/>
      <c r="S20" s="96"/>
      <c r="T20" s="82"/>
      <c r="U20" s="1"/>
    </row>
    <row r="21" spans="1:21" ht="15" customHeight="1" thickBot="1" x14ac:dyDescent="0.25">
      <c r="A21" s="102"/>
      <c r="B21" s="13" t="s">
        <v>21</v>
      </c>
      <c r="C21" s="14">
        <f>SUM(C18:C20)</f>
        <v>0</v>
      </c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46.9" customHeight="1" x14ac:dyDescent="0.2">
      <c r="A22" s="103" t="s">
        <v>37</v>
      </c>
      <c r="B22" s="7" t="s">
        <v>2</v>
      </c>
      <c r="C22" s="8">
        <f t="shared" ref="C22:C24" si="3">+C10+C14+C18</f>
        <v>211356</v>
      </c>
      <c r="D22" s="1"/>
      <c r="E22" s="79" t="s">
        <v>71</v>
      </c>
      <c r="F22" s="81" t="s">
        <v>38</v>
      </c>
      <c r="G22" s="82"/>
      <c r="H22" s="62">
        <v>0</v>
      </c>
      <c r="I22" s="1"/>
      <c r="J22" s="1"/>
      <c r="K22" s="79" t="s">
        <v>71</v>
      </c>
      <c r="L22" s="81" t="s">
        <v>38</v>
      </c>
      <c r="M22" s="82"/>
      <c r="N22" s="62">
        <v>0</v>
      </c>
      <c r="O22" s="21"/>
      <c r="P22" s="1"/>
      <c r="Q22" s="79" t="s">
        <v>71</v>
      </c>
      <c r="R22" s="81" t="s">
        <v>38</v>
      </c>
      <c r="S22" s="82"/>
      <c r="T22" s="62">
        <v>0</v>
      </c>
    </row>
    <row r="23" spans="1:21" ht="46.9" customHeight="1" x14ac:dyDescent="0.2">
      <c r="A23" s="101"/>
      <c r="B23" s="10" t="s">
        <v>3</v>
      </c>
      <c r="C23" s="25">
        <f t="shared" si="3"/>
        <v>4674316</v>
      </c>
      <c r="D23" s="1"/>
      <c r="E23" s="80"/>
      <c r="F23" s="88" t="s">
        <v>39</v>
      </c>
      <c r="G23" s="82"/>
      <c r="H23" s="62">
        <v>0</v>
      </c>
      <c r="I23" s="1"/>
      <c r="J23" s="1"/>
      <c r="K23" s="80"/>
      <c r="L23" s="88" t="s">
        <v>39</v>
      </c>
      <c r="M23" s="82"/>
      <c r="N23" s="62">
        <v>0</v>
      </c>
      <c r="O23" s="1"/>
      <c r="P23" s="1"/>
      <c r="Q23" s="80"/>
      <c r="R23" s="88" t="s">
        <v>39</v>
      </c>
      <c r="S23" s="82"/>
      <c r="T23" s="62">
        <v>0</v>
      </c>
      <c r="U23" s="1"/>
    </row>
    <row r="24" spans="1:21" ht="46.9" customHeight="1" x14ac:dyDescent="0.2">
      <c r="A24" s="101"/>
      <c r="B24" s="10" t="s">
        <v>4</v>
      </c>
      <c r="C24" s="25">
        <f t="shared" si="3"/>
        <v>1803567</v>
      </c>
      <c r="D24" s="1"/>
      <c r="E24" s="79" t="s">
        <v>72</v>
      </c>
      <c r="F24" s="81" t="s">
        <v>73</v>
      </c>
      <c r="G24" s="82"/>
      <c r="H24" s="62">
        <v>0</v>
      </c>
      <c r="I24" s="1"/>
      <c r="J24" s="1"/>
      <c r="K24" s="79" t="s">
        <v>72</v>
      </c>
      <c r="L24" s="81" t="s">
        <v>73</v>
      </c>
      <c r="M24" s="82"/>
      <c r="N24" s="62">
        <v>0</v>
      </c>
      <c r="O24" s="1"/>
      <c r="P24" s="1"/>
      <c r="Q24" s="79" t="s">
        <v>72</v>
      </c>
      <c r="R24" s="81" t="s">
        <v>73</v>
      </c>
      <c r="S24" s="82"/>
      <c r="T24" s="62">
        <v>0</v>
      </c>
      <c r="U24" s="1"/>
    </row>
    <row r="25" spans="1:21" ht="46.9" customHeight="1" thickBot="1" x14ac:dyDescent="0.25">
      <c r="A25" s="102"/>
      <c r="B25" s="13" t="s">
        <v>21</v>
      </c>
      <c r="C25" s="14">
        <f>SUM(C22:C24)</f>
        <v>6689239</v>
      </c>
      <c r="D25" s="1"/>
      <c r="E25" s="80"/>
      <c r="F25" s="81" t="s">
        <v>74</v>
      </c>
      <c r="G25" s="82"/>
      <c r="H25" s="62">
        <v>0</v>
      </c>
      <c r="I25" s="1"/>
      <c r="J25" s="1"/>
      <c r="K25" s="80"/>
      <c r="L25" s="81" t="s">
        <v>74</v>
      </c>
      <c r="M25" s="82"/>
      <c r="N25" s="62">
        <v>0</v>
      </c>
      <c r="O25" s="1"/>
      <c r="P25" s="1"/>
      <c r="Q25" s="80"/>
      <c r="R25" s="81" t="s">
        <v>74</v>
      </c>
      <c r="S25" s="82"/>
      <c r="T25" s="62">
        <v>0</v>
      </c>
      <c r="U25" s="1"/>
    </row>
    <row r="26" spans="1:21" ht="15" customHeight="1" x14ac:dyDescent="0.2">
      <c r="A26" s="27"/>
      <c r="B26" s="27"/>
      <c r="C26" s="27"/>
      <c r="D26" s="1"/>
      <c r="E26" s="26"/>
      <c r="F26" s="98" t="s">
        <v>69</v>
      </c>
      <c r="G26" s="99"/>
      <c r="H26" s="63">
        <f>ROUND(SUM(H22:H23),4)</f>
        <v>0</v>
      </c>
      <c r="I26" s="1"/>
      <c r="J26" s="1"/>
      <c r="K26" s="26"/>
      <c r="L26" s="98" t="s">
        <v>69</v>
      </c>
      <c r="M26" s="99"/>
      <c r="N26" s="63">
        <f>ROUND(SUM(N22:N23),4)</f>
        <v>0</v>
      </c>
      <c r="O26" s="1"/>
      <c r="P26" s="1"/>
      <c r="Q26" s="26"/>
      <c r="R26" s="98" t="s">
        <v>69</v>
      </c>
      <c r="S26" s="99"/>
      <c r="T26" s="63">
        <f>ROUND(SUM(T22:T23),4)</f>
        <v>0</v>
      </c>
      <c r="U26" s="1"/>
    </row>
    <row r="27" spans="1:21" ht="15.75" customHeight="1" x14ac:dyDescent="0.2">
      <c r="A27" s="104" t="s">
        <v>41</v>
      </c>
      <c r="B27" s="10" t="s">
        <v>2</v>
      </c>
      <c r="C27" s="64">
        <f>+H15</f>
        <v>0</v>
      </c>
      <c r="D27" s="1"/>
      <c r="E27" s="26"/>
      <c r="F27" s="55" t="s">
        <v>70</v>
      </c>
      <c r="G27" s="52"/>
      <c r="H27" s="63">
        <f>ROUND(SUM(H24:H25),4)</f>
        <v>0</v>
      </c>
      <c r="I27" s="1"/>
      <c r="J27" s="1"/>
      <c r="K27" s="26"/>
      <c r="L27" s="55" t="s">
        <v>70</v>
      </c>
      <c r="M27" s="52"/>
      <c r="N27" s="63">
        <f>ROUND(SUM(N24:N25),4)</f>
        <v>0</v>
      </c>
      <c r="O27" s="1"/>
      <c r="P27" s="1"/>
      <c r="Q27" s="26"/>
      <c r="R27" s="55" t="s">
        <v>70</v>
      </c>
      <c r="S27" s="52"/>
      <c r="T27" s="63">
        <f>ROUND(SUM(T24:T25),4)</f>
        <v>0</v>
      </c>
      <c r="U27" s="1"/>
    </row>
    <row r="28" spans="1:21" ht="51" customHeight="1" x14ac:dyDescent="0.2">
      <c r="A28" s="105"/>
      <c r="B28" s="10" t="s">
        <v>3</v>
      </c>
      <c r="C28" s="64">
        <f>N15</f>
        <v>0</v>
      </c>
      <c r="D28" s="1"/>
      <c r="E28" s="28" t="s">
        <v>40</v>
      </c>
      <c r="F28" s="29"/>
      <c r="G28" s="54" t="s">
        <v>66</v>
      </c>
      <c r="H28" s="63">
        <f>+ROUND(H26/10,0)</f>
        <v>0</v>
      </c>
      <c r="I28" s="1"/>
      <c r="J28" s="1"/>
      <c r="K28" s="28" t="s">
        <v>40</v>
      </c>
      <c r="L28" s="29"/>
      <c r="M28" s="54" t="s">
        <v>66</v>
      </c>
      <c r="N28" s="63">
        <f>+ROUND(N26/10,0)</f>
        <v>0</v>
      </c>
      <c r="O28" s="1"/>
      <c r="P28" s="1"/>
      <c r="Q28" s="28" t="s">
        <v>40</v>
      </c>
      <c r="R28" s="29"/>
      <c r="S28" s="54" t="s">
        <v>66</v>
      </c>
      <c r="T28" s="63">
        <f>+ROUND(T26/10,0)</f>
        <v>0</v>
      </c>
      <c r="U28" s="1"/>
    </row>
    <row r="29" spans="1:21" ht="52.5" customHeight="1" thickBot="1" x14ac:dyDescent="0.25">
      <c r="A29" s="105"/>
      <c r="B29" s="10" t="s">
        <v>4</v>
      </c>
      <c r="C29" s="65">
        <f>T15</f>
        <v>0</v>
      </c>
      <c r="D29" s="1"/>
      <c r="E29" s="28" t="s">
        <v>40</v>
      </c>
      <c r="F29" s="29"/>
      <c r="G29" s="54" t="s">
        <v>75</v>
      </c>
      <c r="H29" s="63">
        <f>+ROUND(H27/10,0)</f>
        <v>0</v>
      </c>
      <c r="I29" s="1"/>
      <c r="J29" s="1"/>
      <c r="K29" s="28" t="s">
        <v>40</v>
      </c>
      <c r="L29" s="29"/>
      <c r="M29" s="54" t="s">
        <v>75</v>
      </c>
      <c r="N29" s="63">
        <f>+ROUND(N27/10,0)</f>
        <v>0</v>
      </c>
      <c r="O29" s="1"/>
      <c r="P29" s="1"/>
      <c r="Q29" s="28" t="s">
        <v>40</v>
      </c>
      <c r="R29" s="29"/>
      <c r="S29" s="54" t="s">
        <v>75</v>
      </c>
      <c r="T29" s="63">
        <f>+ROUND(T27/10,0)</f>
        <v>0</v>
      </c>
      <c r="U29" s="1"/>
    </row>
    <row r="30" spans="1:21" ht="36.75" customHeight="1" thickBot="1" x14ac:dyDescent="0.25">
      <c r="A30" s="80"/>
      <c r="B30" s="10" t="s">
        <v>43</v>
      </c>
      <c r="C30" s="66">
        <f>SUM(C27:C29)</f>
        <v>0</v>
      </c>
      <c r="D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6.75" customHeight="1" thickBot="1" x14ac:dyDescent="0.25">
      <c r="A31" s="27"/>
      <c r="B31" s="27"/>
      <c r="C31" s="27"/>
      <c r="D31" s="1"/>
      <c r="E31" s="1"/>
      <c r="F31" s="1"/>
      <c r="G31" s="1"/>
      <c r="H31" s="30" t="s">
        <v>42</v>
      </c>
      <c r="I31" s="1"/>
      <c r="J31" s="1"/>
      <c r="K31" s="1"/>
      <c r="L31" s="1"/>
      <c r="M31" s="1"/>
      <c r="N31" s="30" t="s">
        <v>42</v>
      </c>
      <c r="O31" s="1"/>
      <c r="P31" s="1"/>
      <c r="Q31" s="1"/>
      <c r="R31" s="1"/>
      <c r="S31" s="1"/>
      <c r="T31" s="30" t="s">
        <v>42</v>
      </c>
      <c r="U31" s="1"/>
    </row>
    <row r="32" spans="1:21" ht="49.5" customHeight="1" thickBot="1" x14ac:dyDescent="0.25">
      <c r="A32" s="77" t="s">
        <v>76</v>
      </c>
      <c r="B32" s="78"/>
      <c r="C32" s="67">
        <f>(H28*(H32)+N28*(N32+N33)+T28*(T32+T33))</f>
        <v>0</v>
      </c>
      <c r="D32" s="1"/>
      <c r="E32" s="83" t="s">
        <v>44</v>
      </c>
      <c r="F32" s="84"/>
      <c r="G32" s="85"/>
      <c r="H32" s="31">
        <v>4</v>
      </c>
      <c r="I32" s="1"/>
      <c r="J32" s="1"/>
      <c r="K32" s="83" t="s">
        <v>44</v>
      </c>
      <c r="L32" s="86"/>
      <c r="M32" s="87"/>
      <c r="N32" s="75">
        <v>73</v>
      </c>
      <c r="O32" s="1"/>
      <c r="P32" s="1"/>
      <c r="Q32" s="83" t="s">
        <v>44</v>
      </c>
      <c r="R32" s="86"/>
      <c r="S32" s="87"/>
      <c r="T32" s="75">
        <v>25</v>
      </c>
    </row>
    <row r="33" spans="1:21" s="53" customFormat="1" ht="49.5" customHeight="1" thickBot="1" x14ac:dyDescent="0.25">
      <c r="A33" s="77" t="s">
        <v>67</v>
      </c>
      <c r="B33" s="78"/>
      <c r="C33" s="67">
        <f>(H29*(H32)+N29*(N32+N33)+T29*(T32+T33))</f>
        <v>0</v>
      </c>
      <c r="D33" s="1"/>
      <c r="E33"/>
      <c r="F33"/>
      <c r="G33"/>
      <c r="H33"/>
      <c r="I33"/>
      <c r="J33" s="1"/>
      <c r="K33" s="83" t="s">
        <v>45</v>
      </c>
      <c r="L33" s="84"/>
      <c r="M33" s="85"/>
      <c r="N33" s="76">
        <v>7</v>
      </c>
      <c r="O33" s="1"/>
      <c r="P33" s="1"/>
      <c r="Q33" s="83" t="s">
        <v>45</v>
      </c>
      <c r="R33" s="84"/>
      <c r="S33" s="85"/>
      <c r="T33" s="76">
        <v>2</v>
      </c>
    </row>
    <row r="34" spans="1:21" s="53" customFormat="1" ht="30.95" customHeight="1" thickBot="1" x14ac:dyDescent="0.25">
      <c r="A34" s="77" t="s">
        <v>68</v>
      </c>
      <c r="B34" s="78"/>
      <c r="C34" s="67">
        <f>0</f>
        <v>0</v>
      </c>
      <c r="D34" s="1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</row>
    <row r="35" spans="1:21" ht="15.75" customHeight="1" thickBot="1" x14ac:dyDescent="0.25">
      <c r="A35" s="27"/>
      <c r="B35" s="27"/>
      <c r="C35" s="68"/>
      <c r="D35" s="1"/>
      <c r="E35" s="70"/>
      <c r="F35" s="138" t="s">
        <v>78</v>
      </c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</row>
    <row r="36" spans="1:21" ht="24.75" customHeight="1" thickBot="1" x14ac:dyDescent="0.25">
      <c r="A36" s="106" t="s">
        <v>46</v>
      </c>
      <c r="B36" s="78"/>
      <c r="C36" s="67">
        <f>+C32+C30+C33+C34</f>
        <v>0</v>
      </c>
      <c r="D36" s="1"/>
      <c r="E36" s="73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</row>
    <row r="37" spans="1:21" ht="22.5" customHeight="1" thickBot="1" x14ac:dyDescent="0.25">
      <c r="A37" s="27"/>
      <c r="B37" s="27" t="s">
        <v>7</v>
      </c>
      <c r="C37" s="32">
        <f>+C36/C25</f>
        <v>0</v>
      </c>
      <c r="D37" s="1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</row>
    <row r="38" spans="1:21" ht="33" customHeight="1" thickBot="1" x14ac:dyDescent="0.25">
      <c r="A38" s="89" t="s">
        <v>47</v>
      </c>
      <c r="B38" s="78"/>
      <c r="C38" s="71">
        <v>102</v>
      </c>
      <c r="D38" s="1"/>
      <c r="E38" s="73"/>
      <c r="F38" s="138" t="s">
        <v>79</v>
      </c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</row>
    <row r="39" spans="1:21" ht="31.5" customHeight="1" thickBot="1" x14ac:dyDescent="0.25">
      <c r="A39" s="89" t="s">
        <v>48</v>
      </c>
      <c r="B39" s="78"/>
      <c r="C39" s="72">
        <v>9</v>
      </c>
      <c r="D39" s="1"/>
      <c r="J39" s="1"/>
      <c r="K39" s="21"/>
      <c r="L39" s="21"/>
      <c r="M39" s="21"/>
      <c r="N39" s="21"/>
      <c r="O39" s="21"/>
      <c r="P39" s="1"/>
    </row>
    <row r="40" spans="1:21" ht="15.75" customHeight="1" x14ac:dyDescent="0.2">
      <c r="A40" s="33"/>
      <c r="B40" s="33"/>
      <c r="C40" s="34"/>
      <c r="D40" s="1"/>
      <c r="J40" s="1"/>
      <c r="K40" s="21"/>
      <c r="L40" s="21"/>
      <c r="M40" s="21"/>
      <c r="N40" s="21"/>
      <c r="O40" s="21"/>
      <c r="P40" s="1"/>
    </row>
    <row r="41" spans="1:21" ht="24" customHeight="1" x14ac:dyDescent="0.2">
      <c r="A41" s="89" t="s">
        <v>49</v>
      </c>
      <c r="B41" s="82"/>
      <c r="C41" s="35">
        <v>0</v>
      </c>
      <c r="D41" s="1"/>
      <c r="J41" s="1"/>
      <c r="K41" s="21"/>
      <c r="L41" s="21"/>
      <c r="M41" s="21"/>
      <c r="N41" s="21"/>
      <c r="O41" s="21"/>
      <c r="P41" s="1"/>
    </row>
    <row r="42" spans="1:21" ht="39.75" customHeight="1" x14ac:dyDescent="0.2">
      <c r="A42" s="89" t="s">
        <v>50</v>
      </c>
      <c r="B42" s="82"/>
      <c r="C42" s="35">
        <v>0</v>
      </c>
      <c r="D42" s="1"/>
      <c r="J42" s="1"/>
      <c r="K42" s="21"/>
      <c r="L42" s="21"/>
      <c r="M42" s="21"/>
      <c r="N42" s="21"/>
      <c r="O42" s="21"/>
      <c r="P42" s="1"/>
    </row>
    <row r="43" spans="1:21" ht="47.25" customHeight="1" x14ac:dyDescent="0.2">
      <c r="A43" s="89" t="s">
        <v>51</v>
      </c>
      <c r="B43" s="82"/>
      <c r="C43" s="36">
        <v>0</v>
      </c>
      <c r="D43" s="1"/>
      <c r="J43" s="1"/>
      <c r="K43" s="21"/>
      <c r="L43" s="21"/>
      <c r="M43" s="21"/>
      <c r="N43" s="21"/>
      <c r="O43" s="21"/>
      <c r="P43" s="1"/>
    </row>
    <row r="44" spans="1:21" ht="47.25" customHeight="1" x14ac:dyDescent="0.2">
      <c r="A44" s="89" t="s">
        <v>52</v>
      </c>
      <c r="B44" s="82"/>
      <c r="C44" s="36">
        <v>0</v>
      </c>
      <c r="D44" s="1"/>
      <c r="J44" s="1"/>
      <c r="K44" s="21"/>
      <c r="L44" s="21"/>
      <c r="M44" s="21"/>
      <c r="N44" s="21"/>
      <c r="O44" s="21"/>
      <c r="P44" s="1"/>
    </row>
    <row r="45" spans="1:21" ht="72.75" customHeight="1" x14ac:dyDescent="0.2">
      <c r="D45" s="1"/>
      <c r="J45" s="1"/>
      <c r="K45" s="21"/>
      <c r="L45" s="21"/>
      <c r="M45" s="21"/>
      <c r="N45" s="21"/>
      <c r="O45" s="21"/>
      <c r="P45" s="1"/>
      <c r="U45" s="1"/>
    </row>
    <row r="46" spans="1:21" ht="16.5" customHeight="1" x14ac:dyDescent="0.2">
      <c r="A46" s="1"/>
      <c r="B46" s="1"/>
      <c r="C46" s="1"/>
      <c r="D46" s="1"/>
      <c r="J46" s="1"/>
      <c r="K46" s="21"/>
      <c r="L46" s="21"/>
      <c r="M46" s="21"/>
      <c r="N46" s="21"/>
      <c r="O46" s="21"/>
      <c r="P46" s="1"/>
      <c r="U46" s="1"/>
    </row>
    <row r="47" spans="1:21" ht="16.5" customHeight="1" x14ac:dyDescent="0.2">
      <c r="A47" s="1"/>
      <c r="B47" s="107" t="s">
        <v>53</v>
      </c>
      <c r="C47" s="82"/>
      <c r="D47" s="37"/>
      <c r="I47" s="1"/>
      <c r="J47" s="1"/>
      <c r="K47" s="21"/>
      <c r="L47" s="21"/>
      <c r="M47" s="21"/>
      <c r="N47" s="21"/>
      <c r="O47" s="1"/>
      <c r="P47" s="1"/>
      <c r="U47" s="1"/>
    </row>
    <row r="48" spans="1:21" ht="16.5" customHeight="1" x14ac:dyDescent="0.2">
      <c r="A48" s="38" t="s">
        <v>54</v>
      </c>
      <c r="B48" s="108"/>
      <c r="C48" s="109"/>
      <c r="D48" s="3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6.5" customHeight="1" x14ac:dyDescent="0.2">
      <c r="A49" s="40" t="s">
        <v>55</v>
      </c>
      <c r="B49" s="110"/>
      <c r="C49" s="111"/>
      <c r="D49" s="39"/>
      <c r="E49" s="1"/>
      <c r="F49" s="1"/>
      <c r="G49" s="1"/>
      <c r="H49" s="1"/>
      <c r="I49" s="1"/>
      <c r="J49" s="1"/>
      <c r="K49" s="37"/>
      <c r="L49" s="1"/>
      <c r="M49" s="1"/>
      <c r="N49" s="1"/>
      <c r="O49" s="1"/>
      <c r="P49" s="1"/>
      <c r="Q49" s="37"/>
      <c r="R49" s="1"/>
      <c r="S49" s="1"/>
      <c r="T49" s="1"/>
      <c r="U49" s="1"/>
    </row>
    <row r="50" spans="1:21" ht="16.5" customHeight="1" x14ac:dyDescent="0.2">
      <c r="A50" s="40" t="s">
        <v>56</v>
      </c>
      <c r="B50" s="110"/>
      <c r="C50" s="111"/>
      <c r="D50" s="39"/>
      <c r="E50" s="1"/>
      <c r="F50" s="1"/>
      <c r="G50" s="1"/>
      <c r="H50" s="1"/>
      <c r="I50" s="1"/>
      <c r="J50" s="1"/>
      <c r="K50" s="39"/>
      <c r="L50" s="1"/>
      <c r="M50" s="1"/>
      <c r="N50" s="1"/>
      <c r="O50" s="1"/>
      <c r="P50" s="1"/>
      <c r="Q50" s="39"/>
      <c r="R50" s="1"/>
      <c r="S50" s="1"/>
      <c r="T50" s="1"/>
      <c r="U50" s="1"/>
    </row>
    <row r="51" spans="1:21" ht="16.5" customHeight="1" x14ac:dyDescent="0.2">
      <c r="A51" s="40" t="s">
        <v>57</v>
      </c>
      <c r="B51" s="110"/>
      <c r="C51" s="111"/>
      <c r="D51" s="39"/>
      <c r="E51" s="39"/>
      <c r="F51" s="1"/>
      <c r="G51" s="1"/>
      <c r="H51" s="1"/>
      <c r="I51" s="1"/>
      <c r="J51" s="1"/>
      <c r="K51" s="39"/>
      <c r="L51" s="1"/>
      <c r="M51" s="1"/>
      <c r="N51" s="1"/>
      <c r="O51" s="1"/>
      <c r="P51" s="1"/>
      <c r="Q51" s="39"/>
      <c r="R51" s="1"/>
      <c r="S51" s="1"/>
      <c r="T51" s="1"/>
      <c r="U51" s="1"/>
    </row>
    <row r="52" spans="1:21" ht="16.5" customHeight="1" x14ac:dyDescent="0.2">
      <c r="A52" s="40" t="s">
        <v>58</v>
      </c>
      <c r="B52" s="110"/>
      <c r="C52" s="111"/>
      <c r="D52" s="39"/>
      <c r="E52" s="39"/>
      <c r="F52" s="1"/>
      <c r="G52" s="1"/>
      <c r="H52" s="1"/>
      <c r="I52" s="1"/>
      <c r="J52" s="1"/>
      <c r="K52" s="39"/>
      <c r="L52" s="1"/>
      <c r="M52" s="1"/>
      <c r="N52" s="1"/>
      <c r="O52" s="1"/>
      <c r="P52" s="1"/>
      <c r="Q52" s="39"/>
      <c r="R52" s="1"/>
      <c r="S52" s="1"/>
      <c r="T52" s="1"/>
      <c r="U52" s="1"/>
    </row>
    <row r="53" spans="1:21" ht="15.75" customHeight="1" x14ac:dyDescent="0.2">
      <c r="A53" s="40" t="s">
        <v>59</v>
      </c>
      <c r="B53" s="114"/>
      <c r="C53" s="115"/>
      <c r="D53" s="41"/>
      <c r="E53" s="39"/>
      <c r="F53" s="1"/>
      <c r="G53" s="1"/>
      <c r="H53" s="1"/>
      <c r="I53" s="1"/>
      <c r="J53" s="1"/>
      <c r="K53" s="39"/>
      <c r="L53" s="1"/>
      <c r="M53" s="1"/>
      <c r="N53" s="1"/>
      <c r="O53" s="1"/>
      <c r="P53" s="1"/>
      <c r="Q53" s="39"/>
      <c r="R53" s="1"/>
      <c r="S53" s="1"/>
      <c r="T53" s="1"/>
      <c r="U53" s="1"/>
    </row>
    <row r="54" spans="1:21" ht="18" customHeight="1" x14ac:dyDescent="0.2">
      <c r="A54" s="43"/>
      <c r="B54" s="43"/>
      <c r="C54" s="44"/>
      <c r="D54" s="41"/>
      <c r="E54" s="39"/>
      <c r="F54" s="1"/>
      <c r="G54" s="1"/>
      <c r="H54" s="1"/>
      <c r="I54" s="1"/>
      <c r="J54" s="1"/>
      <c r="K54" s="39"/>
      <c r="L54" s="1"/>
      <c r="M54" s="1"/>
      <c r="N54" s="1"/>
      <c r="O54" s="1"/>
      <c r="P54" s="1"/>
      <c r="Q54" s="39"/>
      <c r="R54" s="1"/>
      <c r="S54" s="1"/>
      <c r="T54" s="1"/>
      <c r="U54" s="1"/>
    </row>
    <row r="55" spans="1:21" ht="15.75" customHeight="1" x14ac:dyDescent="0.2">
      <c r="A55" s="40" t="s">
        <v>60</v>
      </c>
      <c r="B55" s="116"/>
      <c r="C55" s="117"/>
      <c r="D55" s="41"/>
      <c r="E55" s="42"/>
      <c r="F55" s="1"/>
      <c r="G55" s="1"/>
      <c r="H55" s="1"/>
      <c r="I55" s="1"/>
      <c r="J55" s="1"/>
      <c r="K55" s="42"/>
      <c r="L55" s="1"/>
      <c r="M55" s="1"/>
      <c r="N55" s="1"/>
      <c r="O55" s="1"/>
      <c r="P55" s="1"/>
      <c r="Q55" s="42"/>
      <c r="R55" s="1"/>
      <c r="S55" s="1"/>
      <c r="T55" s="1"/>
      <c r="U55" s="1"/>
    </row>
    <row r="56" spans="1:21" ht="15.75" customHeight="1" x14ac:dyDescent="0.2">
      <c r="A56" s="40" t="s">
        <v>61</v>
      </c>
      <c r="B56" s="118"/>
      <c r="C56" s="115"/>
      <c r="D56" s="41"/>
      <c r="E56" s="42"/>
      <c r="F56" s="1"/>
      <c r="G56" s="1"/>
      <c r="H56" s="1"/>
      <c r="I56" s="1"/>
      <c r="J56" s="1"/>
      <c r="K56" s="42"/>
      <c r="L56" s="1"/>
      <c r="M56" s="1"/>
      <c r="N56" s="1"/>
      <c r="O56" s="1"/>
      <c r="P56" s="1"/>
      <c r="Q56" s="42"/>
      <c r="R56" s="1"/>
      <c r="S56" s="1"/>
      <c r="T56" s="1"/>
      <c r="U56" s="1"/>
    </row>
    <row r="57" spans="1:21" ht="15.75" customHeight="1" x14ac:dyDescent="0.2">
      <c r="A57" s="45"/>
      <c r="B57" s="46"/>
      <c r="C57" s="44"/>
      <c r="D57" s="41"/>
      <c r="E57" s="42"/>
      <c r="F57" s="1"/>
      <c r="G57" s="1"/>
      <c r="H57" s="1"/>
      <c r="I57" s="1"/>
      <c r="J57" s="1"/>
      <c r="K57" s="42"/>
      <c r="L57" s="1"/>
      <c r="M57" s="1"/>
      <c r="N57" s="1"/>
      <c r="O57" s="1"/>
      <c r="P57" s="1"/>
      <c r="Q57" s="42"/>
      <c r="R57" s="1"/>
      <c r="S57" s="1"/>
      <c r="T57" s="1"/>
      <c r="U57" s="1"/>
    </row>
    <row r="58" spans="1:21" ht="63" customHeight="1" x14ac:dyDescent="0.2">
      <c r="A58" s="45"/>
      <c r="B58" s="119"/>
      <c r="C58" s="82"/>
      <c r="D58" s="41"/>
      <c r="E58" s="42"/>
      <c r="F58" s="1"/>
      <c r="G58" s="1"/>
      <c r="H58" s="1"/>
      <c r="I58" s="1"/>
      <c r="J58" s="1"/>
      <c r="K58" s="42"/>
      <c r="L58" s="1"/>
      <c r="M58" s="1"/>
      <c r="N58" s="1"/>
      <c r="O58" s="1"/>
      <c r="P58" s="1"/>
      <c r="Q58" s="42"/>
      <c r="R58" s="1"/>
      <c r="S58" s="1"/>
      <c r="T58" s="1"/>
      <c r="U58" s="1"/>
    </row>
    <row r="59" spans="1:21" ht="30.75" customHeight="1" x14ac:dyDescent="0.2">
      <c r="A59" s="45"/>
      <c r="B59" s="112" t="s">
        <v>62</v>
      </c>
      <c r="C59" s="82"/>
      <c r="D59" s="41"/>
      <c r="E59" s="39"/>
      <c r="F59" s="1"/>
      <c r="G59" s="1"/>
      <c r="H59" s="1"/>
      <c r="I59" s="1"/>
      <c r="J59" s="1"/>
      <c r="K59" s="39"/>
      <c r="L59" s="1"/>
      <c r="M59" s="1"/>
      <c r="N59" s="1"/>
      <c r="O59" s="1"/>
      <c r="P59" s="1"/>
      <c r="Q59" s="39"/>
      <c r="R59" s="1"/>
      <c r="S59" s="1"/>
      <c r="T59" s="1"/>
      <c r="U59" s="1"/>
    </row>
    <row r="60" spans="1:21" ht="16.5" customHeight="1" x14ac:dyDescent="0.2">
      <c r="A60" s="113" t="s">
        <v>63</v>
      </c>
      <c r="B60" s="84"/>
      <c r="C60" s="47"/>
      <c r="D60" s="41"/>
      <c r="E60" s="39"/>
      <c r="F60" s="1"/>
      <c r="G60" s="1"/>
      <c r="H60" s="1"/>
      <c r="I60" s="1"/>
      <c r="J60" s="1"/>
      <c r="K60" s="39"/>
      <c r="L60" s="1"/>
      <c r="M60" s="1"/>
      <c r="N60" s="1"/>
      <c r="O60" s="1"/>
      <c r="P60" s="1"/>
      <c r="Q60" s="39"/>
      <c r="R60" s="1"/>
      <c r="S60" s="1"/>
      <c r="T60" s="1"/>
      <c r="U60" s="1"/>
    </row>
    <row r="61" spans="1:21" ht="15.75" customHeight="1" x14ac:dyDescent="0.2">
      <c r="A61" s="48"/>
      <c r="B61" s="49" t="s">
        <v>64</v>
      </c>
      <c r="C61" s="21"/>
      <c r="D61" s="41"/>
      <c r="E61" s="47"/>
      <c r="F61" s="1"/>
      <c r="G61" s="1"/>
      <c r="H61" s="1"/>
      <c r="I61" s="1"/>
      <c r="J61" s="1"/>
      <c r="K61" s="47"/>
      <c r="L61" s="1"/>
      <c r="M61" s="1"/>
      <c r="N61" s="1"/>
      <c r="O61" s="1"/>
      <c r="P61" s="1"/>
      <c r="Q61" s="47"/>
      <c r="R61" s="1"/>
      <c r="S61" s="1"/>
      <c r="T61" s="1"/>
      <c r="U61" s="1"/>
    </row>
    <row r="62" spans="1:21" ht="15.75" customHeight="1" x14ac:dyDescent="0.2">
      <c r="A62" s="50"/>
      <c r="B62" s="49" t="s">
        <v>65</v>
      </c>
      <c r="C62" s="2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5">
      <c r="A63" s="1"/>
      <c r="B63" s="1"/>
      <c r="C63" s="1"/>
      <c r="D63" s="5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51"/>
    </row>
    <row r="64" spans="1:21" ht="15.75" customHeight="1" x14ac:dyDescent="0.25">
      <c r="A64" s="51"/>
      <c r="B64" s="51"/>
      <c r="C64" s="51"/>
      <c r="D64" s="5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51"/>
    </row>
    <row r="65" spans="1:21" ht="15.75" customHeight="1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</row>
    <row r="66" spans="1:21" ht="15.75" customHeight="1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</row>
    <row r="67" spans="1:21" ht="15.75" customHeight="1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</row>
    <row r="68" spans="1:21" ht="15.75" customHeight="1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1" ht="15.75" customHeight="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</row>
    <row r="70" spans="1:21" ht="15.75" customHeight="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</row>
    <row r="71" spans="1:21" ht="15.75" customHeight="1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</row>
    <row r="72" spans="1:21" ht="15.75" customHeight="1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</row>
    <row r="73" spans="1:21" ht="15.75" customHeight="1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</row>
    <row r="74" spans="1:21" ht="15.75" customHeight="1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</row>
    <row r="75" spans="1:21" ht="15.75" customHeight="1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</row>
    <row r="76" spans="1:21" ht="15.75" customHeight="1" x14ac:dyDescent="0.2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</row>
    <row r="77" spans="1:21" ht="15.75" customHeight="1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</row>
    <row r="78" spans="1:21" ht="15.75" customHeight="1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</row>
    <row r="79" spans="1:21" ht="15.75" customHeight="1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</row>
    <row r="80" spans="1:21" ht="15.75" customHeight="1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</row>
    <row r="81" spans="1:21" ht="15.75" customHeight="1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</row>
    <row r="82" spans="1:21" ht="15.75" customHeight="1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</row>
    <row r="83" spans="1:21" ht="15.75" customHeight="1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</row>
    <row r="84" spans="1:21" ht="15.75" customHeight="1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</row>
    <row r="85" spans="1:21" ht="15.75" customHeight="1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</row>
    <row r="86" spans="1:21" ht="15.75" customHeight="1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</row>
    <row r="87" spans="1:21" ht="15.75" customHeight="1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</row>
    <row r="88" spans="1:21" ht="15.75" customHeight="1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</row>
    <row r="89" spans="1:21" ht="15.75" customHeight="1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</row>
    <row r="90" spans="1:21" ht="15.75" customHeight="1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</row>
    <row r="91" spans="1:21" ht="15.75" customHeight="1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</row>
    <row r="92" spans="1:21" ht="15.75" customHeight="1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</row>
    <row r="93" spans="1:21" ht="15.75" customHeight="1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</row>
    <row r="94" spans="1:21" ht="15.75" customHeight="1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</row>
    <row r="95" spans="1:21" ht="15.75" customHeight="1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</row>
    <row r="96" spans="1:21" ht="15.75" customHeight="1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</row>
    <row r="97" spans="1:21" ht="15.75" customHeight="1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</row>
    <row r="98" spans="1:21" ht="15.75" customHeight="1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</row>
    <row r="99" spans="1:21" ht="15.75" customHeight="1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</row>
    <row r="100" spans="1:21" ht="15.75" customHeight="1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</row>
    <row r="101" spans="1:21" ht="15.75" customHeight="1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</row>
    <row r="102" spans="1:21" ht="15.75" customHeight="1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</row>
    <row r="103" spans="1:21" ht="15.75" customHeight="1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</row>
    <row r="104" spans="1:21" ht="15.75" customHeight="1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</row>
    <row r="105" spans="1:21" ht="15.75" customHeight="1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</row>
    <row r="106" spans="1:21" ht="15.75" customHeight="1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</row>
    <row r="107" spans="1:21" ht="15.75" customHeight="1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</row>
    <row r="108" spans="1:21" ht="15.75" customHeight="1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</row>
    <row r="109" spans="1:21" ht="15.75" customHeight="1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</row>
    <row r="110" spans="1:21" ht="15.75" customHeight="1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</row>
    <row r="111" spans="1:21" ht="15.75" customHeight="1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</row>
    <row r="112" spans="1:21" ht="15.75" customHeight="1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</row>
    <row r="113" spans="1:21" ht="15.75" customHeight="1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</row>
    <row r="114" spans="1:21" ht="15.7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</row>
    <row r="115" spans="1:21" ht="15.75" customHeight="1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</row>
    <row r="116" spans="1:21" ht="15.75" customHeight="1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</row>
    <row r="117" spans="1:21" ht="15.75" customHeight="1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</row>
    <row r="118" spans="1:21" ht="15.75" customHeight="1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</row>
    <row r="119" spans="1:21" ht="15.75" customHeight="1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</row>
    <row r="120" spans="1:21" ht="15.75" customHeight="1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</row>
    <row r="121" spans="1:21" ht="15.75" customHeight="1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</row>
    <row r="122" spans="1:21" ht="15.75" customHeight="1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</row>
    <row r="123" spans="1:21" ht="15.75" customHeight="1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</row>
    <row r="124" spans="1:21" ht="15.75" customHeight="1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</row>
    <row r="125" spans="1:21" ht="15.75" customHeight="1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</row>
    <row r="126" spans="1:21" ht="15.75" customHeight="1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</row>
    <row r="127" spans="1:21" ht="15.75" customHeight="1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</row>
    <row r="128" spans="1:21" ht="15.75" customHeight="1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</row>
    <row r="129" spans="1:21" ht="15.75" customHeight="1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</row>
    <row r="130" spans="1:21" ht="15.75" customHeight="1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</row>
    <row r="131" spans="1:21" ht="15.75" customHeight="1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</row>
    <row r="132" spans="1:21" ht="15.75" customHeight="1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</row>
    <row r="133" spans="1:21" ht="15.75" customHeight="1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</row>
    <row r="134" spans="1:21" ht="15.75" customHeight="1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</row>
    <row r="135" spans="1:21" ht="15.75" customHeight="1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</row>
    <row r="136" spans="1:21" ht="15.75" customHeight="1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</row>
    <row r="137" spans="1:21" ht="15.75" customHeight="1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</row>
    <row r="138" spans="1:21" ht="15.75" customHeight="1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</row>
    <row r="139" spans="1:21" ht="15.75" customHeight="1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</row>
    <row r="140" spans="1:21" ht="15.75" customHeight="1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</row>
    <row r="141" spans="1:21" ht="15.75" customHeight="1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</row>
    <row r="142" spans="1:21" ht="15.75" customHeight="1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</row>
    <row r="143" spans="1:21" ht="15.75" customHeight="1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</row>
    <row r="144" spans="1:21" ht="15.75" customHeight="1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</row>
    <row r="145" spans="1:21" ht="15.75" customHeight="1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</row>
    <row r="146" spans="1:21" ht="15.75" customHeight="1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</row>
    <row r="147" spans="1:21" ht="15.75" customHeight="1" x14ac:dyDescent="0.2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</row>
    <row r="148" spans="1:21" ht="15.75" customHeight="1" x14ac:dyDescent="0.2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</row>
    <row r="149" spans="1:21" ht="15.75" customHeight="1" x14ac:dyDescent="0.2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</row>
    <row r="150" spans="1:21" ht="15.75" customHeight="1" x14ac:dyDescent="0.2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</row>
    <row r="151" spans="1:21" ht="15.75" customHeight="1" x14ac:dyDescent="0.2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</row>
    <row r="152" spans="1:21" ht="15.75" customHeight="1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</row>
    <row r="153" spans="1:21" ht="15.75" customHeight="1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</row>
    <row r="154" spans="1:21" ht="15.75" customHeight="1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</row>
    <row r="155" spans="1:21" ht="15.75" customHeight="1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</row>
    <row r="156" spans="1:21" ht="15.75" customHeight="1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</row>
    <row r="157" spans="1:21" ht="15.75" customHeight="1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</row>
    <row r="158" spans="1:21" ht="15.75" customHeight="1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</row>
    <row r="159" spans="1:21" ht="15.75" customHeight="1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</row>
    <row r="160" spans="1:21" ht="15.75" customHeight="1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</row>
    <row r="161" spans="1:21" ht="15.75" customHeight="1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</row>
    <row r="162" spans="1:21" ht="15.75" customHeight="1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</row>
    <row r="163" spans="1:21" ht="15.75" customHeight="1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</row>
    <row r="164" spans="1:21" ht="15.75" customHeight="1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</row>
    <row r="165" spans="1:21" ht="15.75" customHeight="1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</row>
    <row r="166" spans="1:21" ht="15.75" customHeight="1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</row>
    <row r="167" spans="1:21" ht="15.75" customHeight="1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</row>
    <row r="168" spans="1:21" ht="15.75" customHeight="1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</row>
    <row r="169" spans="1:21" ht="15.75" customHeight="1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</row>
    <row r="170" spans="1:21" ht="15.75" customHeight="1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</row>
    <row r="171" spans="1:21" ht="15.75" customHeight="1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</row>
    <row r="172" spans="1:21" ht="15.75" customHeight="1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</row>
    <row r="173" spans="1:21" ht="15.75" customHeight="1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</row>
    <row r="174" spans="1:21" ht="15.75" customHeight="1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</row>
    <row r="175" spans="1:21" ht="15.75" customHeight="1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</row>
    <row r="176" spans="1:21" ht="15.75" customHeight="1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</row>
    <row r="177" spans="1:21" ht="15.75" customHeight="1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</row>
    <row r="178" spans="1:21" ht="15.75" customHeight="1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</row>
    <row r="179" spans="1:21" ht="15.75" customHeight="1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</row>
    <row r="180" spans="1:21" ht="15.75" customHeight="1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</row>
    <row r="181" spans="1:21" ht="15.75" customHeight="1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</row>
    <row r="182" spans="1:21" ht="15.75" customHeight="1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</row>
    <row r="183" spans="1:21" ht="15.75" customHeight="1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</row>
    <row r="184" spans="1:21" ht="15.75" customHeight="1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</row>
    <row r="185" spans="1:21" ht="15.75" customHeight="1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</row>
    <row r="186" spans="1:21" ht="15.75" customHeight="1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</row>
    <row r="187" spans="1:21" ht="15.75" customHeight="1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</row>
    <row r="188" spans="1:21" ht="15.75" customHeight="1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</row>
    <row r="189" spans="1:21" ht="15.75" customHeight="1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</row>
    <row r="190" spans="1:21" ht="15.75" customHeight="1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</row>
    <row r="191" spans="1:21" ht="15.75" customHeight="1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</row>
    <row r="192" spans="1:21" ht="15.75" customHeight="1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</row>
    <row r="193" spans="1:21" ht="15.75" customHeight="1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</row>
    <row r="194" spans="1:21" ht="15.75" customHeight="1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</row>
    <row r="195" spans="1:21" ht="15.75" customHeight="1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</row>
    <row r="196" spans="1:21" ht="15.75" customHeight="1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</row>
    <row r="197" spans="1:21" ht="15.75" customHeight="1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</row>
    <row r="198" spans="1:21" ht="15.75" customHeight="1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</row>
    <row r="199" spans="1:21" ht="15.75" customHeight="1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</row>
    <row r="200" spans="1:21" ht="15.75" customHeight="1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</row>
    <row r="201" spans="1:21" ht="15.75" customHeight="1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</row>
    <row r="202" spans="1:21" ht="15.75" customHeight="1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</row>
    <row r="203" spans="1:21" ht="15.75" customHeight="1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</row>
    <row r="204" spans="1:21" ht="15.75" customHeight="1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</row>
    <row r="205" spans="1:21" ht="15.75" customHeight="1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</row>
    <row r="206" spans="1:21" ht="15.75" customHeight="1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</row>
    <row r="207" spans="1:21" ht="15.75" customHeight="1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</row>
    <row r="208" spans="1:21" ht="15.75" customHeight="1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</row>
    <row r="209" spans="1:21" ht="15.75" customHeight="1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</row>
    <row r="210" spans="1:21" ht="15.75" customHeight="1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</row>
    <row r="211" spans="1:21" ht="15.75" customHeight="1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</row>
    <row r="212" spans="1:21" ht="15.75" customHeight="1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</row>
    <row r="213" spans="1:21" ht="15.75" customHeight="1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</row>
    <row r="214" spans="1:21" ht="15.75" customHeight="1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</row>
    <row r="215" spans="1:21" ht="15.75" customHeight="1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</row>
    <row r="216" spans="1:21" ht="15.75" customHeight="1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</row>
    <row r="217" spans="1:21" ht="15.75" customHeight="1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</row>
    <row r="218" spans="1:21" ht="15.75" customHeight="1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</row>
    <row r="219" spans="1:21" ht="15.75" customHeight="1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</row>
    <row r="220" spans="1:21" ht="15.75" customHeight="1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</row>
    <row r="221" spans="1:21" ht="15.75" customHeight="1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</row>
    <row r="222" spans="1:21" ht="15.75" customHeight="1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</row>
    <row r="223" spans="1:21" ht="15.75" customHeight="1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</row>
    <row r="224" spans="1:21" ht="15.75" customHeight="1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</row>
    <row r="225" spans="1:21" ht="15.75" customHeight="1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</row>
    <row r="226" spans="1:21" ht="15.75" customHeight="1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</row>
    <row r="227" spans="1:21" ht="15.75" customHeight="1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</row>
    <row r="228" spans="1:21" ht="15.75" customHeight="1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</row>
    <row r="229" spans="1:21" ht="15.75" customHeight="1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</row>
    <row r="230" spans="1:21" ht="15.75" customHeight="1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</row>
    <row r="231" spans="1:21" ht="15.75" customHeight="1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</row>
    <row r="232" spans="1:21" ht="15.75" customHeight="1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</row>
    <row r="233" spans="1:21" ht="15.75" customHeight="1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</row>
    <row r="234" spans="1:21" ht="15.75" customHeight="1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</row>
    <row r="235" spans="1:21" ht="15.75" customHeight="1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</row>
    <row r="236" spans="1:21" ht="15.75" customHeight="1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</row>
    <row r="237" spans="1:21" ht="15.75" customHeight="1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</row>
    <row r="238" spans="1:21" ht="15.75" customHeight="1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</row>
    <row r="239" spans="1:21" ht="15.75" customHeight="1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</row>
    <row r="240" spans="1:21" ht="15.75" customHeight="1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</row>
    <row r="241" spans="1:21" ht="15.75" customHeight="1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</row>
    <row r="242" spans="1:21" ht="15.75" customHeight="1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</row>
    <row r="243" spans="1:21" ht="15.75" customHeight="1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</row>
    <row r="244" spans="1:21" ht="15.75" customHeight="1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</row>
    <row r="245" spans="1:21" ht="15.75" customHeight="1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</row>
    <row r="246" spans="1:21" ht="15.75" customHeight="1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</row>
    <row r="247" spans="1:21" ht="15.75" customHeight="1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</row>
    <row r="248" spans="1:21" ht="15.75" customHeight="1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</row>
    <row r="249" spans="1:21" ht="15.75" customHeight="1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</row>
    <row r="250" spans="1:21" ht="15.75" customHeight="1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</row>
    <row r="251" spans="1:21" ht="15.75" customHeight="1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</row>
    <row r="252" spans="1:21" ht="15.75" customHeight="1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</row>
    <row r="253" spans="1:21" ht="15.75" customHeight="1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</row>
    <row r="254" spans="1:21" ht="15.75" customHeight="1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</row>
    <row r="255" spans="1:21" ht="15.75" customHeight="1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</row>
    <row r="256" spans="1:21" ht="15.75" customHeight="1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</row>
    <row r="257" spans="1:21" ht="15.75" customHeight="1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</row>
    <row r="258" spans="1:21" ht="15.75" customHeight="1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</row>
    <row r="259" spans="1:21" ht="15.75" customHeight="1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</row>
    <row r="260" spans="1:21" ht="15.75" customHeight="1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</row>
    <row r="261" spans="1:21" ht="15.75" customHeight="1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</row>
    <row r="262" spans="1:21" ht="15.75" customHeight="1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</row>
    <row r="263" spans="1:21" ht="15.75" customHeight="1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</row>
    <row r="264" spans="1:21" ht="15.75" customHeight="1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</row>
    <row r="265" spans="1:21" ht="15.75" customHeight="1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</row>
    <row r="266" spans="1:21" ht="15.75" customHeight="1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</row>
    <row r="267" spans="1:21" ht="15.75" customHeight="1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</row>
    <row r="268" spans="1:21" ht="15.75" customHeight="1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</row>
    <row r="269" spans="1:21" ht="15.75" customHeight="1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</row>
    <row r="270" spans="1:21" ht="15.75" customHeight="1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</row>
    <row r="271" spans="1:21" ht="15.75" customHeight="1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</row>
    <row r="272" spans="1:21" ht="15.75" customHeight="1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</row>
    <row r="273" spans="1:21" ht="15.75" customHeight="1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</row>
    <row r="274" spans="1:21" ht="15.75" customHeight="1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</row>
    <row r="275" spans="1:21" ht="15.75" customHeight="1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</row>
    <row r="276" spans="1:21" ht="15.75" customHeight="1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</row>
    <row r="277" spans="1:21" ht="15.75" customHeight="1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</row>
    <row r="278" spans="1:21" ht="15.75" customHeight="1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</row>
    <row r="279" spans="1:21" ht="15.75" customHeight="1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</row>
    <row r="280" spans="1:21" ht="15.75" customHeight="1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</row>
    <row r="281" spans="1:21" ht="15.75" customHeight="1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</row>
    <row r="282" spans="1:21" ht="15.75" customHeight="1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</row>
    <row r="283" spans="1:21" ht="15.75" customHeight="1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</row>
    <row r="284" spans="1:21" ht="15.75" customHeight="1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</row>
    <row r="285" spans="1:21" ht="15.75" customHeight="1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</row>
    <row r="286" spans="1:21" ht="15.75" customHeight="1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</row>
    <row r="287" spans="1:21" ht="15.75" customHeight="1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</row>
    <row r="288" spans="1:21" ht="15.75" customHeight="1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</row>
    <row r="289" spans="1:21" ht="15.75" customHeight="1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</row>
    <row r="290" spans="1:21" ht="15.75" customHeight="1" x14ac:dyDescent="0.2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</row>
    <row r="291" spans="1:21" ht="15.75" customHeight="1" x14ac:dyDescent="0.2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</row>
    <row r="292" spans="1:21" ht="15.75" customHeight="1" x14ac:dyDescent="0.2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</row>
    <row r="293" spans="1:21" ht="15.75" customHeight="1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</row>
    <row r="294" spans="1:21" ht="15.75" customHeight="1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</row>
    <row r="295" spans="1:21" ht="15.75" customHeight="1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</row>
    <row r="296" spans="1:21" ht="15.75" customHeight="1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</row>
    <row r="297" spans="1:21" ht="15.75" customHeight="1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</row>
    <row r="298" spans="1:21" ht="15.75" customHeight="1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</row>
    <row r="299" spans="1:21" ht="15.75" customHeight="1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</row>
    <row r="300" spans="1:21" ht="15.75" customHeight="1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</row>
    <row r="301" spans="1:21" ht="15.75" customHeight="1" x14ac:dyDescent="0.25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</row>
    <row r="302" spans="1:21" ht="15.75" customHeight="1" x14ac:dyDescent="0.25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</row>
    <row r="303" spans="1:21" ht="15.75" customHeight="1" x14ac:dyDescent="0.25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</row>
    <row r="304" spans="1:21" ht="15.75" customHeight="1" x14ac:dyDescent="0.25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</row>
    <row r="305" spans="1:21" ht="15.75" customHeight="1" x14ac:dyDescent="0.25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</row>
    <row r="306" spans="1:21" ht="15.75" customHeight="1" x14ac:dyDescent="0.25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</row>
    <row r="307" spans="1:21" ht="15.75" customHeight="1" x14ac:dyDescent="0.25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</row>
    <row r="308" spans="1:21" ht="15.75" customHeight="1" x14ac:dyDescent="0.25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</row>
    <row r="309" spans="1:21" ht="15.75" customHeight="1" x14ac:dyDescent="0.25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</row>
    <row r="310" spans="1:21" ht="15.75" customHeight="1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</row>
    <row r="311" spans="1:21" ht="15.75" customHeight="1" x14ac:dyDescent="0.25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</row>
    <row r="312" spans="1:21" ht="15.75" customHeight="1" x14ac:dyDescent="0.25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</row>
    <row r="313" spans="1:21" ht="15.75" customHeight="1" x14ac:dyDescent="0.25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</row>
    <row r="314" spans="1:21" ht="15.75" customHeight="1" x14ac:dyDescent="0.25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</row>
    <row r="315" spans="1:21" ht="15.75" customHeight="1" x14ac:dyDescent="0.25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</row>
    <row r="316" spans="1:21" ht="15.75" customHeight="1" x14ac:dyDescent="0.25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</row>
    <row r="317" spans="1:21" ht="15.75" customHeight="1" x14ac:dyDescent="0.25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</row>
    <row r="318" spans="1:21" ht="15.75" customHeight="1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</row>
    <row r="319" spans="1:21" ht="15.75" customHeight="1" x14ac:dyDescent="0.25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</row>
    <row r="320" spans="1:21" ht="15.75" customHeight="1" x14ac:dyDescent="0.25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</row>
    <row r="321" spans="1:21" ht="15.75" customHeight="1" x14ac:dyDescent="0.25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</row>
    <row r="322" spans="1:21" ht="15.75" customHeight="1" x14ac:dyDescent="0.2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</row>
    <row r="323" spans="1:21" ht="15.75" customHeight="1" x14ac:dyDescent="0.2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</row>
    <row r="324" spans="1:21" ht="15.75" customHeight="1" x14ac:dyDescent="0.2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</row>
    <row r="325" spans="1:21" ht="15.75" customHeight="1" x14ac:dyDescent="0.2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</row>
    <row r="326" spans="1:21" ht="15.75" customHeight="1" x14ac:dyDescent="0.2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</row>
    <row r="327" spans="1:21" ht="15.75" customHeight="1" x14ac:dyDescent="0.2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</row>
    <row r="328" spans="1:21" ht="15.75" customHeight="1" x14ac:dyDescent="0.2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</row>
    <row r="329" spans="1:21" ht="15.75" customHeight="1" x14ac:dyDescent="0.2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</row>
    <row r="330" spans="1:21" ht="15.75" customHeight="1" x14ac:dyDescent="0.25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</row>
    <row r="331" spans="1:21" ht="15.75" customHeight="1" x14ac:dyDescent="0.25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</row>
    <row r="332" spans="1:21" ht="15.75" customHeight="1" x14ac:dyDescent="0.25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</row>
    <row r="333" spans="1:21" ht="15.75" customHeight="1" x14ac:dyDescent="0.25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</row>
    <row r="334" spans="1:21" ht="15.75" customHeight="1" x14ac:dyDescent="0.25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</row>
    <row r="335" spans="1:21" ht="15.75" customHeight="1" x14ac:dyDescent="0.25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</row>
    <row r="336" spans="1:21" ht="15.75" customHeight="1" x14ac:dyDescent="0.25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</row>
    <row r="337" spans="1:21" ht="15.75" customHeight="1" x14ac:dyDescent="0.25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</row>
    <row r="338" spans="1:21" ht="15.75" customHeight="1" x14ac:dyDescent="0.25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</row>
    <row r="339" spans="1:21" ht="15.75" customHeight="1" x14ac:dyDescent="0.25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</row>
    <row r="340" spans="1:21" ht="15.75" customHeight="1" x14ac:dyDescent="0.25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</row>
    <row r="341" spans="1:21" ht="15.75" customHeight="1" x14ac:dyDescent="0.25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</row>
    <row r="342" spans="1:21" ht="15.75" customHeight="1" x14ac:dyDescent="0.25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</row>
    <row r="343" spans="1:21" ht="15.75" customHeight="1" x14ac:dyDescent="0.25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</row>
    <row r="344" spans="1:21" ht="15.75" customHeight="1" x14ac:dyDescent="0.2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</row>
    <row r="345" spans="1:21" ht="15.75" customHeight="1" x14ac:dyDescent="0.25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</row>
    <row r="346" spans="1:21" ht="15.75" customHeight="1" x14ac:dyDescent="0.25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</row>
    <row r="347" spans="1:21" ht="15.75" customHeight="1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</row>
    <row r="348" spans="1:21" ht="15.75" customHeight="1" x14ac:dyDescent="0.25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</row>
    <row r="349" spans="1:21" ht="15.75" customHeight="1" x14ac:dyDescent="0.2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</row>
    <row r="350" spans="1:21" ht="15.75" customHeight="1" x14ac:dyDescent="0.25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</row>
    <row r="351" spans="1:21" ht="15.75" customHeight="1" x14ac:dyDescent="0.2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</row>
    <row r="352" spans="1:21" ht="15.75" customHeight="1" x14ac:dyDescent="0.25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</row>
    <row r="353" spans="1:21" ht="15.75" customHeight="1" x14ac:dyDescent="0.25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</row>
    <row r="354" spans="1:21" ht="15.75" customHeight="1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</row>
    <row r="355" spans="1:21" ht="15.75" customHeight="1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</row>
    <row r="356" spans="1:21" ht="15.75" customHeight="1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</row>
    <row r="357" spans="1:21" ht="15.75" customHeight="1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</row>
    <row r="358" spans="1:21" ht="15.75" customHeight="1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</row>
    <row r="359" spans="1:21" ht="15.75" customHeight="1" x14ac:dyDescent="0.25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</row>
    <row r="360" spans="1:21" ht="15.75" customHeight="1" x14ac:dyDescent="0.25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</row>
    <row r="361" spans="1:21" ht="15.75" customHeight="1" x14ac:dyDescent="0.25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</row>
    <row r="362" spans="1:21" ht="15.75" customHeight="1" x14ac:dyDescent="0.25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</row>
    <row r="363" spans="1:21" ht="15.75" customHeight="1" x14ac:dyDescent="0.25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</row>
    <row r="364" spans="1:21" ht="15.75" customHeight="1" x14ac:dyDescent="0.25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</row>
    <row r="365" spans="1:21" ht="15.75" customHeight="1" x14ac:dyDescent="0.25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</row>
    <row r="366" spans="1:21" ht="15.75" customHeight="1" x14ac:dyDescent="0.25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</row>
    <row r="367" spans="1:21" ht="15.75" customHeight="1" x14ac:dyDescent="0.25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</row>
    <row r="368" spans="1:21" ht="15.75" customHeight="1" x14ac:dyDescent="0.25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</row>
    <row r="369" spans="1:21" ht="15.75" customHeight="1" x14ac:dyDescent="0.25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</row>
    <row r="370" spans="1:21" ht="15.75" customHeight="1" x14ac:dyDescent="0.25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</row>
    <row r="371" spans="1:21" ht="15.75" customHeight="1" x14ac:dyDescent="0.25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</row>
    <row r="372" spans="1:21" ht="15.75" customHeight="1" x14ac:dyDescent="0.25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</row>
    <row r="373" spans="1:21" ht="15.75" customHeight="1" x14ac:dyDescent="0.25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</row>
    <row r="374" spans="1:21" ht="15.75" customHeight="1" x14ac:dyDescent="0.25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</row>
    <row r="375" spans="1:21" ht="15.75" customHeight="1" x14ac:dyDescent="0.25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</row>
    <row r="376" spans="1:21" ht="15.75" customHeight="1" x14ac:dyDescent="0.25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</row>
    <row r="377" spans="1:21" ht="15.75" customHeight="1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</row>
    <row r="378" spans="1:21" ht="15.75" customHeight="1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</row>
    <row r="379" spans="1:21" ht="15.75" customHeight="1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</row>
    <row r="380" spans="1:21" ht="15.75" customHeight="1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</row>
    <row r="381" spans="1:21" ht="15.75" customHeight="1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</row>
    <row r="382" spans="1:21" ht="15.75" customHeight="1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</row>
    <row r="383" spans="1:21" ht="15.75" customHeight="1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</row>
    <row r="384" spans="1:21" ht="15.75" customHeight="1" x14ac:dyDescent="0.25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</row>
    <row r="385" spans="1:21" ht="15.75" customHeight="1" x14ac:dyDescent="0.25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</row>
    <row r="386" spans="1:21" ht="15.75" customHeight="1" x14ac:dyDescent="0.25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</row>
    <row r="387" spans="1:21" ht="15.75" customHeight="1" x14ac:dyDescent="0.25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</row>
    <row r="388" spans="1:21" ht="15.75" customHeight="1" x14ac:dyDescent="0.25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</row>
    <row r="389" spans="1:21" ht="15.75" customHeight="1" x14ac:dyDescent="0.25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</row>
    <row r="390" spans="1:21" ht="15.75" customHeight="1" x14ac:dyDescent="0.25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</row>
    <row r="391" spans="1:21" ht="15.75" customHeight="1" x14ac:dyDescent="0.25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</row>
    <row r="392" spans="1:21" ht="15.75" customHeight="1" x14ac:dyDescent="0.25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</row>
    <row r="393" spans="1:21" ht="15.75" customHeight="1" x14ac:dyDescent="0.25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</row>
    <row r="394" spans="1:21" ht="15.75" customHeight="1" x14ac:dyDescent="0.25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</row>
    <row r="395" spans="1:21" ht="15.75" customHeight="1" x14ac:dyDescent="0.25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</row>
    <row r="396" spans="1:21" ht="15.75" customHeight="1" x14ac:dyDescent="0.25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</row>
    <row r="397" spans="1:21" ht="15.75" customHeight="1" x14ac:dyDescent="0.25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</row>
    <row r="398" spans="1:21" ht="15.75" customHeight="1" x14ac:dyDescent="0.25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</row>
    <row r="399" spans="1:21" ht="15.75" customHeight="1" x14ac:dyDescent="0.25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</row>
    <row r="400" spans="1:21" ht="15.75" customHeight="1" x14ac:dyDescent="0.25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</row>
    <row r="401" spans="1:21" ht="15.75" customHeight="1" x14ac:dyDescent="0.25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</row>
    <row r="402" spans="1:21" ht="15.75" customHeight="1" x14ac:dyDescent="0.25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</row>
    <row r="403" spans="1:21" ht="15.75" customHeight="1" x14ac:dyDescent="0.25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</row>
    <row r="404" spans="1:21" ht="15.75" customHeight="1" x14ac:dyDescent="0.25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</row>
    <row r="405" spans="1:21" ht="15.75" customHeight="1" x14ac:dyDescent="0.25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</row>
    <row r="406" spans="1:21" ht="15.75" customHeight="1" x14ac:dyDescent="0.25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</row>
    <row r="407" spans="1:21" ht="15.75" customHeight="1" x14ac:dyDescent="0.25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</row>
    <row r="408" spans="1:21" ht="15.75" customHeight="1" x14ac:dyDescent="0.25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</row>
    <row r="409" spans="1:21" ht="15.75" customHeight="1" x14ac:dyDescent="0.25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</row>
    <row r="410" spans="1:21" ht="15.75" customHeight="1" x14ac:dyDescent="0.25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</row>
    <row r="411" spans="1:21" ht="15.75" customHeight="1" x14ac:dyDescent="0.25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</row>
    <row r="412" spans="1:21" ht="15.75" customHeight="1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</row>
    <row r="413" spans="1:21" ht="15.75" customHeight="1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</row>
    <row r="414" spans="1:21" ht="15.75" customHeight="1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</row>
    <row r="415" spans="1:21" ht="15.75" customHeight="1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</row>
    <row r="416" spans="1:21" ht="15.75" customHeight="1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</row>
    <row r="417" spans="1:21" ht="15.75" customHeight="1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</row>
    <row r="418" spans="1:21" ht="15.75" customHeight="1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</row>
    <row r="419" spans="1:21" ht="15.75" customHeight="1" x14ac:dyDescent="0.25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</row>
    <row r="420" spans="1:21" ht="15.75" customHeight="1" x14ac:dyDescent="0.25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</row>
    <row r="421" spans="1:21" ht="15.75" customHeight="1" x14ac:dyDescent="0.25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</row>
    <row r="422" spans="1:21" ht="15.75" customHeight="1" x14ac:dyDescent="0.25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</row>
    <row r="423" spans="1:21" ht="15.75" customHeight="1" x14ac:dyDescent="0.25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</row>
    <row r="424" spans="1:21" ht="15.75" customHeight="1" x14ac:dyDescent="0.25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</row>
    <row r="425" spans="1:21" ht="15.75" customHeight="1" x14ac:dyDescent="0.25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</row>
    <row r="426" spans="1:21" ht="15.75" customHeight="1" x14ac:dyDescent="0.25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</row>
    <row r="427" spans="1:21" ht="15.75" customHeight="1" x14ac:dyDescent="0.25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</row>
    <row r="428" spans="1:21" ht="15.75" customHeight="1" x14ac:dyDescent="0.25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</row>
    <row r="429" spans="1:21" ht="15.75" customHeight="1" x14ac:dyDescent="0.25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</row>
    <row r="430" spans="1:21" ht="15.75" customHeight="1" x14ac:dyDescent="0.25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</row>
    <row r="431" spans="1:21" ht="15.75" customHeight="1" x14ac:dyDescent="0.25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</row>
    <row r="432" spans="1:21" ht="15.75" customHeight="1" x14ac:dyDescent="0.25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</row>
    <row r="433" spans="1:21" ht="15.75" customHeight="1" x14ac:dyDescent="0.25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</row>
    <row r="434" spans="1:21" ht="15.75" customHeight="1" x14ac:dyDescent="0.25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</row>
    <row r="435" spans="1:21" ht="15.75" customHeight="1" x14ac:dyDescent="0.25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</row>
    <row r="436" spans="1:21" ht="15.75" customHeight="1" x14ac:dyDescent="0.25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</row>
    <row r="437" spans="1:21" ht="15.75" customHeight="1" x14ac:dyDescent="0.2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</row>
    <row r="438" spans="1:21" ht="15.75" customHeight="1" x14ac:dyDescent="0.25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</row>
    <row r="439" spans="1:21" ht="15.75" customHeight="1" x14ac:dyDescent="0.25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</row>
    <row r="440" spans="1:21" ht="15.75" customHeight="1" x14ac:dyDescent="0.25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</row>
    <row r="441" spans="1:21" ht="15.75" customHeight="1" x14ac:dyDescent="0.25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</row>
    <row r="442" spans="1:21" ht="15.75" customHeight="1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</row>
    <row r="443" spans="1:21" ht="15.75" customHeight="1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</row>
    <row r="444" spans="1:21" ht="15.75" customHeight="1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</row>
    <row r="445" spans="1:21" ht="15.75" customHeight="1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</row>
    <row r="446" spans="1:21" ht="15.75" customHeight="1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</row>
    <row r="447" spans="1:21" ht="15.75" customHeight="1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</row>
    <row r="448" spans="1:21" ht="15.75" customHeight="1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</row>
    <row r="449" spans="1:21" ht="15.75" customHeight="1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</row>
    <row r="450" spans="1:21" ht="15.75" customHeight="1" x14ac:dyDescent="0.25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</row>
    <row r="451" spans="1:21" ht="15.75" customHeight="1" x14ac:dyDescent="0.25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</row>
    <row r="452" spans="1:21" ht="15.75" customHeight="1" x14ac:dyDescent="0.25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</row>
    <row r="453" spans="1:21" ht="15.75" customHeight="1" x14ac:dyDescent="0.25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</row>
    <row r="454" spans="1:21" ht="15.75" customHeight="1" x14ac:dyDescent="0.25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</row>
    <row r="455" spans="1:21" ht="15.75" customHeight="1" x14ac:dyDescent="0.25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</row>
    <row r="456" spans="1:21" ht="15.75" customHeight="1" x14ac:dyDescent="0.25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</row>
    <row r="457" spans="1:21" ht="15.75" customHeight="1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</row>
    <row r="458" spans="1:21" ht="15.75" customHeight="1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</row>
    <row r="459" spans="1:21" ht="15.75" customHeight="1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</row>
    <row r="460" spans="1:21" ht="15.75" customHeight="1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</row>
    <row r="461" spans="1:21" ht="15.75" customHeight="1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</row>
    <row r="462" spans="1:21" ht="15.75" customHeight="1" x14ac:dyDescent="0.25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</row>
    <row r="463" spans="1:21" ht="15.75" customHeight="1" x14ac:dyDescent="0.25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</row>
    <row r="464" spans="1:21" ht="15.75" customHeight="1" x14ac:dyDescent="0.25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</row>
    <row r="465" spans="1:21" ht="15.75" customHeight="1" x14ac:dyDescent="0.25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</row>
    <row r="466" spans="1:21" ht="15.75" customHeight="1" x14ac:dyDescent="0.25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</row>
    <row r="467" spans="1:21" ht="15.75" customHeight="1" x14ac:dyDescent="0.25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</row>
    <row r="468" spans="1:21" ht="15.75" customHeight="1" x14ac:dyDescent="0.25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</row>
    <row r="469" spans="1:21" ht="15.75" customHeight="1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</row>
    <row r="470" spans="1:21" ht="15.75" customHeight="1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</row>
    <row r="471" spans="1:21" ht="15.75" customHeight="1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</row>
    <row r="472" spans="1:21" ht="15.75" customHeight="1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</row>
    <row r="473" spans="1:21" ht="15.75" customHeight="1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</row>
    <row r="474" spans="1:21" ht="15.75" customHeight="1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</row>
    <row r="475" spans="1:21" ht="15.75" customHeight="1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</row>
    <row r="476" spans="1:21" ht="15.75" customHeight="1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</row>
    <row r="477" spans="1:21" ht="15.75" customHeight="1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</row>
    <row r="478" spans="1:21" ht="15.75" customHeight="1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</row>
    <row r="479" spans="1:21" ht="15.75" customHeight="1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</row>
    <row r="480" spans="1:21" ht="15.75" customHeight="1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</row>
    <row r="481" spans="1:21" ht="15.75" customHeight="1" x14ac:dyDescent="0.25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</row>
    <row r="482" spans="1:21" ht="15.75" customHeight="1" x14ac:dyDescent="0.25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</row>
    <row r="483" spans="1:21" ht="15.75" customHeight="1" x14ac:dyDescent="0.25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</row>
    <row r="484" spans="1:21" ht="15.75" customHeight="1" x14ac:dyDescent="0.25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</row>
    <row r="485" spans="1:21" ht="15.75" customHeight="1" x14ac:dyDescent="0.25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</row>
    <row r="486" spans="1:21" ht="15.75" customHeight="1" x14ac:dyDescent="0.25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</row>
    <row r="487" spans="1:21" ht="15.75" customHeight="1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</row>
    <row r="488" spans="1:21" ht="15.75" customHeight="1" x14ac:dyDescent="0.25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</row>
    <row r="489" spans="1:21" ht="15.75" customHeight="1" x14ac:dyDescent="0.25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</row>
    <row r="490" spans="1:21" ht="15.75" customHeight="1" x14ac:dyDescent="0.25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</row>
    <row r="491" spans="1:21" ht="15.75" customHeight="1" x14ac:dyDescent="0.2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</row>
    <row r="492" spans="1:21" ht="15.75" customHeight="1" x14ac:dyDescent="0.25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</row>
    <row r="493" spans="1:21" ht="15.75" customHeight="1" x14ac:dyDescent="0.25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</row>
    <row r="494" spans="1:21" ht="15.75" customHeight="1" x14ac:dyDescent="0.25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</row>
    <row r="495" spans="1:21" ht="15.75" customHeight="1" x14ac:dyDescent="0.25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</row>
    <row r="496" spans="1:21" ht="15.75" customHeight="1" x14ac:dyDescent="0.25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</row>
    <row r="497" spans="1:21" ht="15.75" customHeight="1" x14ac:dyDescent="0.25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</row>
    <row r="498" spans="1:21" ht="15.75" customHeight="1" x14ac:dyDescent="0.25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</row>
    <row r="499" spans="1:21" ht="15.75" customHeight="1" x14ac:dyDescent="0.25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</row>
    <row r="500" spans="1:21" ht="15.75" customHeight="1" x14ac:dyDescent="0.25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</row>
    <row r="501" spans="1:21" ht="15.75" customHeight="1" x14ac:dyDescent="0.25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</row>
    <row r="502" spans="1:21" ht="15.75" customHeight="1" x14ac:dyDescent="0.25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</row>
    <row r="503" spans="1:21" ht="15.75" customHeight="1" x14ac:dyDescent="0.25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</row>
    <row r="504" spans="1:21" ht="15.75" customHeight="1" x14ac:dyDescent="0.25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</row>
    <row r="505" spans="1:21" ht="15.75" customHeight="1" x14ac:dyDescent="0.25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</row>
    <row r="506" spans="1:21" ht="15.75" customHeight="1" x14ac:dyDescent="0.25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</row>
    <row r="507" spans="1:21" ht="15.75" customHeight="1" x14ac:dyDescent="0.25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</row>
    <row r="508" spans="1:21" ht="15.75" customHeight="1" x14ac:dyDescent="0.25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</row>
    <row r="509" spans="1:21" ht="15.75" customHeight="1" x14ac:dyDescent="0.25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</row>
    <row r="510" spans="1:21" ht="15.75" customHeight="1" x14ac:dyDescent="0.25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</row>
    <row r="511" spans="1:21" ht="15.75" customHeight="1" x14ac:dyDescent="0.25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</row>
    <row r="512" spans="1:21" ht="15.75" customHeight="1" x14ac:dyDescent="0.25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</row>
    <row r="513" spans="1:21" ht="15.75" customHeight="1" x14ac:dyDescent="0.25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</row>
    <row r="514" spans="1:21" ht="15.75" customHeight="1" x14ac:dyDescent="0.25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</row>
    <row r="515" spans="1:21" ht="15.75" customHeight="1" x14ac:dyDescent="0.25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</row>
    <row r="516" spans="1:21" ht="15.75" customHeight="1" x14ac:dyDescent="0.25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</row>
    <row r="517" spans="1:21" ht="15.75" customHeight="1" x14ac:dyDescent="0.25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</row>
    <row r="518" spans="1:21" ht="15.75" customHeight="1" x14ac:dyDescent="0.25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</row>
    <row r="519" spans="1:21" ht="15.75" customHeight="1" x14ac:dyDescent="0.25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</row>
    <row r="520" spans="1:21" ht="15.75" customHeight="1" x14ac:dyDescent="0.25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</row>
    <row r="521" spans="1:21" ht="15.75" customHeight="1" x14ac:dyDescent="0.25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</row>
    <row r="522" spans="1:21" ht="15.75" customHeight="1" x14ac:dyDescent="0.25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</row>
    <row r="523" spans="1:21" ht="15.75" customHeight="1" x14ac:dyDescent="0.25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</row>
    <row r="524" spans="1:21" ht="15.75" customHeight="1" x14ac:dyDescent="0.25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</row>
    <row r="525" spans="1:21" ht="15.75" customHeight="1" x14ac:dyDescent="0.25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</row>
    <row r="526" spans="1:21" ht="15.75" customHeight="1" x14ac:dyDescent="0.25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</row>
    <row r="527" spans="1:21" ht="15.75" customHeight="1" x14ac:dyDescent="0.25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</row>
    <row r="528" spans="1:21" ht="15.75" customHeight="1" x14ac:dyDescent="0.25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</row>
    <row r="529" spans="1:21" ht="15.75" customHeight="1" x14ac:dyDescent="0.25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</row>
    <row r="530" spans="1:21" ht="15.75" customHeight="1" x14ac:dyDescent="0.25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</row>
    <row r="531" spans="1:21" ht="15.75" customHeight="1" x14ac:dyDescent="0.25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</row>
    <row r="532" spans="1:21" ht="15.75" customHeight="1" x14ac:dyDescent="0.25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</row>
    <row r="533" spans="1:21" ht="15.75" customHeight="1" x14ac:dyDescent="0.25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</row>
    <row r="534" spans="1:21" ht="15.75" customHeight="1" x14ac:dyDescent="0.25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</row>
    <row r="535" spans="1:21" ht="15.75" customHeight="1" x14ac:dyDescent="0.25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</row>
    <row r="536" spans="1:21" ht="15.75" customHeight="1" x14ac:dyDescent="0.25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</row>
    <row r="537" spans="1:21" ht="15.75" customHeight="1" x14ac:dyDescent="0.25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</row>
    <row r="538" spans="1:21" ht="15.75" customHeight="1" x14ac:dyDescent="0.25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</row>
    <row r="539" spans="1:21" ht="15.75" customHeight="1" x14ac:dyDescent="0.25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</row>
    <row r="540" spans="1:21" ht="15.75" customHeight="1" x14ac:dyDescent="0.25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</row>
    <row r="541" spans="1:21" ht="15.75" customHeight="1" x14ac:dyDescent="0.25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</row>
    <row r="542" spans="1:21" ht="15.75" customHeight="1" x14ac:dyDescent="0.25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</row>
    <row r="543" spans="1:21" ht="15.75" customHeight="1" x14ac:dyDescent="0.25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</row>
    <row r="544" spans="1:21" ht="15.75" customHeight="1" x14ac:dyDescent="0.25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</row>
    <row r="545" spans="1:21" ht="15.75" customHeight="1" x14ac:dyDescent="0.25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</row>
    <row r="546" spans="1:21" ht="15.75" customHeight="1" x14ac:dyDescent="0.25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</row>
    <row r="547" spans="1:21" ht="15.75" customHeight="1" x14ac:dyDescent="0.25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</row>
    <row r="548" spans="1:21" ht="15.75" customHeight="1" x14ac:dyDescent="0.25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</row>
    <row r="549" spans="1:21" ht="15.75" customHeight="1" x14ac:dyDescent="0.25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</row>
    <row r="550" spans="1:21" ht="15.75" customHeight="1" x14ac:dyDescent="0.25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</row>
    <row r="551" spans="1:21" ht="15.75" customHeight="1" x14ac:dyDescent="0.25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</row>
    <row r="552" spans="1:21" ht="15.75" customHeight="1" x14ac:dyDescent="0.25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</row>
    <row r="553" spans="1:21" ht="15.75" customHeight="1" x14ac:dyDescent="0.25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</row>
    <row r="554" spans="1:21" ht="15.75" customHeight="1" x14ac:dyDescent="0.25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</row>
    <row r="555" spans="1:21" ht="15.75" customHeight="1" x14ac:dyDescent="0.25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</row>
    <row r="556" spans="1:21" ht="15.75" customHeight="1" x14ac:dyDescent="0.25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</row>
    <row r="557" spans="1:21" ht="15.75" customHeight="1" x14ac:dyDescent="0.25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</row>
    <row r="558" spans="1:21" ht="15.75" customHeight="1" x14ac:dyDescent="0.25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</row>
    <row r="559" spans="1:21" ht="15.75" customHeight="1" x14ac:dyDescent="0.25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</row>
    <row r="560" spans="1:21" ht="15.75" customHeight="1" x14ac:dyDescent="0.25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</row>
    <row r="561" spans="1:21" ht="15.75" customHeight="1" x14ac:dyDescent="0.25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</row>
    <row r="562" spans="1:21" ht="15.75" customHeight="1" x14ac:dyDescent="0.25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</row>
    <row r="563" spans="1:21" ht="15.75" customHeight="1" x14ac:dyDescent="0.25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</row>
    <row r="564" spans="1:21" ht="15.75" customHeight="1" x14ac:dyDescent="0.25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</row>
    <row r="565" spans="1:21" ht="15.75" customHeight="1" x14ac:dyDescent="0.25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</row>
    <row r="566" spans="1:21" ht="15.75" customHeight="1" x14ac:dyDescent="0.25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</row>
    <row r="567" spans="1:21" ht="15.75" customHeight="1" x14ac:dyDescent="0.25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</row>
    <row r="568" spans="1:21" ht="15.75" customHeight="1" x14ac:dyDescent="0.25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</row>
    <row r="569" spans="1:21" ht="15.75" customHeight="1" x14ac:dyDescent="0.25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</row>
    <row r="570" spans="1:21" ht="15.75" customHeight="1" x14ac:dyDescent="0.25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</row>
    <row r="571" spans="1:21" ht="15.75" customHeight="1" x14ac:dyDescent="0.25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</row>
    <row r="572" spans="1:21" ht="15.75" customHeight="1" x14ac:dyDescent="0.25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</row>
    <row r="573" spans="1:21" ht="15.75" customHeight="1" x14ac:dyDescent="0.25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</row>
    <row r="574" spans="1:21" ht="15.75" customHeight="1" x14ac:dyDescent="0.25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</row>
    <row r="575" spans="1:21" ht="15.75" customHeight="1" x14ac:dyDescent="0.25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</row>
    <row r="576" spans="1:21" ht="15.75" customHeight="1" x14ac:dyDescent="0.25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</row>
    <row r="577" spans="1:21" ht="15.75" customHeight="1" x14ac:dyDescent="0.25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</row>
    <row r="578" spans="1:21" ht="15.75" customHeight="1" x14ac:dyDescent="0.25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</row>
    <row r="579" spans="1:21" ht="15.75" customHeight="1" x14ac:dyDescent="0.25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</row>
    <row r="580" spans="1:21" ht="15.75" customHeight="1" x14ac:dyDescent="0.25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</row>
    <row r="581" spans="1:21" ht="15.75" customHeight="1" x14ac:dyDescent="0.25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</row>
    <row r="582" spans="1:21" ht="15.75" customHeight="1" x14ac:dyDescent="0.25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</row>
    <row r="583" spans="1:21" ht="15.75" customHeight="1" x14ac:dyDescent="0.25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</row>
    <row r="584" spans="1:21" ht="15.75" customHeight="1" x14ac:dyDescent="0.25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</row>
    <row r="585" spans="1:21" ht="15.75" customHeight="1" x14ac:dyDescent="0.25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</row>
    <row r="586" spans="1:21" ht="15.75" customHeight="1" x14ac:dyDescent="0.25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</row>
    <row r="587" spans="1:21" ht="15.75" customHeight="1" x14ac:dyDescent="0.25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</row>
    <row r="588" spans="1:21" ht="15.75" customHeight="1" x14ac:dyDescent="0.25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</row>
    <row r="589" spans="1:21" ht="15.75" customHeight="1" x14ac:dyDescent="0.25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</row>
    <row r="590" spans="1:21" ht="15.75" customHeight="1" x14ac:dyDescent="0.25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</row>
    <row r="591" spans="1:21" ht="15.75" customHeight="1" x14ac:dyDescent="0.25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</row>
    <row r="592" spans="1:21" ht="15.75" customHeight="1" x14ac:dyDescent="0.25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</row>
    <row r="593" spans="1:21" ht="15.75" customHeight="1" x14ac:dyDescent="0.25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</row>
    <row r="594" spans="1:21" ht="15.75" customHeight="1" x14ac:dyDescent="0.25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</row>
    <row r="595" spans="1:21" ht="15.75" customHeight="1" x14ac:dyDescent="0.25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</row>
    <row r="596" spans="1:21" ht="15.75" customHeight="1" x14ac:dyDescent="0.25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</row>
    <row r="597" spans="1:21" ht="15.75" customHeight="1" x14ac:dyDescent="0.25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</row>
    <row r="598" spans="1:21" ht="15.75" customHeight="1" x14ac:dyDescent="0.25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</row>
    <row r="599" spans="1:21" ht="15.75" customHeight="1" x14ac:dyDescent="0.25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</row>
    <row r="600" spans="1:21" ht="15.75" customHeight="1" x14ac:dyDescent="0.25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</row>
    <row r="601" spans="1:21" ht="15.75" customHeight="1" x14ac:dyDescent="0.25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</row>
    <row r="602" spans="1:21" ht="15.75" customHeight="1" x14ac:dyDescent="0.25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</row>
    <row r="603" spans="1:21" ht="15.75" customHeight="1" x14ac:dyDescent="0.25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</row>
    <row r="604" spans="1:21" ht="15.75" customHeight="1" x14ac:dyDescent="0.25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</row>
    <row r="605" spans="1:21" ht="15.75" customHeight="1" x14ac:dyDescent="0.25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</row>
    <row r="606" spans="1:21" ht="15.75" customHeight="1" x14ac:dyDescent="0.25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</row>
    <row r="607" spans="1:21" ht="15.75" customHeight="1" x14ac:dyDescent="0.25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</row>
    <row r="608" spans="1:21" ht="15.75" customHeight="1" x14ac:dyDescent="0.25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</row>
    <row r="609" spans="1:21" ht="15.75" customHeight="1" x14ac:dyDescent="0.25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</row>
    <row r="610" spans="1:21" ht="15.75" customHeight="1" x14ac:dyDescent="0.25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</row>
    <row r="611" spans="1:21" ht="15.75" customHeight="1" x14ac:dyDescent="0.25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</row>
    <row r="612" spans="1:21" ht="15.75" customHeight="1" x14ac:dyDescent="0.25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</row>
    <row r="613" spans="1:21" ht="15.75" customHeight="1" x14ac:dyDescent="0.25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</row>
    <row r="614" spans="1:21" ht="15.75" customHeight="1" x14ac:dyDescent="0.25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</row>
    <row r="615" spans="1:21" ht="15.75" customHeight="1" x14ac:dyDescent="0.25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</row>
    <row r="616" spans="1:21" ht="15.75" customHeight="1" x14ac:dyDescent="0.25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</row>
    <row r="617" spans="1:21" ht="15.75" customHeight="1" x14ac:dyDescent="0.25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</row>
    <row r="618" spans="1:21" ht="15.75" customHeight="1" x14ac:dyDescent="0.25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</row>
    <row r="619" spans="1:21" ht="15.75" customHeight="1" x14ac:dyDescent="0.25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</row>
    <row r="620" spans="1:21" ht="15.75" customHeight="1" x14ac:dyDescent="0.25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</row>
    <row r="621" spans="1:21" ht="15.75" customHeight="1" x14ac:dyDescent="0.25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</row>
    <row r="622" spans="1:21" ht="15.75" customHeight="1" x14ac:dyDescent="0.25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</row>
    <row r="623" spans="1:21" ht="15.75" customHeight="1" x14ac:dyDescent="0.25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</row>
    <row r="624" spans="1:21" ht="15.75" customHeight="1" x14ac:dyDescent="0.25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</row>
    <row r="625" spans="1:21" ht="15.75" customHeight="1" x14ac:dyDescent="0.25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</row>
    <row r="626" spans="1:21" ht="15.75" customHeight="1" x14ac:dyDescent="0.25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</row>
    <row r="627" spans="1:21" ht="15.75" customHeight="1" x14ac:dyDescent="0.25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</row>
    <row r="628" spans="1:21" ht="15.75" customHeight="1" x14ac:dyDescent="0.25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</row>
    <row r="629" spans="1:21" ht="15.75" customHeight="1" x14ac:dyDescent="0.25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</row>
    <row r="630" spans="1:21" ht="15.75" customHeight="1" x14ac:dyDescent="0.25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</row>
    <row r="631" spans="1:21" ht="15.75" customHeight="1" x14ac:dyDescent="0.25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</row>
    <row r="632" spans="1:21" ht="15.75" customHeight="1" x14ac:dyDescent="0.25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</row>
    <row r="633" spans="1:21" ht="15.75" customHeight="1" x14ac:dyDescent="0.25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</row>
    <row r="634" spans="1:21" ht="15.75" customHeight="1" x14ac:dyDescent="0.25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</row>
    <row r="635" spans="1:21" ht="15.75" customHeight="1" x14ac:dyDescent="0.25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</row>
    <row r="636" spans="1:21" ht="15.75" customHeight="1" x14ac:dyDescent="0.25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</row>
    <row r="637" spans="1:21" ht="15.75" customHeight="1" x14ac:dyDescent="0.25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</row>
    <row r="638" spans="1:21" ht="15.75" customHeight="1" x14ac:dyDescent="0.25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</row>
    <row r="639" spans="1:21" ht="15.75" customHeight="1" x14ac:dyDescent="0.25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</row>
    <row r="640" spans="1:21" ht="15.75" customHeight="1" x14ac:dyDescent="0.25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</row>
    <row r="641" spans="1:21" ht="15.75" customHeight="1" x14ac:dyDescent="0.25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</row>
    <row r="642" spans="1:21" ht="15.75" customHeight="1" x14ac:dyDescent="0.25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</row>
    <row r="643" spans="1:21" ht="15.75" customHeight="1" x14ac:dyDescent="0.25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</row>
    <row r="644" spans="1:21" ht="15.75" customHeight="1" x14ac:dyDescent="0.25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</row>
    <row r="645" spans="1:21" ht="15.75" customHeight="1" x14ac:dyDescent="0.25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</row>
    <row r="646" spans="1:21" ht="15.75" customHeight="1" x14ac:dyDescent="0.25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</row>
    <row r="647" spans="1:21" ht="15.75" customHeight="1" x14ac:dyDescent="0.25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</row>
    <row r="648" spans="1:21" ht="15.75" customHeight="1" x14ac:dyDescent="0.25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</row>
    <row r="649" spans="1:21" ht="15.75" customHeight="1" x14ac:dyDescent="0.25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</row>
    <row r="650" spans="1:21" ht="15.75" customHeight="1" x14ac:dyDescent="0.25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</row>
    <row r="651" spans="1:21" ht="15.75" customHeight="1" x14ac:dyDescent="0.25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</row>
    <row r="652" spans="1:21" ht="15.75" customHeight="1" x14ac:dyDescent="0.25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</row>
    <row r="653" spans="1:21" ht="15.75" customHeight="1" x14ac:dyDescent="0.25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</row>
    <row r="654" spans="1:21" ht="15.75" customHeight="1" x14ac:dyDescent="0.25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</row>
    <row r="655" spans="1:21" ht="15.75" customHeight="1" x14ac:dyDescent="0.25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</row>
    <row r="656" spans="1:21" ht="15.75" customHeight="1" x14ac:dyDescent="0.25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</row>
    <row r="657" spans="1:21" ht="15.75" customHeight="1" x14ac:dyDescent="0.25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</row>
    <row r="658" spans="1:21" ht="15.75" customHeight="1" x14ac:dyDescent="0.25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</row>
    <row r="659" spans="1:21" ht="15.75" customHeight="1" x14ac:dyDescent="0.25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</row>
    <row r="660" spans="1:21" ht="15.75" customHeight="1" x14ac:dyDescent="0.25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</row>
    <row r="661" spans="1:21" ht="15.75" customHeight="1" x14ac:dyDescent="0.25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</row>
    <row r="662" spans="1:21" ht="15.75" customHeight="1" x14ac:dyDescent="0.25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</row>
    <row r="663" spans="1:21" ht="15.75" customHeight="1" x14ac:dyDescent="0.25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</row>
    <row r="664" spans="1:21" ht="15.75" customHeight="1" x14ac:dyDescent="0.25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</row>
    <row r="665" spans="1:21" ht="15.75" customHeight="1" x14ac:dyDescent="0.25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</row>
    <row r="666" spans="1:21" ht="15.75" customHeight="1" x14ac:dyDescent="0.25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</row>
    <row r="667" spans="1:21" ht="15.75" customHeight="1" x14ac:dyDescent="0.25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</row>
    <row r="668" spans="1:21" ht="15.75" customHeight="1" x14ac:dyDescent="0.25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</row>
    <row r="669" spans="1:21" ht="15.75" customHeight="1" x14ac:dyDescent="0.25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</row>
    <row r="670" spans="1:21" ht="15.75" customHeight="1" x14ac:dyDescent="0.25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</row>
    <row r="671" spans="1:21" ht="15.75" customHeight="1" x14ac:dyDescent="0.25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</row>
    <row r="672" spans="1:21" ht="15.75" customHeight="1" x14ac:dyDescent="0.25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</row>
    <row r="673" spans="1:21" ht="15.75" customHeight="1" x14ac:dyDescent="0.25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</row>
    <row r="674" spans="1:21" ht="15.75" customHeight="1" x14ac:dyDescent="0.25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</row>
    <row r="675" spans="1:21" ht="15.75" customHeight="1" x14ac:dyDescent="0.25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</row>
    <row r="676" spans="1:21" ht="15.75" customHeight="1" x14ac:dyDescent="0.25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</row>
    <row r="677" spans="1:21" ht="15.75" customHeight="1" x14ac:dyDescent="0.25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</row>
    <row r="678" spans="1:21" ht="15.75" customHeight="1" x14ac:dyDescent="0.25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</row>
    <row r="679" spans="1:21" ht="15.75" customHeight="1" x14ac:dyDescent="0.25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</row>
    <row r="680" spans="1:21" ht="15.75" customHeight="1" x14ac:dyDescent="0.25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</row>
    <row r="681" spans="1:21" ht="15.75" customHeight="1" x14ac:dyDescent="0.25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</row>
    <row r="682" spans="1:21" ht="15.75" customHeight="1" x14ac:dyDescent="0.25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</row>
    <row r="683" spans="1:21" ht="15.75" customHeight="1" x14ac:dyDescent="0.25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</row>
    <row r="684" spans="1:21" ht="15.75" customHeight="1" x14ac:dyDescent="0.25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</row>
    <row r="685" spans="1:21" ht="15.75" customHeight="1" x14ac:dyDescent="0.25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</row>
    <row r="686" spans="1:21" ht="15.75" customHeight="1" x14ac:dyDescent="0.25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</row>
    <row r="687" spans="1:21" ht="15.75" customHeight="1" x14ac:dyDescent="0.25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</row>
    <row r="688" spans="1:21" ht="15.75" customHeight="1" x14ac:dyDescent="0.25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</row>
    <row r="689" spans="1:21" ht="15.75" customHeight="1" x14ac:dyDescent="0.25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</row>
    <row r="690" spans="1:21" ht="15.75" customHeight="1" x14ac:dyDescent="0.25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</row>
    <row r="691" spans="1:21" ht="15.75" customHeight="1" x14ac:dyDescent="0.25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</row>
    <row r="692" spans="1:21" ht="15.75" customHeight="1" x14ac:dyDescent="0.25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</row>
    <row r="693" spans="1:21" ht="15.75" customHeight="1" x14ac:dyDescent="0.25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</row>
    <row r="694" spans="1:21" ht="15.75" customHeight="1" x14ac:dyDescent="0.25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</row>
    <row r="695" spans="1:21" ht="15.75" customHeight="1" x14ac:dyDescent="0.25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</row>
    <row r="696" spans="1:21" ht="15.75" customHeight="1" x14ac:dyDescent="0.25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</row>
    <row r="697" spans="1:21" ht="15.75" customHeight="1" x14ac:dyDescent="0.25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</row>
    <row r="698" spans="1:21" ht="15.75" customHeight="1" x14ac:dyDescent="0.25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</row>
    <row r="699" spans="1:21" ht="15.75" customHeight="1" x14ac:dyDescent="0.25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</row>
    <row r="700" spans="1:21" ht="15.75" customHeight="1" x14ac:dyDescent="0.25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</row>
    <row r="701" spans="1:21" ht="15.75" customHeight="1" x14ac:dyDescent="0.25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</row>
    <row r="702" spans="1:21" ht="15.75" customHeight="1" x14ac:dyDescent="0.25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</row>
    <row r="703" spans="1:21" ht="15.75" customHeight="1" x14ac:dyDescent="0.25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</row>
    <row r="704" spans="1:21" ht="15.75" customHeight="1" x14ac:dyDescent="0.25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</row>
    <row r="705" spans="1:21" ht="15.75" customHeight="1" x14ac:dyDescent="0.25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</row>
    <row r="706" spans="1:21" ht="15.75" customHeight="1" x14ac:dyDescent="0.25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</row>
    <row r="707" spans="1:21" ht="15.75" customHeight="1" x14ac:dyDescent="0.25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</row>
    <row r="708" spans="1:21" ht="15.75" customHeight="1" x14ac:dyDescent="0.25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</row>
    <row r="709" spans="1:21" ht="15.75" customHeight="1" x14ac:dyDescent="0.25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</row>
    <row r="710" spans="1:21" ht="15.75" customHeight="1" x14ac:dyDescent="0.25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</row>
    <row r="711" spans="1:21" ht="15.75" customHeight="1" x14ac:dyDescent="0.25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</row>
    <row r="712" spans="1:21" ht="15.75" customHeight="1" x14ac:dyDescent="0.25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</row>
    <row r="713" spans="1:21" ht="15.75" customHeight="1" x14ac:dyDescent="0.25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</row>
    <row r="714" spans="1:21" ht="15.75" customHeight="1" x14ac:dyDescent="0.25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</row>
    <row r="715" spans="1:21" ht="15.75" customHeight="1" x14ac:dyDescent="0.25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</row>
    <row r="716" spans="1:21" ht="15.75" customHeight="1" x14ac:dyDescent="0.25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</row>
    <row r="717" spans="1:21" ht="15.75" customHeight="1" x14ac:dyDescent="0.25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</row>
    <row r="718" spans="1:21" ht="15.75" customHeight="1" x14ac:dyDescent="0.25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</row>
    <row r="719" spans="1:21" ht="15.75" customHeight="1" x14ac:dyDescent="0.25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</row>
    <row r="720" spans="1:21" ht="15.75" customHeight="1" x14ac:dyDescent="0.25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</row>
    <row r="721" spans="1:21" ht="15.75" customHeight="1" x14ac:dyDescent="0.25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</row>
    <row r="722" spans="1:21" ht="15.75" customHeight="1" x14ac:dyDescent="0.25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</row>
    <row r="723" spans="1:21" ht="15.75" customHeight="1" x14ac:dyDescent="0.25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</row>
    <row r="724" spans="1:21" ht="15.75" customHeight="1" x14ac:dyDescent="0.25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</row>
    <row r="725" spans="1:21" ht="15.75" customHeight="1" x14ac:dyDescent="0.25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</row>
    <row r="726" spans="1:21" ht="15.75" customHeight="1" x14ac:dyDescent="0.25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</row>
    <row r="727" spans="1:21" ht="15.75" customHeight="1" x14ac:dyDescent="0.25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</row>
    <row r="728" spans="1:21" ht="15.75" customHeight="1" x14ac:dyDescent="0.25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</row>
    <row r="729" spans="1:21" ht="15.75" customHeight="1" x14ac:dyDescent="0.25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</row>
    <row r="730" spans="1:21" ht="15.75" customHeight="1" x14ac:dyDescent="0.25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</row>
    <row r="731" spans="1:21" ht="15.75" customHeight="1" x14ac:dyDescent="0.25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</row>
    <row r="732" spans="1:21" ht="15.75" customHeight="1" x14ac:dyDescent="0.25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</row>
    <row r="733" spans="1:21" ht="15.75" customHeight="1" x14ac:dyDescent="0.25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</row>
    <row r="734" spans="1:21" ht="15.75" customHeight="1" x14ac:dyDescent="0.25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</row>
    <row r="735" spans="1:21" ht="15.75" customHeight="1" x14ac:dyDescent="0.25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</row>
    <row r="736" spans="1:21" ht="15.75" customHeight="1" x14ac:dyDescent="0.25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</row>
    <row r="737" spans="1:21" ht="15.75" customHeight="1" x14ac:dyDescent="0.25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</row>
    <row r="738" spans="1:21" ht="15.75" customHeight="1" x14ac:dyDescent="0.25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</row>
    <row r="739" spans="1:21" ht="15.75" customHeight="1" x14ac:dyDescent="0.25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</row>
    <row r="740" spans="1:21" ht="15.75" customHeight="1" x14ac:dyDescent="0.25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</row>
    <row r="741" spans="1:21" ht="15.75" customHeight="1" x14ac:dyDescent="0.25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</row>
    <row r="742" spans="1:21" ht="15.75" customHeight="1" x14ac:dyDescent="0.25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</row>
    <row r="743" spans="1:21" ht="15.75" customHeight="1" x14ac:dyDescent="0.25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</row>
    <row r="744" spans="1:21" ht="15.75" customHeight="1" x14ac:dyDescent="0.25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</row>
    <row r="745" spans="1:21" ht="15.75" customHeight="1" x14ac:dyDescent="0.25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</row>
    <row r="746" spans="1:21" ht="15.75" customHeight="1" x14ac:dyDescent="0.25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</row>
    <row r="747" spans="1:21" ht="15.75" customHeight="1" x14ac:dyDescent="0.25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</row>
    <row r="748" spans="1:21" ht="15.75" customHeight="1" x14ac:dyDescent="0.25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</row>
    <row r="749" spans="1:21" ht="15.75" customHeight="1" x14ac:dyDescent="0.25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</row>
    <row r="750" spans="1:21" ht="15.75" customHeight="1" x14ac:dyDescent="0.25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</row>
    <row r="751" spans="1:21" ht="15.75" customHeight="1" x14ac:dyDescent="0.25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</row>
    <row r="752" spans="1:21" ht="15.75" customHeight="1" x14ac:dyDescent="0.25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</row>
    <row r="753" spans="1:21" ht="15.75" customHeight="1" x14ac:dyDescent="0.25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</row>
    <row r="754" spans="1:21" ht="15.75" customHeight="1" x14ac:dyDescent="0.25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</row>
    <row r="755" spans="1:21" ht="15.75" customHeight="1" x14ac:dyDescent="0.25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</row>
    <row r="756" spans="1:21" ht="15.75" customHeight="1" x14ac:dyDescent="0.25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</row>
    <row r="757" spans="1:21" ht="15.75" customHeight="1" x14ac:dyDescent="0.25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</row>
    <row r="758" spans="1:21" ht="15.75" customHeight="1" x14ac:dyDescent="0.25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</row>
    <row r="759" spans="1:21" ht="15.75" customHeight="1" x14ac:dyDescent="0.25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</row>
    <row r="760" spans="1:21" ht="15.75" customHeight="1" x14ac:dyDescent="0.25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</row>
    <row r="761" spans="1:21" ht="15.75" customHeight="1" x14ac:dyDescent="0.25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</row>
    <row r="762" spans="1:21" ht="15.75" customHeight="1" x14ac:dyDescent="0.25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</row>
    <row r="763" spans="1:21" ht="15.75" customHeight="1" x14ac:dyDescent="0.25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</row>
    <row r="764" spans="1:21" ht="15.75" customHeight="1" x14ac:dyDescent="0.25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</row>
    <row r="765" spans="1:21" ht="15.75" customHeight="1" x14ac:dyDescent="0.25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</row>
    <row r="766" spans="1:21" ht="15.75" customHeight="1" x14ac:dyDescent="0.25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</row>
    <row r="767" spans="1:21" ht="15.75" customHeight="1" x14ac:dyDescent="0.25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</row>
    <row r="768" spans="1:21" ht="15.75" customHeight="1" x14ac:dyDescent="0.25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</row>
    <row r="769" spans="1:21" ht="15.75" customHeight="1" x14ac:dyDescent="0.25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</row>
    <row r="770" spans="1:21" ht="15.75" customHeight="1" x14ac:dyDescent="0.25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</row>
    <row r="771" spans="1:21" ht="15.75" customHeight="1" x14ac:dyDescent="0.25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</row>
    <row r="772" spans="1:21" ht="15.75" customHeight="1" x14ac:dyDescent="0.25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</row>
    <row r="773" spans="1:21" ht="15.75" customHeight="1" x14ac:dyDescent="0.25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</row>
    <row r="774" spans="1:21" ht="15.75" customHeight="1" x14ac:dyDescent="0.25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</row>
    <row r="775" spans="1:21" ht="15.75" customHeight="1" x14ac:dyDescent="0.25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</row>
    <row r="776" spans="1:21" ht="15.75" customHeight="1" x14ac:dyDescent="0.25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</row>
    <row r="777" spans="1:21" ht="15.75" customHeight="1" x14ac:dyDescent="0.25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</row>
    <row r="778" spans="1:21" ht="15.75" customHeight="1" x14ac:dyDescent="0.25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</row>
    <row r="779" spans="1:21" ht="15.75" customHeight="1" x14ac:dyDescent="0.25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</row>
    <row r="780" spans="1:21" ht="15.75" customHeight="1" x14ac:dyDescent="0.25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</row>
    <row r="781" spans="1:21" ht="15.75" customHeight="1" x14ac:dyDescent="0.25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</row>
    <row r="782" spans="1:21" ht="15.75" customHeight="1" x14ac:dyDescent="0.25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</row>
    <row r="783" spans="1:21" ht="15.75" customHeight="1" x14ac:dyDescent="0.25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</row>
    <row r="784" spans="1:21" ht="15.75" customHeight="1" x14ac:dyDescent="0.25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</row>
    <row r="785" spans="1:21" ht="15.75" customHeight="1" x14ac:dyDescent="0.25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</row>
    <row r="786" spans="1:21" ht="15.75" customHeight="1" x14ac:dyDescent="0.25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</row>
    <row r="787" spans="1:21" ht="15.75" customHeight="1" x14ac:dyDescent="0.25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</row>
    <row r="788" spans="1:21" ht="15.75" customHeight="1" x14ac:dyDescent="0.25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</row>
    <row r="789" spans="1:21" ht="15.75" customHeight="1" x14ac:dyDescent="0.25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</row>
    <row r="790" spans="1:21" ht="15.75" customHeight="1" x14ac:dyDescent="0.25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</row>
    <row r="791" spans="1:21" ht="15.75" customHeight="1" x14ac:dyDescent="0.25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</row>
    <row r="792" spans="1:21" ht="15.75" customHeight="1" x14ac:dyDescent="0.25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</row>
    <row r="793" spans="1:21" ht="15.75" customHeight="1" x14ac:dyDescent="0.25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</row>
    <row r="794" spans="1:21" ht="15.75" customHeight="1" x14ac:dyDescent="0.25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</row>
    <row r="795" spans="1:21" ht="15.75" customHeight="1" x14ac:dyDescent="0.25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</row>
    <row r="796" spans="1:21" ht="15.75" customHeight="1" x14ac:dyDescent="0.25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</row>
    <row r="797" spans="1:21" ht="15.75" customHeight="1" x14ac:dyDescent="0.25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</row>
    <row r="798" spans="1:21" ht="15.75" customHeight="1" x14ac:dyDescent="0.25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</row>
    <row r="799" spans="1:21" ht="15.75" customHeight="1" x14ac:dyDescent="0.25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</row>
    <row r="800" spans="1:21" ht="15.75" customHeight="1" x14ac:dyDescent="0.25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</row>
    <row r="801" spans="1:21" ht="15.75" customHeight="1" x14ac:dyDescent="0.25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</row>
    <row r="802" spans="1:21" ht="15.75" customHeight="1" x14ac:dyDescent="0.25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</row>
    <row r="803" spans="1:21" ht="15.75" customHeight="1" x14ac:dyDescent="0.25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</row>
    <row r="804" spans="1:21" ht="15.75" customHeight="1" x14ac:dyDescent="0.25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</row>
    <row r="805" spans="1:21" ht="15.75" customHeight="1" x14ac:dyDescent="0.25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</row>
    <row r="806" spans="1:21" ht="15.75" customHeight="1" x14ac:dyDescent="0.25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</row>
    <row r="807" spans="1:21" ht="15.75" customHeight="1" x14ac:dyDescent="0.25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</row>
    <row r="808" spans="1:21" ht="15.75" customHeight="1" x14ac:dyDescent="0.25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</row>
    <row r="809" spans="1:21" ht="15.75" customHeight="1" x14ac:dyDescent="0.25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</row>
    <row r="810" spans="1:21" ht="15.75" customHeight="1" x14ac:dyDescent="0.25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</row>
    <row r="811" spans="1:21" ht="15.75" customHeight="1" x14ac:dyDescent="0.25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</row>
    <row r="812" spans="1:21" ht="15.75" customHeight="1" x14ac:dyDescent="0.25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</row>
    <row r="813" spans="1:21" ht="15.75" customHeight="1" x14ac:dyDescent="0.25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</row>
    <row r="814" spans="1:21" ht="15.75" customHeight="1" x14ac:dyDescent="0.25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</row>
    <row r="815" spans="1:21" ht="15.75" customHeight="1" x14ac:dyDescent="0.25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</row>
    <row r="816" spans="1:21" ht="15.75" customHeight="1" x14ac:dyDescent="0.25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</row>
    <row r="817" spans="1:21" ht="15.75" customHeight="1" x14ac:dyDescent="0.25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</row>
    <row r="818" spans="1:21" ht="15.75" customHeight="1" x14ac:dyDescent="0.25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</row>
    <row r="819" spans="1:21" ht="15.75" customHeight="1" x14ac:dyDescent="0.25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</row>
    <row r="820" spans="1:21" ht="15.75" customHeight="1" x14ac:dyDescent="0.25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</row>
    <row r="821" spans="1:21" ht="15.75" customHeight="1" x14ac:dyDescent="0.25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</row>
    <row r="822" spans="1:21" ht="15.75" customHeight="1" x14ac:dyDescent="0.25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</row>
    <row r="823" spans="1:21" ht="15.75" customHeight="1" x14ac:dyDescent="0.25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</row>
    <row r="824" spans="1:21" ht="15.75" customHeight="1" x14ac:dyDescent="0.25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</row>
    <row r="825" spans="1:21" ht="15.75" customHeight="1" x14ac:dyDescent="0.25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</row>
    <row r="826" spans="1:21" ht="15.75" customHeight="1" x14ac:dyDescent="0.25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</row>
    <row r="827" spans="1:21" ht="15.75" customHeight="1" x14ac:dyDescent="0.25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</row>
    <row r="828" spans="1:21" ht="15.75" customHeight="1" x14ac:dyDescent="0.25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</row>
    <row r="829" spans="1:21" ht="15.75" customHeight="1" x14ac:dyDescent="0.25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</row>
    <row r="830" spans="1:21" ht="15.75" customHeight="1" x14ac:dyDescent="0.25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</row>
    <row r="831" spans="1:21" ht="15.75" customHeight="1" x14ac:dyDescent="0.25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</row>
    <row r="832" spans="1:21" ht="15.75" customHeight="1" x14ac:dyDescent="0.25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</row>
    <row r="833" spans="1:21" ht="15.75" customHeight="1" x14ac:dyDescent="0.25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</row>
    <row r="834" spans="1:21" ht="15.75" customHeight="1" x14ac:dyDescent="0.25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</row>
    <row r="835" spans="1:21" ht="15.75" customHeight="1" x14ac:dyDescent="0.25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</row>
    <row r="836" spans="1:21" ht="15.75" customHeight="1" x14ac:dyDescent="0.25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</row>
    <row r="837" spans="1:21" ht="15.75" customHeight="1" x14ac:dyDescent="0.25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</row>
    <row r="838" spans="1:21" ht="15.75" customHeight="1" x14ac:dyDescent="0.25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</row>
    <row r="839" spans="1:21" ht="15.75" customHeight="1" x14ac:dyDescent="0.25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</row>
    <row r="840" spans="1:21" ht="15.75" customHeight="1" x14ac:dyDescent="0.25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</row>
    <row r="841" spans="1:21" ht="15.75" customHeight="1" x14ac:dyDescent="0.25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</row>
    <row r="842" spans="1:21" ht="15.75" customHeight="1" x14ac:dyDescent="0.25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</row>
    <row r="843" spans="1:21" ht="15.75" customHeight="1" x14ac:dyDescent="0.25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</row>
    <row r="844" spans="1:21" ht="15.75" customHeight="1" x14ac:dyDescent="0.25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</row>
    <row r="845" spans="1:21" ht="15.75" customHeight="1" x14ac:dyDescent="0.25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</row>
    <row r="846" spans="1:21" ht="15.75" customHeight="1" x14ac:dyDescent="0.25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</row>
    <row r="847" spans="1:21" ht="15.75" customHeight="1" x14ac:dyDescent="0.25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</row>
    <row r="848" spans="1:21" ht="15.75" customHeight="1" x14ac:dyDescent="0.25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</row>
    <row r="849" spans="1:21" ht="15.75" customHeight="1" x14ac:dyDescent="0.25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</row>
    <row r="850" spans="1:21" ht="15.75" customHeight="1" x14ac:dyDescent="0.25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</row>
    <row r="851" spans="1:21" ht="15.75" customHeight="1" x14ac:dyDescent="0.25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</row>
    <row r="852" spans="1:21" ht="15.75" customHeight="1" x14ac:dyDescent="0.25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</row>
    <row r="853" spans="1:21" ht="15.75" customHeight="1" x14ac:dyDescent="0.25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</row>
    <row r="854" spans="1:21" ht="15.75" customHeight="1" x14ac:dyDescent="0.25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</row>
    <row r="855" spans="1:21" ht="15.75" customHeight="1" x14ac:dyDescent="0.25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</row>
    <row r="856" spans="1:21" ht="15.75" customHeight="1" x14ac:dyDescent="0.25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</row>
    <row r="857" spans="1:21" ht="15.75" customHeight="1" x14ac:dyDescent="0.25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</row>
    <row r="858" spans="1:21" ht="15.75" customHeight="1" x14ac:dyDescent="0.25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</row>
    <row r="859" spans="1:21" ht="15.75" customHeight="1" x14ac:dyDescent="0.25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</row>
    <row r="860" spans="1:21" ht="15.75" customHeight="1" x14ac:dyDescent="0.25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</row>
    <row r="861" spans="1:21" ht="15.75" customHeight="1" x14ac:dyDescent="0.25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</row>
    <row r="862" spans="1:21" ht="15.75" customHeight="1" x14ac:dyDescent="0.25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</row>
    <row r="863" spans="1:21" ht="15.75" customHeight="1" x14ac:dyDescent="0.25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</row>
    <row r="864" spans="1:21" ht="15.75" customHeight="1" x14ac:dyDescent="0.25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</row>
    <row r="865" spans="1:21" ht="15.75" customHeight="1" x14ac:dyDescent="0.25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</row>
    <row r="866" spans="1:21" ht="15.75" customHeight="1" x14ac:dyDescent="0.25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</row>
    <row r="867" spans="1:21" ht="15.75" customHeight="1" x14ac:dyDescent="0.25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</row>
    <row r="868" spans="1:21" ht="15.75" customHeight="1" x14ac:dyDescent="0.25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</row>
    <row r="869" spans="1:21" ht="15.75" customHeight="1" x14ac:dyDescent="0.25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</row>
    <row r="870" spans="1:21" ht="15.75" customHeight="1" x14ac:dyDescent="0.25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</row>
    <row r="871" spans="1:21" ht="15.75" customHeight="1" x14ac:dyDescent="0.25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</row>
    <row r="872" spans="1:21" ht="15.75" customHeight="1" x14ac:dyDescent="0.25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</row>
    <row r="873" spans="1:21" ht="15.75" customHeight="1" x14ac:dyDescent="0.25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</row>
    <row r="874" spans="1:21" ht="15.75" customHeight="1" x14ac:dyDescent="0.25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</row>
    <row r="875" spans="1:21" ht="15.75" customHeight="1" x14ac:dyDescent="0.25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</row>
    <row r="876" spans="1:21" ht="15.75" customHeight="1" x14ac:dyDescent="0.25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</row>
    <row r="877" spans="1:21" ht="15.75" customHeight="1" x14ac:dyDescent="0.25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</row>
    <row r="878" spans="1:21" ht="15.75" customHeight="1" x14ac:dyDescent="0.25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</row>
    <row r="879" spans="1:21" ht="15.75" customHeight="1" x14ac:dyDescent="0.25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</row>
    <row r="880" spans="1:21" ht="15.75" customHeight="1" x14ac:dyDescent="0.25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</row>
    <row r="881" spans="1:21" ht="15.75" customHeight="1" x14ac:dyDescent="0.25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</row>
    <row r="882" spans="1:21" ht="15.75" customHeight="1" x14ac:dyDescent="0.25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</row>
    <row r="883" spans="1:21" ht="15.75" customHeight="1" x14ac:dyDescent="0.25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</row>
    <row r="884" spans="1:21" ht="15.75" customHeight="1" x14ac:dyDescent="0.25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</row>
    <row r="885" spans="1:21" ht="15.75" customHeight="1" x14ac:dyDescent="0.25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</row>
    <row r="886" spans="1:21" ht="15.75" customHeight="1" x14ac:dyDescent="0.25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</row>
    <row r="887" spans="1:21" ht="15.75" customHeight="1" x14ac:dyDescent="0.25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</row>
    <row r="888" spans="1:21" ht="15.75" customHeight="1" x14ac:dyDescent="0.25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</row>
    <row r="889" spans="1:21" ht="15.75" customHeight="1" x14ac:dyDescent="0.25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</row>
    <row r="890" spans="1:21" ht="15.75" customHeight="1" x14ac:dyDescent="0.25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</row>
    <row r="891" spans="1:21" ht="15.75" customHeight="1" x14ac:dyDescent="0.25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</row>
    <row r="892" spans="1:21" ht="15.75" customHeight="1" x14ac:dyDescent="0.25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</row>
    <row r="893" spans="1:21" ht="15.75" customHeight="1" x14ac:dyDescent="0.25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</row>
    <row r="894" spans="1:21" ht="15.75" customHeight="1" x14ac:dyDescent="0.25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</row>
    <row r="895" spans="1:21" ht="15.75" customHeight="1" x14ac:dyDescent="0.25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</row>
    <row r="896" spans="1:21" ht="15.75" customHeight="1" x14ac:dyDescent="0.25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</row>
    <row r="897" spans="1:21" ht="15.75" customHeight="1" x14ac:dyDescent="0.25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</row>
    <row r="898" spans="1:21" ht="15.75" customHeight="1" x14ac:dyDescent="0.25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</row>
    <row r="899" spans="1:21" ht="15.75" customHeight="1" x14ac:dyDescent="0.25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</row>
    <row r="900" spans="1:21" ht="15.75" customHeight="1" x14ac:dyDescent="0.25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</row>
    <row r="901" spans="1:21" ht="15.75" customHeight="1" x14ac:dyDescent="0.25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</row>
    <row r="902" spans="1:21" ht="15.75" customHeight="1" x14ac:dyDescent="0.25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</row>
    <row r="903" spans="1:21" ht="15.75" customHeight="1" x14ac:dyDescent="0.25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</row>
    <row r="904" spans="1:21" ht="15.75" customHeight="1" x14ac:dyDescent="0.25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</row>
    <row r="905" spans="1:21" ht="15.75" customHeight="1" x14ac:dyDescent="0.25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</row>
    <row r="906" spans="1:21" ht="15.75" customHeight="1" x14ac:dyDescent="0.25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</row>
    <row r="907" spans="1:21" ht="15.75" customHeight="1" x14ac:dyDescent="0.25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</row>
    <row r="908" spans="1:21" ht="15.75" customHeight="1" x14ac:dyDescent="0.25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</row>
    <row r="909" spans="1:21" ht="15.75" customHeight="1" x14ac:dyDescent="0.25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</row>
    <row r="910" spans="1:21" ht="15.75" customHeight="1" x14ac:dyDescent="0.25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</row>
    <row r="911" spans="1:21" ht="15.75" customHeight="1" x14ac:dyDescent="0.25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</row>
    <row r="912" spans="1:21" ht="15.75" customHeight="1" x14ac:dyDescent="0.25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</row>
    <row r="913" spans="1:21" ht="15.75" customHeight="1" x14ac:dyDescent="0.25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</row>
    <row r="914" spans="1:21" ht="15.75" customHeight="1" x14ac:dyDescent="0.25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</row>
    <row r="915" spans="1:21" ht="15.75" customHeight="1" x14ac:dyDescent="0.25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</row>
    <row r="916" spans="1:21" ht="15.75" customHeight="1" x14ac:dyDescent="0.25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</row>
    <row r="917" spans="1:21" ht="15.75" customHeight="1" x14ac:dyDescent="0.25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</row>
    <row r="918" spans="1:21" ht="15.75" customHeight="1" x14ac:dyDescent="0.25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</row>
    <row r="919" spans="1:21" ht="15.75" customHeight="1" x14ac:dyDescent="0.25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</row>
    <row r="920" spans="1:21" ht="15.75" customHeight="1" x14ac:dyDescent="0.25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</row>
    <row r="921" spans="1:21" ht="15.75" customHeight="1" x14ac:dyDescent="0.25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</row>
    <row r="922" spans="1:21" ht="15.75" customHeight="1" x14ac:dyDescent="0.25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</row>
    <row r="923" spans="1:21" ht="15.75" customHeight="1" x14ac:dyDescent="0.25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</row>
    <row r="924" spans="1:21" ht="15.75" customHeight="1" x14ac:dyDescent="0.25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</row>
    <row r="925" spans="1:21" ht="15.75" customHeight="1" x14ac:dyDescent="0.25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</row>
    <row r="926" spans="1:21" ht="15.75" customHeight="1" x14ac:dyDescent="0.25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</row>
    <row r="927" spans="1:21" ht="15.75" customHeight="1" x14ac:dyDescent="0.25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</row>
    <row r="928" spans="1:21" ht="15.75" customHeight="1" x14ac:dyDescent="0.25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</row>
    <row r="929" spans="1:21" ht="15.75" customHeight="1" x14ac:dyDescent="0.25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</row>
    <row r="930" spans="1:21" ht="15.75" customHeight="1" x14ac:dyDescent="0.25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</row>
    <row r="931" spans="1:21" ht="15.75" customHeight="1" x14ac:dyDescent="0.25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</row>
    <row r="932" spans="1:21" ht="15.75" customHeight="1" x14ac:dyDescent="0.25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</row>
    <row r="933" spans="1:21" ht="15.75" customHeight="1" x14ac:dyDescent="0.25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</row>
    <row r="934" spans="1:21" ht="15.75" customHeight="1" x14ac:dyDescent="0.25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</row>
    <row r="935" spans="1:21" ht="15.75" customHeight="1" x14ac:dyDescent="0.25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</row>
    <row r="936" spans="1:21" ht="15.75" customHeight="1" x14ac:dyDescent="0.25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</row>
    <row r="937" spans="1:21" ht="15.75" customHeight="1" x14ac:dyDescent="0.25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</row>
    <row r="938" spans="1:21" ht="15.75" customHeight="1" x14ac:dyDescent="0.25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</row>
    <row r="939" spans="1:21" ht="15.75" customHeight="1" x14ac:dyDescent="0.25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</row>
    <row r="940" spans="1:21" ht="15.75" customHeight="1" x14ac:dyDescent="0.25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</row>
    <row r="941" spans="1:21" ht="15.75" customHeight="1" x14ac:dyDescent="0.25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</row>
    <row r="942" spans="1:21" ht="15.75" customHeight="1" x14ac:dyDescent="0.25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</row>
    <row r="943" spans="1:21" ht="15.75" customHeight="1" x14ac:dyDescent="0.25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</row>
    <row r="944" spans="1:21" ht="15.75" customHeight="1" x14ac:dyDescent="0.25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</row>
    <row r="945" spans="1:21" ht="15.75" customHeight="1" x14ac:dyDescent="0.25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</row>
    <row r="946" spans="1:21" ht="15.75" customHeight="1" x14ac:dyDescent="0.25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</row>
    <row r="947" spans="1:21" ht="15.75" customHeight="1" x14ac:dyDescent="0.25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</row>
    <row r="948" spans="1:21" ht="15.75" customHeight="1" x14ac:dyDescent="0.25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</row>
    <row r="949" spans="1:21" ht="15.75" customHeight="1" x14ac:dyDescent="0.25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</row>
    <row r="950" spans="1:21" ht="15.75" customHeight="1" x14ac:dyDescent="0.25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</row>
    <row r="951" spans="1:21" ht="15.75" customHeight="1" x14ac:dyDescent="0.25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</row>
    <row r="952" spans="1:21" ht="15.75" customHeight="1" x14ac:dyDescent="0.25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</row>
    <row r="953" spans="1:21" ht="15.75" customHeight="1" x14ac:dyDescent="0.25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</row>
    <row r="954" spans="1:21" ht="15.75" customHeight="1" x14ac:dyDescent="0.25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</row>
    <row r="955" spans="1:21" ht="15.75" customHeight="1" x14ac:dyDescent="0.25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</row>
    <row r="956" spans="1:21" ht="15.75" customHeight="1" x14ac:dyDescent="0.25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</row>
    <row r="957" spans="1:21" ht="15.75" customHeight="1" x14ac:dyDescent="0.25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</row>
    <row r="958" spans="1:21" ht="15.75" customHeight="1" x14ac:dyDescent="0.25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</row>
    <row r="959" spans="1:21" ht="15.75" customHeight="1" x14ac:dyDescent="0.25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</row>
    <row r="960" spans="1:21" ht="15.75" customHeight="1" x14ac:dyDescent="0.25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</row>
    <row r="961" spans="1:21" ht="15.75" customHeight="1" x14ac:dyDescent="0.25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</row>
    <row r="962" spans="1:21" ht="15.75" customHeight="1" x14ac:dyDescent="0.25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</row>
    <row r="963" spans="1:21" ht="15.75" customHeight="1" x14ac:dyDescent="0.25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</row>
    <row r="964" spans="1:21" ht="15.75" customHeight="1" x14ac:dyDescent="0.25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</row>
    <row r="965" spans="1:21" ht="15.75" customHeight="1" x14ac:dyDescent="0.25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</row>
    <row r="966" spans="1:21" ht="15.75" customHeight="1" x14ac:dyDescent="0.25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</row>
    <row r="967" spans="1:21" ht="15.75" customHeight="1" x14ac:dyDescent="0.25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</row>
    <row r="968" spans="1:21" ht="15.75" customHeight="1" x14ac:dyDescent="0.25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</row>
    <row r="969" spans="1:21" ht="15.75" customHeight="1" x14ac:dyDescent="0.25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</row>
    <row r="970" spans="1:21" ht="15.75" customHeight="1" x14ac:dyDescent="0.25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</row>
    <row r="971" spans="1:21" ht="15.75" customHeight="1" x14ac:dyDescent="0.25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</row>
    <row r="972" spans="1:21" ht="15.75" customHeight="1" x14ac:dyDescent="0.25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</row>
    <row r="973" spans="1:21" ht="15.75" customHeight="1" x14ac:dyDescent="0.25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</row>
    <row r="974" spans="1:21" ht="15.75" customHeight="1" x14ac:dyDescent="0.25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</row>
    <row r="975" spans="1:21" ht="15.75" customHeight="1" x14ac:dyDescent="0.25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</row>
    <row r="976" spans="1:21" ht="15.75" customHeight="1" x14ac:dyDescent="0.25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</row>
    <row r="977" spans="1:21" ht="15.75" customHeight="1" x14ac:dyDescent="0.25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</row>
    <row r="978" spans="1:21" ht="15.75" customHeight="1" x14ac:dyDescent="0.25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</row>
    <row r="979" spans="1:21" ht="15.75" customHeight="1" x14ac:dyDescent="0.25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</row>
    <row r="980" spans="1:21" ht="15.75" customHeight="1" x14ac:dyDescent="0.25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</row>
    <row r="981" spans="1:21" ht="15.75" customHeight="1" x14ac:dyDescent="0.25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</row>
    <row r="982" spans="1:21" ht="15.75" customHeight="1" x14ac:dyDescent="0.25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</row>
    <row r="983" spans="1:21" ht="15.75" customHeight="1" x14ac:dyDescent="0.25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</row>
    <row r="984" spans="1:21" ht="15.75" customHeight="1" x14ac:dyDescent="0.25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</row>
    <row r="985" spans="1:21" ht="15.75" customHeight="1" x14ac:dyDescent="0.25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</row>
    <row r="986" spans="1:21" ht="15.75" customHeight="1" x14ac:dyDescent="0.25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</row>
    <row r="987" spans="1:21" ht="15.75" customHeight="1" x14ac:dyDescent="0.25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</row>
    <row r="988" spans="1:21" ht="15" customHeight="1" x14ac:dyDescent="0.25">
      <c r="A988" s="51"/>
      <c r="B988" s="51"/>
      <c r="C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</row>
    <row r="989" spans="1:21" x14ac:dyDescent="0.25"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</row>
    <row r="990" spans="1:21" ht="14.25" x14ac:dyDescent="0.2">
      <c r="K990" s="21"/>
      <c r="L990" s="21"/>
      <c r="M990" s="21"/>
      <c r="N990" s="21"/>
      <c r="O990" s="21"/>
    </row>
    <row r="991" spans="1:21" ht="14.25" x14ac:dyDescent="0.2">
      <c r="K991" s="21"/>
      <c r="L991" s="21"/>
      <c r="M991" s="21"/>
      <c r="N991" s="21"/>
      <c r="O991" s="21"/>
    </row>
    <row r="992" spans="1:21" ht="14.25" x14ac:dyDescent="0.2">
      <c r="K992" s="21"/>
      <c r="L992" s="21"/>
      <c r="M992" s="21"/>
      <c r="N992" s="21"/>
      <c r="O992" s="21"/>
    </row>
    <row r="993" spans="11:15" ht="14.25" x14ac:dyDescent="0.2">
      <c r="K993" s="21"/>
      <c r="L993" s="21"/>
      <c r="M993" s="21"/>
      <c r="N993" s="21"/>
      <c r="O993" s="21"/>
    </row>
    <row r="994" spans="11:15" ht="14.25" x14ac:dyDescent="0.2">
      <c r="K994" s="21"/>
      <c r="L994" s="21"/>
      <c r="M994" s="21"/>
      <c r="N994" s="21"/>
      <c r="O994" s="21"/>
    </row>
    <row r="995" spans="11:15" ht="14.25" x14ac:dyDescent="0.2">
      <c r="K995" s="21"/>
      <c r="L995" s="21"/>
      <c r="M995" s="21"/>
      <c r="N995" s="21"/>
      <c r="O995" s="21"/>
    </row>
    <row r="996" spans="11:15" ht="14.25" x14ac:dyDescent="0.2">
      <c r="K996" s="21"/>
      <c r="L996" s="21"/>
      <c r="M996" s="21"/>
      <c r="N996" s="21"/>
      <c r="O996" s="21"/>
    </row>
    <row r="997" spans="11:15" ht="14.25" x14ac:dyDescent="0.2">
      <c r="K997" s="21"/>
      <c r="L997" s="21"/>
      <c r="M997" s="21"/>
      <c r="N997" s="21"/>
      <c r="O997" s="21"/>
    </row>
    <row r="998" spans="11:15" ht="14.25" x14ac:dyDescent="0.2">
      <c r="K998" s="21"/>
      <c r="L998" s="21"/>
      <c r="M998" s="21"/>
      <c r="N998" s="21"/>
      <c r="O998" s="21"/>
    </row>
    <row r="999" spans="11:15" ht="14.25" x14ac:dyDescent="0.2">
      <c r="K999" s="21"/>
      <c r="L999" s="21"/>
      <c r="M999" s="21"/>
      <c r="N999" s="21"/>
      <c r="O999" s="21"/>
    </row>
    <row r="1000" spans="11:15" ht="14.25" x14ac:dyDescent="0.2">
      <c r="K1000" s="21"/>
      <c r="L1000" s="21"/>
      <c r="M1000" s="21"/>
      <c r="N1000" s="21"/>
      <c r="O1000" s="21"/>
    </row>
    <row r="1001" spans="11:15" ht="14.25" x14ac:dyDescent="0.2">
      <c r="K1001" s="21"/>
      <c r="L1001" s="21"/>
      <c r="M1001" s="21"/>
      <c r="N1001" s="21"/>
      <c r="O1001" s="21"/>
    </row>
    <row r="1002" spans="11:15" ht="14.25" x14ac:dyDescent="0.2">
      <c r="K1002" s="21"/>
      <c r="L1002" s="21"/>
      <c r="M1002" s="21"/>
      <c r="N1002" s="21"/>
      <c r="O1002" s="21"/>
    </row>
    <row r="1003" spans="11:15" ht="14.25" x14ac:dyDescent="0.2">
      <c r="K1003" s="21"/>
      <c r="L1003" s="21"/>
      <c r="M1003" s="21"/>
      <c r="N1003" s="21"/>
      <c r="O1003" s="21"/>
    </row>
    <row r="1004" spans="11:15" ht="15" customHeight="1" x14ac:dyDescent="0.2">
      <c r="K1004" s="21"/>
      <c r="L1004" s="21"/>
      <c r="M1004" s="21"/>
      <c r="N1004" s="21"/>
      <c r="O1004" s="21"/>
    </row>
    <row r="1005" spans="11:15" ht="15" customHeight="1" x14ac:dyDescent="0.2">
      <c r="K1005" s="21"/>
      <c r="L1005" s="21"/>
      <c r="M1005" s="21"/>
      <c r="N1005" s="21"/>
      <c r="O1005" s="21"/>
    </row>
  </sheetData>
  <mergeCells count="87">
    <mergeCell ref="F35:T36"/>
    <mergeCell ref="F38:T38"/>
    <mergeCell ref="R22:S22"/>
    <mergeCell ref="R23:S23"/>
    <mergeCell ref="R26:S26"/>
    <mergeCell ref="Q32:S32"/>
    <mergeCell ref="Q22:Q23"/>
    <mergeCell ref="Q20:T20"/>
    <mergeCell ref="A5:C7"/>
    <mergeCell ref="A10:A13"/>
    <mergeCell ref="E10:F10"/>
    <mergeCell ref="K10:L10"/>
    <mergeCell ref="Q10:R10"/>
    <mergeCell ref="K11:L11"/>
    <mergeCell ref="E13:F13"/>
    <mergeCell ref="Q13:R13"/>
    <mergeCell ref="E11:F11"/>
    <mergeCell ref="E12:F12"/>
    <mergeCell ref="A14:A17"/>
    <mergeCell ref="E14:F14"/>
    <mergeCell ref="E15:G15"/>
    <mergeCell ref="E16:G16"/>
    <mergeCell ref="E20:H20"/>
    <mergeCell ref="Q11:R11"/>
    <mergeCell ref="Q12:R12"/>
    <mergeCell ref="Q14:R14"/>
    <mergeCell ref="Q15:S15"/>
    <mergeCell ref="Q16:S16"/>
    <mergeCell ref="A1:C2"/>
    <mergeCell ref="F5:I5"/>
    <mergeCell ref="L5:O5"/>
    <mergeCell ref="R5:U5"/>
    <mergeCell ref="E7:H7"/>
    <mergeCell ref="K7:N7"/>
    <mergeCell ref="Q7:T7"/>
    <mergeCell ref="A60:B60"/>
    <mergeCell ref="B50:C50"/>
    <mergeCell ref="B51:C51"/>
    <mergeCell ref="B52:C52"/>
    <mergeCell ref="B53:C53"/>
    <mergeCell ref="B55:C55"/>
    <mergeCell ref="B56:C56"/>
    <mergeCell ref="B58:C58"/>
    <mergeCell ref="A44:B44"/>
    <mergeCell ref="B47:C47"/>
    <mergeCell ref="B48:C48"/>
    <mergeCell ref="B49:C49"/>
    <mergeCell ref="B59:C59"/>
    <mergeCell ref="K20:N20"/>
    <mergeCell ref="L26:M26"/>
    <mergeCell ref="A41:B41"/>
    <mergeCell ref="A42:B42"/>
    <mergeCell ref="A43:B43"/>
    <mergeCell ref="F26:G26"/>
    <mergeCell ref="E32:G32"/>
    <mergeCell ref="A18:A21"/>
    <mergeCell ref="A22:A25"/>
    <mergeCell ref="A27:A30"/>
    <mergeCell ref="A32:B32"/>
    <mergeCell ref="A36:B36"/>
    <mergeCell ref="A38:B38"/>
    <mergeCell ref="A39:B39"/>
    <mergeCell ref="F23:G23"/>
    <mergeCell ref="K22:K23"/>
    <mergeCell ref="K12:L12"/>
    <mergeCell ref="K13:L13"/>
    <mergeCell ref="K14:L14"/>
    <mergeCell ref="K15:M15"/>
    <mergeCell ref="K16:M16"/>
    <mergeCell ref="E22:E23"/>
    <mergeCell ref="F22:G22"/>
    <mergeCell ref="L22:M22"/>
    <mergeCell ref="A33:B33"/>
    <mergeCell ref="K24:K25"/>
    <mergeCell ref="L24:M24"/>
    <mergeCell ref="L25:M25"/>
    <mergeCell ref="K32:M32"/>
    <mergeCell ref="K33:M33"/>
    <mergeCell ref="L23:M23"/>
    <mergeCell ref="A34:B34"/>
    <mergeCell ref="E24:E25"/>
    <mergeCell ref="F24:G24"/>
    <mergeCell ref="F25:G25"/>
    <mergeCell ref="Q33:S33"/>
    <mergeCell ref="Q24:Q25"/>
    <mergeCell ref="R24:S24"/>
    <mergeCell ref="R25:S25"/>
  </mergeCells>
  <pageMargins left="0.70866141732283472" right="0.70866141732283472" top="0.74803149606299213" bottom="0.74803149606299213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Pašková</dc:creator>
  <cp:lastModifiedBy>Zamestnanec2021.1</cp:lastModifiedBy>
  <dcterms:created xsi:type="dcterms:W3CDTF">2021-07-02T14:45:03Z</dcterms:created>
  <dcterms:modified xsi:type="dcterms:W3CDTF">2022-06-14T06:59:25Z</dcterms:modified>
</cp:coreProperties>
</file>