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5 LS 04 VC 34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H13" i="1" l="1"/>
  <c r="P23" i="1" l="1"/>
  <c r="P22" i="1"/>
  <c r="P21" i="1" l="1"/>
  <c r="P20" i="1" l="1"/>
  <c r="P19" i="1" l="1"/>
  <c r="P15" i="1"/>
  <c r="P14" i="1"/>
  <c r="Q25" i="1" l="1"/>
  <c r="Q21" i="1"/>
  <c r="Q20" i="1"/>
  <c r="Q19" i="1"/>
  <c r="P18" i="1"/>
  <c r="Q18" i="1" s="1"/>
  <c r="P17" i="1"/>
  <c r="Q17" i="1" s="1"/>
  <c r="P16" i="1"/>
  <c r="Q16" i="1" s="1"/>
  <c r="P13" i="1"/>
  <c r="Q13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<sst xmlns="http://schemas.openxmlformats.org/spreadsheetml/2006/main" count="83" uniqueCount="79">
  <si>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</si>
  <si>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</si>
  <si>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</si>
  <si>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</si>
  <si>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</si>
  <si>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</si>
  <si>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</si>
  <si>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</si>
  <si>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</si>
  <si>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</si>
  <si>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</si>
  <si>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</si>
  <si>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</si>
  <si>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</si>
  <si>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</si>
  <si>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</si>
  <si>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</si>
  <si>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</si>
  <si>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</si>
  <si>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</si>
  <si>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</si>
  <si>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</si>
  <si>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</si>
  <si>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</si>
  <si>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</si>
  <si>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</si>
  <si>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</si>
  <si>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</si>
  <si>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</si>
  <si>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</si>
  <si>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</si>
  <si>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</si>
  <si>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</si>
  <si>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</si>
  <si>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</si>
  <si>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</si>
  <si>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</si>
  <si>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</si>
  <si>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</si>
  <si>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</si>
  <si>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</si>
  <si>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</si>
  <si>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</si>
  <si>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</si>
  <si>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</si>
  <si>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</si>
  <si>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</si>
  <si>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</si>
  <si>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</si>
  <si>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</si>
  <si>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</si>
  <si>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</si>
  <si>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</si>
  <si>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</si>
  <si>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</si>
  <si>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</si>
  <si>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</si>
  <si>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</si>
  <si>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</si>
  <si>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</si>
  <si>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</si>
  <si>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</si>
  <si>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</si>
  <si>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</si>
  <si>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</si>
  <si>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</si>
  <si>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</si>
  <si>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</si>
  <si>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</si>
  <si>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</si>
  <si>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</si>
  <si>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</si>
  <si>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</si>
  <si>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LO Zelenô</t>
  </si>
  <si>
    <t>ŤVU-50r.</t>
  </si>
  <si>
    <t>398 10-7</t>
  </si>
  <si>
    <t>210/2350</t>
  </si>
  <si>
    <t>Zmluva č.DNS/34/21/12/04</t>
  </si>
  <si>
    <t xml:space="preserve">Lesnícke služby v ťažbovom procese na OZ Liptovský Hrádol, VC 34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</si>
</sst>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J13" sqref="J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7" t="s">
        <v>64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5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1" t="s">
        <v>78</v>
      </c>
      <c r="D3" s="102"/>
      <c r="E3" s="102"/>
      <c r="F3" s="102"/>
      <c r="G3" s="102"/>
      <c r="H3" s="102"/>
      <c r="I3" s="102"/>
      <c r="J3" s="102"/>
      <c r="K3" s="102"/>
      <c r="L3" s="10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5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2"/>
      <c r="G5" s="9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71</v>
      </c>
      <c r="C6" s="93"/>
      <c r="D6" s="93"/>
      <c r="E6" s="93"/>
      <c r="F6" s="93"/>
      <c r="G6" s="9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4"/>
      <c r="C7" s="94"/>
      <c r="D7" s="94"/>
      <c r="E7" s="94"/>
      <c r="F7" s="94"/>
      <c r="G7" s="9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0" t="s">
        <v>77</v>
      </c>
      <c r="B8" s="9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5" t="s">
        <v>2</v>
      </c>
      <c r="C9" s="109" t="s">
        <v>53</v>
      </c>
      <c r="D9" s="110"/>
      <c r="E9" s="98" t="s">
        <v>70</v>
      </c>
      <c r="F9" s="122" t="s">
        <v>3</v>
      </c>
      <c r="G9" s="123"/>
      <c r="H9" s="124"/>
      <c r="I9" s="103" t="s">
        <v>4</v>
      </c>
      <c r="J9" s="98" t="s">
        <v>5</v>
      </c>
      <c r="K9" s="103" t="s">
        <v>6</v>
      </c>
      <c r="L9" s="106" t="s">
        <v>7</v>
      </c>
      <c r="M9" s="98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6"/>
      <c r="C10" s="115" t="s">
        <v>67</v>
      </c>
      <c r="D10" s="116"/>
      <c r="E10" s="99"/>
      <c r="F10" s="119" t="s">
        <v>9</v>
      </c>
      <c r="G10" s="99" t="s">
        <v>10</v>
      </c>
      <c r="H10" s="98" t="s">
        <v>11</v>
      </c>
      <c r="I10" s="104"/>
      <c r="J10" s="99"/>
      <c r="K10" s="104"/>
      <c r="L10" s="107"/>
      <c r="M10" s="99"/>
      <c r="N10" s="121"/>
      <c r="O10" s="112"/>
      <c r="P10" s="114"/>
    </row>
    <row r="11" spans="1:18" ht="50.25" customHeight="1" thickBot="1" x14ac:dyDescent="0.3">
      <c r="A11" s="69"/>
      <c r="B11" s="97"/>
      <c r="C11" s="117"/>
      <c r="D11" s="118"/>
      <c r="E11" s="100"/>
      <c r="F11" s="117"/>
      <c r="G11" s="100"/>
      <c r="H11" s="100"/>
      <c r="I11" s="105"/>
      <c r="J11" s="100"/>
      <c r="K11" s="105"/>
      <c r="L11" s="108"/>
      <c r="M11" s="100"/>
      <c r="N11" s="118"/>
      <c r="O11" s="112"/>
      <c r="P11" s="114"/>
    </row>
    <row r="12" spans="1:18" hidden="1" x14ac:dyDescent="0.25">
      <c r="N12" s="68" t="s">
        <v>61</v>
      </c>
      <c r="O12" s="64"/>
      <c r="P12" s="53">
        <f>SUM(O12*H12)</f>
        <v>0</v>
      </c>
      <c r="Q12" s="12" t="str">
        <f>IF( P12=0," ", IF(100-((M13/P12)*100)&gt;20,"viac ako 20%",0))</f>
        <v xml:space="preserve"> </v>
      </c>
      <c r="R12" s="72">
        <v>44286</v>
      </c>
    </row>
    <row r="13" spans="1:18" x14ac:dyDescent="0.25">
      <c r="A13" s="79" t="s">
        <v>73</v>
      </c>
      <c r="B13" s="58" t="s">
        <v>75</v>
      </c>
      <c r="C13" s="88" t="s">
        <v>72</v>
      </c>
      <c r="D13" s="89"/>
      <c r="E13" s="76">
        <v>44500</v>
      </c>
      <c r="F13" s="81">
        <v>1035</v>
      </c>
      <c r="G13" s="60">
        <v>105</v>
      </c>
      <c r="H13" s="60">
        <f>SUM(F13:G13)</f>
        <v>1140</v>
      </c>
      <c r="I13" s="59" t="s">
        <v>74</v>
      </c>
      <c r="J13" s="58">
        <v>30</v>
      </c>
      <c r="K13" s="58">
        <v>0.56999999999999995</v>
      </c>
      <c r="L13" s="80" t="s">
        <v>76</v>
      </c>
      <c r="M13" s="65">
        <v>45658</v>
      </c>
      <c r="N13" s="67" t="s">
        <v>61</v>
      </c>
      <c r="O13" s="48"/>
      <c r="P13" s="54">
        <f>SUM(O13*H13)</f>
        <v>0</v>
      </c>
      <c r="Q13" s="12" t="str">
        <f t="shared" ref="Q13:Q20" si="0">IF( P13=0," ", IF(100-((M13/P13)*100)&gt;20,"viac ako 20%",0))</f>
        <v xml:space="preserve"> </v>
      </c>
      <c r="R13" s="72"/>
    </row>
    <row r="14" spans="1:18" x14ac:dyDescent="0.25">
      <c r="A14" s="79"/>
      <c r="B14" s="58"/>
      <c r="C14" s="88"/>
      <c r="D14" s="89"/>
      <c r="E14" s="76"/>
      <c r="F14" s="60"/>
      <c r="G14" s="60"/>
      <c r="H14" s="60"/>
      <c r="I14" s="59"/>
      <c r="J14" s="58"/>
      <c r="K14" s="58"/>
      <c r="L14" s="80"/>
      <c r="M14" s="80"/>
      <c r="N14" s="67"/>
      <c r="O14" s="49"/>
      <c r="P14" s="55">
        <f t="shared" ref="P14:P15" si="1">SUM(O14*H14)</f>
        <v>0</v>
      </c>
      <c r="Q14" s="12"/>
      <c r="R14" s="72"/>
    </row>
    <row r="15" spans="1:18" x14ac:dyDescent="0.25">
      <c r="A15" s="77"/>
      <c r="B15" s="58"/>
      <c r="C15" s="88"/>
      <c r="D15" s="89"/>
      <c r="E15" s="76"/>
      <c r="F15" s="82"/>
      <c r="G15" s="60"/>
      <c r="H15" s="60"/>
      <c r="I15" s="59"/>
      <c r="J15" s="59"/>
      <c r="K15" s="59"/>
      <c r="L15" s="65"/>
      <c r="M15" s="80"/>
      <c r="N15" s="67"/>
      <c r="O15" s="49"/>
      <c r="P15" s="55">
        <f t="shared" si="1"/>
        <v>0</v>
      </c>
      <c r="Q15" s="12"/>
      <c r="R15" s="72"/>
    </row>
    <row r="16" spans="1:18" x14ac:dyDescent="0.25">
      <c r="A16" s="77"/>
      <c r="B16" s="59"/>
      <c r="C16" s="88"/>
      <c r="D16" s="89"/>
      <c r="E16" s="76"/>
      <c r="F16" s="61"/>
      <c r="G16" s="86"/>
      <c r="H16" s="61"/>
      <c r="I16" s="59"/>
      <c r="J16" s="59"/>
      <c r="K16" s="59"/>
      <c r="L16" s="65"/>
      <c r="M16" s="65"/>
      <c r="N16" s="66"/>
      <c r="O16" s="49"/>
      <c r="P16" s="55">
        <f t="shared" ref="P16:P18" si="2">SUM(O16*H16)</f>
        <v>0</v>
      </c>
      <c r="Q16" s="12" t="str">
        <f t="shared" si="0"/>
        <v xml:space="preserve"> </v>
      </c>
      <c r="R16" s="72"/>
    </row>
    <row r="17" spans="1:18" x14ac:dyDescent="0.25">
      <c r="A17" s="78"/>
      <c r="B17" s="59"/>
      <c r="C17" s="88"/>
      <c r="D17" s="89"/>
      <c r="E17" s="76"/>
      <c r="F17" s="60"/>
      <c r="G17" s="85"/>
      <c r="H17" s="61"/>
      <c r="I17" s="59"/>
      <c r="J17" s="59"/>
      <c r="K17" s="59"/>
      <c r="L17" s="65"/>
      <c r="M17" s="65"/>
      <c r="N17" s="27"/>
      <c r="O17" s="49"/>
      <c r="P17" s="55">
        <f t="shared" si="2"/>
        <v>0</v>
      </c>
      <c r="Q17" s="12" t="str">
        <f t="shared" si="0"/>
        <v xml:space="preserve"> </v>
      </c>
      <c r="R17" s="72"/>
    </row>
    <row r="18" spans="1:18" x14ac:dyDescent="0.25">
      <c r="A18" s="79"/>
      <c r="B18" s="58"/>
      <c r="C18" s="88"/>
      <c r="D18" s="89"/>
      <c r="E18" s="76"/>
      <c r="F18" s="60"/>
      <c r="G18" s="60"/>
      <c r="H18" s="60"/>
      <c r="I18" s="59"/>
      <c r="J18" s="59"/>
      <c r="K18" s="62"/>
      <c r="L18" s="65"/>
      <c r="M18" s="65"/>
      <c r="N18" s="67"/>
      <c r="O18" s="49"/>
      <c r="P18" s="55">
        <f t="shared" si="2"/>
        <v>0</v>
      </c>
      <c r="Q18" s="12" t="str">
        <f t="shared" si="0"/>
        <v xml:space="preserve"> </v>
      </c>
      <c r="R18" s="72"/>
    </row>
    <row r="19" spans="1:18" x14ac:dyDescent="0.25">
      <c r="A19" s="79"/>
      <c r="B19" s="58"/>
      <c r="C19" s="88"/>
      <c r="D19" s="89"/>
      <c r="E19" s="76"/>
      <c r="F19" s="60"/>
      <c r="G19" s="60"/>
      <c r="H19" s="60"/>
      <c r="I19" s="59"/>
      <c r="J19" s="58"/>
      <c r="K19" s="58"/>
      <c r="L19" s="80"/>
      <c r="M19" s="80"/>
      <c r="N19" s="67"/>
      <c r="O19" s="49"/>
      <c r="P19" s="55">
        <f>SUM(O19*H19)</f>
        <v>0</v>
      </c>
      <c r="Q19" s="12" t="str">
        <f t="shared" si="0"/>
        <v xml:space="preserve"> </v>
      </c>
      <c r="R19" s="72"/>
    </row>
    <row r="20" spans="1:18" x14ac:dyDescent="0.25">
      <c r="A20" s="79"/>
      <c r="B20" s="58"/>
      <c r="C20" s="88"/>
      <c r="D20" s="89"/>
      <c r="E20" s="76"/>
      <c r="F20" s="81"/>
      <c r="G20" s="60"/>
      <c r="H20" s="60"/>
      <c r="I20" s="59"/>
      <c r="J20" s="58"/>
      <c r="K20" s="58"/>
      <c r="L20" s="80"/>
      <c r="M20" s="65"/>
      <c r="N20" s="67"/>
      <c r="O20" s="49"/>
      <c r="P20" s="55">
        <f>SUM(O20*H20)</f>
        <v>0</v>
      </c>
      <c r="Q20" s="12" t="str">
        <f t="shared" si="0"/>
        <v xml:space="preserve"> </v>
      </c>
      <c r="R20" s="72"/>
    </row>
    <row r="21" spans="1:18" x14ac:dyDescent="0.25">
      <c r="A21" s="26"/>
      <c r="B21" s="58"/>
      <c r="C21" s="88"/>
      <c r="D21" s="89"/>
      <c r="E21" s="76"/>
      <c r="F21" s="82"/>
      <c r="G21" s="60"/>
      <c r="H21" s="60"/>
      <c r="I21" s="59"/>
      <c r="J21" s="59"/>
      <c r="K21" s="59"/>
      <c r="L21" s="65"/>
      <c r="M21" s="80"/>
      <c r="N21" s="67"/>
      <c r="O21" s="49"/>
      <c r="P21" s="55">
        <f>SUM(O21*H21)</f>
        <v>0</v>
      </c>
      <c r="Q21" s="12" t="str">
        <f>IF( P21=0," ", IF(100-((M21/P21)*100)&gt;20,"viac ako 20%",0))</f>
        <v xml:space="preserve"> </v>
      </c>
      <c r="R21" s="72"/>
    </row>
    <row r="22" spans="1:18" x14ac:dyDescent="0.25">
      <c r="A22" s="79"/>
      <c r="B22" s="58"/>
      <c r="C22" s="88"/>
      <c r="D22" s="89"/>
      <c r="E22" s="76"/>
      <c r="F22" s="81"/>
      <c r="G22" s="60"/>
      <c r="H22" s="60"/>
      <c r="I22" s="59"/>
      <c r="J22" s="59"/>
      <c r="K22" s="59"/>
      <c r="L22" s="65"/>
      <c r="M22" s="65"/>
      <c r="N22" s="67"/>
      <c r="O22" s="49"/>
      <c r="P22" s="55">
        <f t="shared" ref="P22:P23" si="3">SUM(O22*H22)</f>
        <v>0</v>
      </c>
      <c r="Q22" s="12"/>
      <c r="R22" s="72"/>
    </row>
    <row r="23" spans="1:18" x14ac:dyDescent="0.25">
      <c r="A23" s="26"/>
      <c r="B23" s="58"/>
      <c r="C23" s="88"/>
      <c r="D23" s="89"/>
      <c r="E23" s="76"/>
      <c r="F23" s="81"/>
      <c r="G23" s="60"/>
      <c r="H23" s="60"/>
      <c r="I23" s="59"/>
      <c r="J23" s="59"/>
      <c r="K23" s="59"/>
      <c r="L23" s="65"/>
      <c r="M23" s="65"/>
      <c r="N23" s="67"/>
      <c r="O23" s="49"/>
      <c r="P23" s="55">
        <f t="shared" si="3"/>
        <v>0</v>
      </c>
      <c r="Q23" s="12"/>
      <c r="R23" s="72"/>
    </row>
    <row r="24" spans="1:18" x14ac:dyDescent="0.25">
      <c r="A24" s="26"/>
      <c r="B24" s="58"/>
      <c r="C24" s="83"/>
      <c r="D24" s="84"/>
      <c r="E24" s="76"/>
      <c r="F24" s="81"/>
      <c r="G24" s="60"/>
      <c r="H24" s="60"/>
      <c r="I24" s="59"/>
      <c r="J24" s="59"/>
      <c r="K24" s="59"/>
      <c r="L24" s="65"/>
      <c r="M24" s="65"/>
      <c r="N24" s="67"/>
      <c r="O24" s="49"/>
      <c r="P24" s="55"/>
      <c r="Q24" s="12"/>
      <c r="R24" s="72"/>
    </row>
    <row r="25" spans="1:18" ht="15.75" thickBot="1" x14ac:dyDescent="0.3">
      <c r="A25" s="28"/>
      <c r="B25" s="57"/>
      <c r="C25" s="88"/>
      <c r="D25" s="89"/>
      <c r="E25" s="73"/>
      <c r="F25" s="60"/>
      <c r="G25" s="60"/>
      <c r="H25" s="60"/>
      <c r="I25" s="59"/>
      <c r="J25" s="58"/>
      <c r="K25" s="58"/>
      <c r="L25" s="65"/>
      <c r="M25" s="70"/>
      <c r="N25" s="71"/>
      <c r="O25" s="50"/>
      <c r="P25" s="56"/>
      <c r="Q25" s="12" t="str">
        <f t="shared" ref="Q25" si="4">IF( P25=0," ", IF(100-((M25/P25)*100)&gt;20,"viac ako 20%",0))</f>
        <v xml:space="preserve"> </v>
      </c>
    </row>
    <row r="26" spans="1:18" ht="15.75" thickBot="1" x14ac:dyDescent="0.3">
      <c r="A26" s="29"/>
      <c r="B26" s="30"/>
      <c r="C26" s="31"/>
      <c r="D26" s="32"/>
      <c r="E26" s="32"/>
      <c r="F26" s="33"/>
      <c r="G26" s="33"/>
      <c r="H26" s="63">
        <f>SUM(H13:H25)</f>
        <v>1140</v>
      </c>
      <c r="I26" s="34"/>
      <c r="J26" s="30"/>
      <c r="K26" s="30"/>
      <c r="L26" s="31"/>
      <c r="M26" s="35"/>
      <c r="N26" s="36"/>
      <c r="O26" s="39"/>
      <c r="P26" s="40"/>
      <c r="Q26" s="12"/>
    </row>
    <row r="27" spans="1:18" ht="15.75" thickBot="1" x14ac:dyDescent="0.3">
      <c r="A27" s="52"/>
      <c r="B27" s="37"/>
      <c r="C27" s="37"/>
      <c r="D27" s="37"/>
      <c r="E27" s="37"/>
      <c r="F27" s="37"/>
      <c r="G27" s="37"/>
      <c r="H27" s="37"/>
      <c r="I27" s="37"/>
      <c r="J27" s="37"/>
      <c r="K27" s="142" t="s">
        <v>13</v>
      </c>
      <c r="L27" s="142"/>
      <c r="M27" s="40">
        <f>SUM(M13:M25)</f>
        <v>45658</v>
      </c>
      <c r="N27" s="38"/>
      <c r="O27" s="41" t="s">
        <v>14</v>
      </c>
      <c r="P27" s="35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143" t="s">
        <v>15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5"/>
      <c r="P28" s="35">
        <f>P29-P27</f>
        <v>0</v>
      </c>
    </row>
    <row r="29" spans="1:18" ht="15.75" thickBot="1" x14ac:dyDescent="0.3">
      <c r="A29" s="143" t="s">
        <v>16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5"/>
      <c r="P29" s="35">
        <f>IF("nie"=MID(I37,1,3),P27,(P27*1.2))</f>
        <v>0</v>
      </c>
    </row>
    <row r="30" spans="1:18" x14ac:dyDescent="0.25">
      <c r="A30" s="131" t="s">
        <v>17</v>
      </c>
      <c r="B30" s="131"/>
      <c r="C30" s="13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8" x14ac:dyDescent="0.25">
      <c r="A31" s="146" t="s">
        <v>65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</row>
    <row r="32" spans="1:18" ht="25.5" customHeight="1" x14ac:dyDescent="0.25">
      <c r="A32" s="43" t="s">
        <v>57</v>
      </c>
      <c r="B32" s="43"/>
      <c r="C32" s="43"/>
      <c r="D32" s="43"/>
      <c r="E32" s="74"/>
      <c r="F32" s="43"/>
      <c r="G32" s="43"/>
      <c r="H32" s="44" t="s">
        <v>55</v>
      </c>
      <c r="I32" s="43"/>
      <c r="J32" s="43"/>
      <c r="K32" s="45"/>
      <c r="L32" s="45"/>
      <c r="M32" s="45"/>
      <c r="N32" s="45"/>
      <c r="O32" s="45"/>
      <c r="P32" s="45"/>
    </row>
    <row r="33" spans="1:16" ht="15" customHeight="1" x14ac:dyDescent="0.25">
      <c r="A33" s="133" t="s">
        <v>66</v>
      </c>
      <c r="B33" s="134"/>
      <c r="C33" s="134"/>
      <c r="D33" s="134"/>
      <c r="E33" s="134"/>
      <c r="F33" s="135"/>
      <c r="G33" s="132" t="s">
        <v>56</v>
      </c>
      <c r="H33" s="46" t="s">
        <v>18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132"/>
      <c r="H34" s="46" t="s">
        <v>19</v>
      </c>
      <c r="I34" s="125"/>
      <c r="J34" s="126"/>
      <c r="K34" s="126"/>
      <c r="L34" s="126"/>
      <c r="M34" s="126"/>
      <c r="N34" s="126"/>
      <c r="O34" s="126"/>
      <c r="P34" s="127"/>
    </row>
    <row r="35" spans="1:16" ht="18" customHeight="1" x14ac:dyDescent="0.25">
      <c r="A35" s="136"/>
      <c r="B35" s="137"/>
      <c r="C35" s="137"/>
      <c r="D35" s="137"/>
      <c r="E35" s="137"/>
      <c r="F35" s="138"/>
      <c r="G35" s="132"/>
      <c r="H35" s="46" t="s">
        <v>20</v>
      </c>
      <c r="I35" s="125"/>
      <c r="J35" s="126"/>
      <c r="K35" s="126"/>
      <c r="L35" s="126"/>
      <c r="M35" s="126"/>
      <c r="N35" s="126"/>
      <c r="O35" s="126"/>
      <c r="P35" s="127"/>
    </row>
    <row r="36" spans="1:16" x14ac:dyDescent="0.25">
      <c r="A36" s="136"/>
      <c r="B36" s="137"/>
      <c r="C36" s="137"/>
      <c r="D36" s="137"/>
      <c r="E36" s="137"/>
      <c r="F36" s="138"/>
      <c r="G36" s="132"/>
      <c r="H36" s="46" t="s">
        <v>21</v>
      </c>
      <c r="I36" s="125"/>
      <c r="J36" s="126"/>
      <c r="K36" s="126"/>
      <c r="L36" s="126"/>
      <c r="M36" s="126"/>
      <c r="N36" s="126"/>
      <c r="O36" s="126"/>
      <c r="P36" s="127"/>
    </row>
    <row r="37" spans="1:16" x14ac:dyDescent="0.25">
      <c r="A37" s="136"/>
      <c r="B37" s="137"/>
      <c r="C37" s="137"/>
      <c r="D37" s="137"/>
      <c r="E37" s="137"/>
      <c r="F37" s="138"/>
      <c r="G37" s="132"/>
      <c r="H37" s="46" t="s">
        <v>22</v>
      </c>
      <c r="I37" s="125"/>
      <c r="J37" s="126"/>
      <c r="K37" s="126"/>
      <c r="L37" s="126"/>
      <c r="M37" s="126"/>
      <c r="N37" s="126"/>
      <c r="O37" s="126"/>
      <c r="P37" s="127"/>
    </row>
    <row r="38" spans="1:16" x14ac:dyDescent="0.25">
      <c r="A38" s="136"/>
      <c r="B38" s="137"/>
      <c r="C38" s="137"/>
      <c r="D38" s="137"/>
      <c r="E38" s="137"/>
      <c r="F38" s="138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36"/>
      <c r="B39" s="137"/>
      <c r="C39" s="137"/>
      <c r="D39" s="137"/>
      <c r="E39" s="137"/>
      <c r="F39" s="138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39"/>
      <c r="B40" s="140"/>
      <c r="C40" s="140"/>
      <c r="D40" s="140"/>
      <c r="E40" s="140"/>
      <c r="F40" s="141"/>
      <c r="G40" s="45"/>
      <c r="H40" s="24"/>
      <c r="I40" s="18"/>
      <c r="J40" s="24"/>
      <c r="K40" s="24" t="s">
        <v>23</v>
      </c>
      <c r="L40" s="24"/>
      <c r="M40" s="128"/>
      <c r="N40" s="129"/>
      <c r="O40" s="130"/>
      <c r="P40" s="24"/>
    </row>
    <row r="41" spans="1:16" x14ac:dyDescent="0.25">
      <c r="A41" s="45"/>
      <c r="B41" s="45"/>
      <c r="C41" s="45"/>
      <c r="D41" s="45"/>
      <c r="E41" s="45"/>
      <c r="F41" s="45"/>
      <c r="G41" s="45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selectLockedCells="1"/>
  <mergeCells count="47">
    <mergeCell ref="C14:D14"/>
    <mergeCell ref="C15:D15"/>
    <mergeCell ref="C22:D22"/>
    <mergeCell ref="C23:D23"/>
    <mergeCell ref="C21:D21"/>
    <mergeCell ref="C16:D16"/>
    <mergeCell ref="C17:D17"/>
    <mergeCell ref="C18:D18"/>
    <mergeCell ref="C19:D19"/>
    <mergeCell ref="C20:D20"/>
    <mergeCell ref="K27:L27"/>
    <mergeCell ref="A28:O28"/>
    <mergeCell ref="A29:O29"/>
    <mergeCell ref="A31:P31"/>
    <mergeCell ref="C25:D25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7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2021-05-14T11:09:14Z</cp:lastPrinted>
  <dcterms:created xsi:type="dcterms:W3CDTF">2012-08-13T12:29:09Z</dcterms:created>
  <dcterms:modified xsi:type="dcterms:W3CDTF">2021-07-08T06:15:27Z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