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ABT/"/>
    </mc:Choice>
  </mc:AlternateContent>
  <xr:revisionPtr revIDLastSave="0" documentId="14_{A5D256E5-450E-48AA-AB40-2D6D7E9931C1}" xr6:coauthVersionLast="47" xr6:coauthVersionMax="47" xr10:uidLastSave="{00000000-0000-0000-0000-000000000000}"/>
  <bookViews>
    <workbookView xWindow="-120" yWindow="-120" windowWidth="29040" windowHeight="15840" activeTab="1" xr2:uid="{8A57A01D-56E8-4422-AEE0-AACC236F6100}"/>
  </bookViews>
  <sheets>
    <sheet name="PC, Monitory, AllinOne, NB" sheetId="1" r:id="rId1"/>
    <sheet name="Tlačiarne, Multifunkčné, sken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2" l="1"/>
  <c r="S9" i="2"/>
  <c r="K15" i="1"/>
  <c r="L15" i="1"/>
  <c r="L14" i="1"/>
  <c r="K14" i="1"/>
  <c r="L13" i="1"/>
  <c r="L12" i="1"/>
  <c r="L11" i="1"/>
  <c r="L10" i="1"/>
  <c r="K13" i="1"/>
  <c r="K12" i="1"/>
  <c r="K11" i="1"/>
  <c r="K10" i="1"/>
  <c r="L9" i="1"/>
  <c r="K17" i="1" s="1"/>
  <c r="K9" i="1"/>
  <c r="K16" i="1" s="1"/>
</calcChain>
</file>

<file path=xl/sharedStrings.xml><?xml version="1.0" encoding="utf-8"?>
<sst xmlns="http://schemas.openxmlformats.org/spreadsheetml/2006/main" count="81" uniqueCount="58">
  <si>
    <t>číslo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</si>
  <si>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</si>
  <si>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</si>
  <si>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</si>
  <si>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</si>
  <si>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</si>
  <si>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</si>
  <si>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</si>
  <si>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</si>
  <si>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</si>
  <si>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>Laser č-b</t>
  </si>
  <si>
    <t>USB, Lan 10/100</t>
  </si>
  <si>
    <t>24 str/min, 1200x1200, PostSript, PCL6</t>
  </si>
  <si>
    <t>A3, 24 str/min, 25%/400%</t>
  </si>
  <si>
    <t>č/b A3
tlač, sken, kopir</t>
  </si>
  <si>
    <t>33 str/min, 600DPI, 
ADF, E-mail, USB, FTP, SMTP,sieťový priečinok</t>
  </si>
  <si>
    <t xml:space="preserve">vstup 250 listov, výstup 250 listov, gramáž 60až163g/m2, ADF 150listov </t>
  </si>
  <si>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</si>
  <si>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</si>
  <si>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</si>
  <si>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</si>
  <si>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</si>
  <si>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</si>
  <si>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</si>
  <si>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</si>
  <si>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</si>
  <si>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</si>
  <si>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</si>
  <si>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</si>
  <si>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Monitor</t>
  </si>
  <si>
    <t xml:space="preserve">PC </t>
  </si>
  <si>
    <t>All in One 1</t>
  </si>
  <si>
    <t>All in One 2</t>
  </si>
  <si>
    <t>Notebook 1</t>
  </si>
  <si>
    <t>Notebook 2</t>
  </si>
  <si>
    <t xml:space="preserve">PC5: CPU PassMark - CPU Mark min. 12440, Grafická karta 6GB: Passmark G3D Mark min. 9900,RAM 16GB DDR4, SSD 512GB+ HDD 1TB 7 200 ot./min, 10/100/1 000 GbE LAN, DVI, HDMI, DisplayPort,  4×USB 3.1, 4×USB 2.0, typ skrine: Desktop, myš a klávesnica, Windows 10 </t>
  </si>
  <si>
    <t>Monitor 4: 27" LCD monitor Quad HD 2560×1440, displej IPS, 16:9, odozva 4ms, obnovovacia frekvencia 75Hz, jas 250cd/m2, kontrast 1000:1, DisplayPort 1.2, HDMI 1.4, VGA, slúchadlový výstup, VESA , Flicker-free, Filter modrého svetla, HDMI kábel v balení</t>
  </si>
  <si>
    <t xml:space="preserve">All in One 1: All In One PC 23.8" 1920 × 1080 ,CPU PassMark - CPU Mark min. 7660, grafická karta integrovaná, RAM 8GB DDR4, SSD 512GB, webkamera, WiFi 802.11 ac, Bluetooth 5.0, LAN, HDMI, 2×USB 3.1, 2×USB 2.0, Čítačka kariet 3v1, myš a klávesnica, Windows 10 </t>
  </si>
  <si>
    <t>All in One 4: All In One PC 27" 2560 × 1440, CPU PassMark - CPU Mark min. 10100, grafická karta integrovaná, RAM 8GB DDR4, SSD 512GB, webkamera, WiFi 802.11 ac, Bluetooth 5.0, LAN,  HDMI, 2×USB 3.1, 2×USB 2.0, Čítačka kariet, myš a klávesnica, Windows 10</t>
  </si>
  <si>
    <t xml:space="preserve">Notebook 2:  15.6" IPS antireflexný 1920 × 1080, CPU PassMark - CPU Mark min. 11240, RAM 8GB DDR4, grafická karta integrovaná, SSD 512GB, numerická klávesnica, podsvietená klávesnica, webkamera, USB 3.1, USB-C, HDMI, čítačka odtlačkov prstov,  Čítačka kariet, WiFi , hmotnosť 1.7kg, Windows 10  </t>
  </si>
  <si>
    <t>Notebook4:  15.6" IPS matný 1920 × 1080, CPU PassMark - CPU Mark min. 11000, RAM 16GB DDR4, Grafická karta 6GB: Passmark G3D Mark min. 8600, SSD 512GB, podsvietená RGB klávesnica, webkamera, USB 3.2 Gen 1, USB-C, čítačka odtlačkov prstov, WiFi 6,HDMI, Windows 10 alebo equivalent</t>
  </si>
  <si>
    <t>ks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</si>
  <si>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</si>
  <si>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</si>
  <si>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</si>
  <si>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</si>
  <si>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</si>
  <si>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</si>
  <si>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v ........................................, dňa .................................</t>
  </si>
  <si>
    <t>meno, priezvisko a funkcia osoby oprávnenej konať v mene dodávateľa</t>
  </si>
  <si>
    <t>.......................................................................................................</t>
  </si>
  <si>
    <t xml:space="preserve">Externý disk </t>
  </si>
  <si>
    <t>Externý disk 2,5" s pripojením Micro USB-B, rozhranie USB 3.2 Gen 1 (USB 3.0), kapacita min. 2000GB, materiálo : plast, typ úložiska:HDD</t>
  </si>
  <si>
    <t>Tlačiarne, skenery</t>
  </si>
  <si>
    <t>Názov položky</t>
  </si>
  <si>
    <t xml:space="preserve">Multifunkčné zariadenie </t>
  </si>
  <si>
    <t>...............................................................................................................................</t>
  </si>
  <si>
    <t>Príloha č.1  Opis predmetu zákazky a Návrh plnenia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</si>
</sst>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9"/>
      <color theme="1"/>
      <name val="Georg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8" fillId="2" borderId="0" xfId="0" applyFont="1" applyFill="1"/>
    <xf numFmtId="0" fontId="5" fillId="2" borderId="0" xfId="0" applyFont="1" applyFill="1"/>
    <xf numFmtId="0" fontId="5" fillId="0" borderId="0" xfId="0" applyFont="1"/>
    <xf numFmtId="0" fontId="9" fillId="0" borderId="0" xfId="0" applyFont="1"/>
    <xf numFmtId="0" fontId="10" fillId="4" borderId="0" xfId="0" applyFont="1" applyFill="1"/>
    <xf numFmtId="0" fontId="10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11" fillId="0" borderId="0" xfId="0" applyFont="1"/>
    <xf numFmtId="0" fontId="3" fillId="0" borderId="0" xfId="0" applyFont="1" applyAlignment="1">
      <alignment vertical="center"/>
    </xf>
    <xf numFmtId="0" fontId="12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vertical="center"/>
    </xf>
    <xf numFmtId="2" fontId="6" fillId="4" borderId="1" xfId="0" applyNumberFormat="1" applyFont="1" applyFill="1" applyBorder="1"/>
    <xf numFmtId="2" fontId="6" fillId="0" borderId="1" xfId="0" applyNumberFormat="1" applyFont="1" applyBorder="1"/>
    <xf numFmtId="2" fontId="6" fillId="0" borderId="6" xfId="0" applyNumberFormat="1" applyFont="1" applyBorder="1"/>
    <xf numFmtId="2" fontId="6" fillId="4" borderId="8" xfId="0" applyNumberFormat="1" applyFont="1" applyFill="1" applyBorder="1"/>
    <xf numFmtId="0" fontId="4" fillId="5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3" fillId="6" borderId="10" xfId="0" applyNumberFormat="1" applyFont="1" applyFill="1" applyBorder="1" applyAlignment="1">
      <alignment horizontal="center"/>
    </xf>
    <xf numFmtId="2" fontId="6" fillId="0" borderId="8" xfId="0" applyNumberFormat="1" applyFont="1" applyBorder="1"/>
    <xf numFmtId="2" fontId="6" fillId="0" borderId="9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164" fontId="5" fillId="2" borderId="16" xfId="1" applyFont="1" applyFill="1" applyBorder="1" applyAlignment="1">
      <alignment vertical="center" wrapText="1"/>
    </xf>
    <xf numFmtId="164" fontId="5" fillId="4" borderId="16" xfId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/>
    <xf numFmtId="2" fontId="5" fillId="2" borderId="16" xfId="0" applyNumberFormat="1" applyFont="1" applyFill="1" applyBorder="1"/>
    <xf numFmtId="2" fontId="5" fillId="2" borderId="17" xfId="0" applyNumberFormat="1" applyFont="1" applyFill="1" applyBorder="1"/>
    <xf numFmtId="0" fontId="11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3"/>
  <sheetViews>
    <sheetView workbookViewId="0">
      <selection activeCell="D19" sqref="D19"/>
    </sheetView>
  </sheetViews>
  <sheetFormatPr defaultRowHeight="15" x14ac:dyDescent="0.25"/>
  <cols>
    <col min="1" max="1" width="10.5703125" customWidth="1"/>
    <col min="2" max="2" width="16.28515625" style="3" customWidth="1"/>
    <col min="3" max="3" width="70.140625" style="3" customWidth="1"/>
    <col min="4" max="4" width="31" style="2" customWidth="1"/>
    <col min="5" max="5" width="11.140625" style="1" customWidth="1"/>
    <col min="6" max="6" width="10.28515625" style="1" customWidth="1"/>
    <col min="7" max="7" width="13" customWidth="1"/>
    <col min="10" max="10" width="11.7109375" customWidth="1"/>
  </cols>
  <sheetData>
    <row r="1" spans="1:12" s="22" customFormat="1" ht="12.75" x14ac:dyDescent="0.25">
      <c r="A1" s="22" t="s">
        <v>42</v>
      </c>
      <c r="B1" s="23" t="s">
        <v>43</v>
      </c>
      <c r="C1" s="23"/>
      <c r="D1" s="23"/>
      <c r="E1" s="24"/>
      <c r="F1" s="24"/>
      <c r="G1" s="24"/>
    </row>
    <row r="2" spans="1:12" s="22" customFormat="1" ht="12.75" x14ac:dyDescent="0.25">
      <c r="B2" s="25"/>
      <c r="C2" s="25"/>
      <c r="D2" s="25"/>
      <c r="E2" s="24"/>
      <c r="F2" s="24"/>
      <c r="G2" s="24"/>
    </row>
    <row r="3" spans="1:12" s="26" customFormat="1" ht="12.75" x14ac:dyDescent="0.2">
      <c r="A3" s="26" t="s">
        <v>44</v>
      </c>
      <c r="B3" s="27"/>
    </row>
    <row r="4" spans="1:12" s="26" customFormat="1" ht="12.75" x14ac:dyDescent="0.2">
      <c r="A4" s="26" t="s">
        <v>45</v>
      </c>
      <c r="B4" s="27"/>
    </row>
    <row r="5" spans="1:12" s="29" customFormat="1" ht="12.75" x14ac:dyDescent="0.2">
      <c r="A5" s="26" t="s">
        <v>46</v>
      </c>
      <c r="B5" s="28"/>
    </row>
    <row r="6" spans="1:12" s="29" customFormat="1" ht="12.75" x14ac:dyDescent="0.2">
      <c r="A6" s="26"/>
      <c r="B6" s="28"/>
    </row>
    <row r="7" spans="1:12" s="29" customFormat="1" ht="13.5" thickBot="1" x14ac:dyDescent="0.25">
      <c r="A7" s="30" t="s">
        <v>47</v>
      </c>
      <c r="B7" s="28"/>
    </row>
    <row r="8" spans="1:12" s="21" customFormat="1" ht="33.75" x14ac:dyDescent="0.2">
      <c r="A8" s="8" t="s">
        <v>18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17</v>
      </c>
      <c r="G8" s="9" t="s">
        <v>23</v>
      </c>
      <c r="H8" s="9" t="s">
        <v>24</v>
      </c>
      <c r="I8" s="9" t="s">
        <v>25</v>
      </c>
      <c r="J8" s="9" t="s">
        <v>26</v>
      </c>
      <c r="K8" s="9" t="s">
        <v>27</v>
      </c>
      <c r="L8" s="10" t="s">
        <v>28</v>
      </c>
    </row>
    <row r="9" spans="1:12" ht="48" x14ac:dyDescent="0.25">
      <c r="A9" s="17">
        <v>1</v>
      </c>
      <c r="B9" s="11" t="s">
        <v>30</v>
      </c>
      <c r="C9" s="11" t="s">
        <v>35</v>
      </c>
      <c r="D9" s="19"/>
      <c r="E9" s="12" t="s">
        <v>41</v>
      </c>
      <c r="F9" s="13">
        <v>2</v>
      </c>
      <c r="G9" s="41"/>
      <c r="H9" s="41"/>
      <c r="I9" s="41"/>
      <c r="J9" s="41"/>
      <c r="K9" s="42">
        <f>F9*G9</f>
        <v>0</v>
      </c>
      <c r="L9" s="43">
        <f>F9*J9</f>
        <v>0</v>
      </c>
    </row>
    <row r="10" spans="1:12" ht="48" x14ac:dyDescent="0.25">
      <c r="A10" s="17">
        <v>2</v>
      </c>
      <c r="B10" s="11" t="s">
        <v>29</v>
      </c>
      <c r="C10" s="11" t="s">
        <v>36</v>
      </c>
      <c r="D10" s="19"/>
      <c r="E10" s="12" t="s">
        <v>41</v>
      </c>
      <c r="F10" s="13">
        <v>3</v>
      </c>
      <c r="G10" s="41"/>
      <c r="H10" s="41"/>
      <c r="I10" s="41"/>
      <c r="J10" s="41"/>
      <c r="K10" s="42">
        <f t="shared" ref="K10:K15" si="0">F10*G10</f>
        <v>0</v>
      </c>
      <c r="L10" s="43">
        <f t="shared" ref="L10:L15" si="1">F10*J10</f>
        <v>0</v>
      </c>
    </row>
    <row r="11" spans="1:12" ht="48" x14ac:dyDescent="0.25">
      <c r="A11" s="17">
        <v>3</v>
      </c>
      <c r="B11" s="11" t="s">
        <v>31</v>
      </c>
      <c r="C11" s="11" t="s">
        <v>37</v>
      </c>
      <c r="D11" s="19"/>
      <c r="E11" s="12" t="s">
        <v>41</v>
      </c>
      <c r="F11" s="13">
        <v>2</v>
      </c>
      <c r="G11" s="41"/>
      <c r="H11" s="41"/>
      <c r="I11" s="41"/>
      <c r="J11" s="41"/>
      <c r="K11" s="42">
        <f t="shared" si="0"/>
        <v>0</v>
      </c>
      <c r="L11" s="43">
        <f t="shared" si="1"/>
        <v>0</v>
      </c>
    </row>
    <row r="12" spans="1:12" ht="48" x14ac:dyDescent="0.25">
      <c r="A12" s="17">
        <v>4</v>
      </c>
      <c r="B12" s="11" t="s">
        <v>32</v>
      </c>
      <c r="C12" s="11" t="s">
        <v>38</v>
      </c>
      <c r="D12" s="19"/>
      <c r="E12" s="12" t="s">
        <v>41</v>
      </c>
      <c r="F12" s="13">
        <v>1</v>
      </c>
      <c r="G12" s="41"/>
      <c r="H12" s="41"/>
      <c r="I12" s="41"/>
      <c r="J12" s="41"/>
      <c r="K12" s="42">
        <f t="shared" si="0"/>
        <v>0</v>
      </c>
      <c r="L12" s="43">
        <f t="shared" si="1"/>
        <v>0</v>
      </c>
    </row>
    <row r="13" spans="1:12" ht="48" x14ac:dyDescent="0.25">
      <c r="A13" s="17">
        <v>5</v>
      </c>
      <c r="B13" s="11" t="s">
        <v>33</v>
      </c>
      <c r="C13" s="11" t="s">
        <v>39</v>
      </c>
      <c r="D13" s="19"/>
      <c r="E13" s="12" t="s">
        <v>41</v>
      </c>
      <c r="F13" s="13">
        <v>3</v>
      </c>
      <c r="G13" s="41"/>
      <c r="H13" s="41"/>
      <c r="I13" s="41"/>
      <c r="J13" s="41"/>
      <c r="K13" s="42">
        <f t="shared" si="0"/>
        <v>0</v>
      </c>
      <c r="L13" s="43">
        <f t="shared" si="1"/>
        <v>0</v>
      </c>
    </row>
    <row r="14" spans="1:12" ht="48" x14ac:dyDescent="0.25">
      <c r="A14" s="54">
        <v>6</v>
      </c>
      <c r="B14" s="52" t="s">
        <v>34</v>
      </c>
      <c r="C14" s="52" t="s">
        <v>40</v>
      </c>
      <c r="D14" s="19"/>
      <c r="E14" s="51" t="s">
        <v>41</v>
      </c>
      <c r="F14" s="53">
        <v>1</v>
      </c>
      <c r="G14" s="41"/>
      <c r="H14" s="41"/>
      <c r="I14" s="41"/>
      <c r="J14" s="41"/>
      <c r="K14" s="42">
        <f t="shared" ref="K14:K15" si="2">F14*G14</f>
        <v>0</v>
      </c>
      <c r="L14" s="43">
        <f t="shared" ref="L14:L15" si="3">F14*J14</f>
        <v>0</v>
      </c>
    </row>
    <row r="15" spans="1:12" s="4" customFormat="1" ht="24.75" thickBot="1" x14ac:dyDescent="0.3">
      <c r="A15" s="18">
        <v>7</v>
      </c>
      <c r="B15" s="14" t="s">
        <v>51</v>
      </c>
      <c r="C15" s="14" t="s">
        <v>52</v>
      </c>
      <c r="D15" s="20"/>
      <c r="E15" s="15" t="s">
        <v>41</v>
      </c>
      <c r="F15" s="16">
        <v>1</v>
      </c>
      <c r="G15" s="44"/>
      <c r="H15" s="44"/>
      <c r="I15" s="44"/>
      <c r="J15" s="44"/>
      <c r="K15" s="49">
        <f t="shared" si="2"/>
        <v>0</v>
      </c>
      <c r="L15" s="50">
        <f t="shared" si="3"/>
        <v>0</v>
      </c>
    </row>
    <row r="16" spans="1:12" s="4" customFormat="1" x14ac:dyDescent="0.25">
      <c r="B16" s="5"/>
      <c r="C16" s="5"/>
      <c r="D16" s="6"/>
      <c r="E16" s="7"/>
      <c r="F16" s="7"/>
      <c r="H16" s="47" t="s">
        <v>27</v>
      </c>
      <c r="I16" s="47"/>
      <c r="J16" s="47"/>
      <c r="K16" s="48">
        <f>SUM(K9:K15)</f>
        <v>0</v>
      </c>
      <c r="L16" s="48"/>
    </row>
    <row r="17" spans="1:23" s="33" customFormat="1" ht="14.25" x14ac:dyDescent="0.2">
      <c r="A17" s="31" t="s">
        <v>48</v>
      </c>
      <c r="B17" s="31"/>
      <c r="C17" s="32"/>
      <c r="H17" s="45" t="s">
        <v>28</v>
      </c>
      <c r="I17" s="45"/>
      <c r="J17" s="45"/>
      <c r="K17" s="46">
        <f>SUM(L9:L15)</f>
        <v>0</v>
      </c>
      <c r="L17" s="46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23" s="33" customFormat="1" ht="14.25" x14ac:dyDescent="0.2">
      <c r="A18" s="32"/>
      <c r="B18" s="32"/>
      <c r="C18" s="32"/>
      <c r="D18" s="35"/>
      <c r="E18" s="35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3" customFormat="1" ht="14.25" x14ac:dyDescent="0.2">
      <c r="A19" s="32"/>
      <c r="B19" s="32"/>
      <c r="C19" s="32"/>
      <c r="D19" s="35"/>
      <c r="E19" s="35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  <row r="20" spans="1:23" s="33" customFormat="1" ht="14.25" x14ac:dyDescent="0.2">
      <c r="D20" s="35"/>
      <c r="E20" s="35"/>
    </row>
    <row r="21" spans="1:23" s="33" customFormat="1" ht="14.25" x14ac:dyDescent="0.2">
      <c r="G21" s="36" t="s">
        <v>50</v>
      </c>
    </row>
    <row r="22" spans="1:23" s="37" customFormat="1" ht="14.25" x14ac:dyDescent="0.2">
      <c r="D22" s="35"/>
      <c r="E22" s="35"/>
      <c r="F22" s="35"/>
      <c r="G22" s="38" t="s">
        <v>49</v>
      </c>
      <c r="H22" s="39"/>
      <c r="I22" s="40"/>
      <c r="J22" s="40"/>
      <c r="K22" s="40"/>
      <c r="L22" s="40"/>
    </row>
    <row r="23" spans="1:23" s="37" customFormat="1" ht="14.25" x14ac:dyDescent="0.2">
      <c r="D23" s="35"/>
      <c r="E23" s="35"/>
      <c r="F23" s="35"/>
      <c r="G23" s="33"/>
      <c r="H23" s="33"/>
    </row>
  </sheetData>
  <mergeCells count="5">
    <mergeCell ref="H17:J17"/>
    <mergeCell ref="K16:L16"/>
    <mergeCell ref="K17:L17"/>
    <mergeCell ref="B1:D1"/>
    <mergeCell ref="H16:J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19"/>
  <sheetViews>
    <sheetView tabSelected="1" workbookViewId="0">
      <selection activeCell="F23" sqref="F23"/>
    </sheetView>
  </sheetViews>
  <sheetFormatPr defaultRowHeight="15" x14ac:dyDescent="0.25"/>
  <cols>
    <col min="1" max="1" width="10.28515625" style="1" customWidth="1"/>
    <col min="2" max="2" width="14.5703125" style="1" customWidth="1"/>
    <col min="3" max="3" width="10.28515625" style="1" customWidth="1"/>
    <col min="4" max="4" width="17.42578125" style="1" customWidth="1"/>
    <col min="5" max="5" width="14.85546875" style="1" customWidth="1"/>
    <col min="6" max="6" width="13.140625" style="1" customWidth="1"/>
    <col min="7" max="7" width="20.7109375" style="1" customWidth="1"/>
    <col min="8" max="8" width="22" style="1" customWidth="1"/>
    <col min="9" max="9" width="22.140625" style="1" customWidth="1"/>
    <col min="10" max="10" width="25.140625" style="1" customWidth="1"/>
    <col min="11" max="11" width="16" style="1" customWidth="1"/>
    <col min="12" max="12" width="34.5703125" style="1" customWidth="1"/>
    <col min="13" max="13" width="10.42578125" style="1" customWidth="1"/>
    <col min="14" max="14" width="12.85546875" style="3" customWidth="1"/>
    <col min="15" max="15" width="11.7109375" customWidth="1"/>
    <col min="16" max="16" width="7" customWidth="1"/>
  </cols>
  <sheetData>
    <row r="1" spans="1:23" s="22" customFormat="1" ht="12.75" x14ac:dyDescent="0.25">
      <c r="A1" s="23" t="s">
        <v>57</v>
      </c>
      <c r="B1" s="23"/>
      <c r="C1" s="23"/>
      <c r="D1" s="23"/>
      <c r="E1" s="23"/>
      <c r="F1" s="23"/>
      <c r="G1" s="24"/>
      <c r="H1" s="24"/>
    </row>
    <row r="2" spans="1:23" s="22" customFormat="1" ht="12.75" x14ac:dyDescent="0.25">
      <c r="C2" s="25"/>
      <c r="D2" s="25"/>
      <c r="E2" s="25"/>
      <c r="F2" s="24"/>
      <c r="G2" s="24"/>
      <c r="H2" s="24"/>
    </row>
    <row r="3" spans="1:23" s="26" customFormat="1" ht="12.75" x14ac:dyDescent="0.2">
      <c r="A3" s="26" t="s">
        <v>44</v>
      </c>
      <c r="C3" s="27"/>
    </row>
    <row r="4" spans="1:23" s="26" customFormat="1" ht="12.75" x14ac:dyDescent="0.2">
      <c r="A4" s="26" t="s">
        <v>45</v>
      </c>
      <c r="C4" s="27"/>
    </row>
    <row r="5" spans="1:23" s="29" customFormat="1" ht="12.75" x14ac:dyDescent="0.2">
      <c r="A5" s="26" t="s">
        <v>46</v>
      </c>
      <c r="B5" s="26"/>
      <c r="C5" s="28"/>
    </row>
    <row r="6" spans="1:23" x14ac:dyDescent="0.25">
      <c r="L6" s="3"/>
      <c r="M6" s="3"/>
      <c r="N6"/>
    </row>
    <row r="7" spans="1:23" ht="15.75" thickBot="1" x14ac:dyDescent="0.3">
      <c r="A7" s="22" t="s">
        <v>53</v>
      </c>
      <c r="B7" s="22"/>
      <c r="L7" s="3"/>
      <c r="M7" s="3"/>
    </row>
    <row r="8" spans="1:23" ht="45.75" thickBot="1" x14ac:dyDescent="0.3">
      <c r="A8" s="55" t="s">
        <v>0</v>
      </c>
      <c r="B8" s="56" t="s">
        <v>54</v>
      </c>
      <c r="C8" s="57" t="s">
        <v>1</v>
      </c>
      <c r="D8" s="57" t="s">
        <v>2</v>
      </c>
      <c r="E8" s="57" t="s">
        <v>3</v>
      </c>
      <c r="F8" s="57" t="s">
        <v>4</v>
      </c>
      <c r="G8" s="57" t="s">
        <v>5</v>
      </c>
      <c r="H8" s="57" t="s">
        <v>6</v>
      </c>
      <c r="I8" s="57" t="s">
        <v>7</v>
      </c>
      <c r="J8" s="57" t="s">
        <v>8</v>
      </c>
      <c r="K8" s="57" t="s">
        <v>9</v>
      </c>
      <c r="L8" s="57" t="s">
        <v>21</v>
      </c>
      <c r="M8" s="57" t="s">
        <v>22</v>
      </c>
      <c r="N8" s="57" t="s">
        <v>17</v>
      </c>
      <c r="O8" s="57" t="s">
        <v>23</v>
      </c>
      <c r="P8" s="57" t="s">
        <v>24</v>
      </c>
      <c r="Q8" s="57" t="s">
        <v>25</v>
      </c>
      <c r="R8" s="57" t="s">
        <v>26</v>
      </c>
      <c r="S8" s="57" t="s">
        <v>27</v>
      </c>
      <c r="T8" s="58" t="s">
        <v>28</v>
      </c>
    </row>
    <row r="9" spans="1:23" s="4" customFormat="1" ht="51.75" thickBot="1" x14ac:dyDescent="0.3">
      <c r="A9" s="59">
        <v>1</v>
      </c>
      <c r="B9" s="61" t="s">
        <v>55</v>
      </c>
      <c r="C9" s="61" t="s">
        <v>14</v>
      </c>
      <c r="D9" s="61" t="s">
        <v>10</v>
      </c>
      <c r="E9" s="61">
        <v>5000</v>
      </c>
      <c r="F9" s="61" t="s">
        <v>12</v>
      </c>
      <c r="G9" s="61" t="s">
        <v>15</v>
      </c>
      <c r="H9" s="61" t="s">
        <v>13</v>
      </c>
      <c r="I9" s="61" t="s">
        <v>11</v>
      </c>
      <c r="J9" s="61" t="s">
        <v>16</v>
      </c>
      <c r="K9" s="61">
        <v>0.37</v>
      </c>
      <c r="L9" s="63"/>
      <c r="M9" s="62" t="s">
        <v>41</v>
      </c>
      <c r="N9" s="60">
        <v>1</v>
      </c>
      <c r="O9" s="64"/>
      <c r="P9" s="64"/>
      <c r="Q9" s="64"/>
      <c r="R9" s="64"/>
      <c r="S9" s="65">
        <f>N9*O9</f>
        <v>0</v>
      </c>
      <c r="T9" s="66">
        <f>N9*R9</f>
        <v>0</v>
      </c>
    </row>
    <row r="12" spans="1:23" s="33" customFormat="1" ht="14.25" x14ac:dyDescent="0.2">
      <c r="A12" s="31" t="s">
        <v>48</v>
      </c>
      <c r="B12" s="31"/>
      <c r="C12" s="31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s="33" customFormat="1" ht="14.25" x14ac:dyDescent="0.2">
      <c r="A13" s="32"/>
      <c r="B13" s="32"/>
      <c r="C13" s="32"/>
      <c r="D13" s="35"/>
      <c r="E13" s="35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s="33" customFormat="1" ht="14.25" x14ac:dyDescent="0.2">
      <c r="A14" s="32"/>
      <c r="B14" s="32"/>
      <c r="C14" s="32"/>
      <c r="D14" s="35"/>
      <c r="E14" s="35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3" customFormat="1" ht="14.25" x14ac:dyDescent="0.2">
      <c r="D15" s="35"/>
      <c r="E15" s="35"/>
    </row>
    <row r="16" spans="1:23" s="33" customFormat="1" ht="14.25" x14ac:dyDescent="0.2">
      <c r="G16" s="36" t="s">
        <v>56</v>
      </c>
    </row>
    <row r="17" spans="4:14" s="37" customFormat="1" ht="14.25" x14ac:dyDescent="0.2">
      <c r="D17" s="35"/>
      <c r="E17" s="35"/>
      <c r="F17" s="35"/>
      <c r="G17" s="67" t="s">
        <v>49</v>
      </c>
      <c r="H17" s="68"/>
      <c r="I17" s="69"/>
      <c r="J17" s="69"/>
    </row>
    <row r="18" spans="4:14" x14ac:dyDescent="0.25">
      <c r="K18" s="3"/>
      <c r="L18" s="3"/>
      <c r="M18"/>
      <c r="N18"/>
    </row>
    <row r="19" spans="4:14" x14ac:dyDescent="0.25">
      <c r="K19" s="3"/>
      <c r="L19" s="3"/>
      <c r="M19"/>
      <c r="N19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2021-07-12T07:33:26Z</dcterms:modified>
  <cp:category/>
  <cp:contentStatus/>
</cp:coreProperties>
</file>