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95" windowHeight="12270" activeTab="1"/>
  </bookViews>
  <sheets>
    <sheet name="CELKEM" sheetId="11" r:id="rId1"/>
    <sheet name="Přírodovědná učebna" sheetId="1" r:id="rId2"/>
    <sheet name="Učebna fyziky" sheetId="12" r:id="rId3"/>
    <sheet name="Učebna chemie" sheetId="13" r:id="rId4"/>
    <sheet name="Učebna ICT 1" sheetId="14" r:id="rId5"/>
    <sheet name="Učebna ICT 2" sheetId="16" r:id="rId6"/>
  </sheets>
  <definedNames>
    <definedName name="_xlnm.Print_Area" localSheetId="0">CELKEM!$A$1:$D$39</definedName>
    <definedName name="_xlnm.Print_Area" localSheetId="1">'Přírodovědná učebna'!$A$1:$F$25</definedName>
    <definedName name="_xlnm.Print_Area" localSheetId="2">'Učebna fyziky'!$A$1:$F$27</definedName>
    <definedName name="_xlnm.Print_Area" localSheetId="3">'Učebna chemie'!$A$1:$F$28</definedName>
    <definedName name="_xlnm.Print_Area" localSheetId="4">'Učebna ICT 1'!$A$1:$F$13</definedName>
    <definedName name="_xlnm.Print_Area" localSheetId="5">'Učebna ICT 2'!$A$1:$F$13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F8" i="16" l="1"/>
  <c r="F11" i="16" s="1"/>
  <c r="F12" i="16" s="1"/>
  <c r="C4" i="16"/>
  <c r="D21" i="11" l="1"/>
  <c r="F23" i="13"/>
  <c r="F25" i="13" l="1"/>
  <c r="F24" i="13"/>
  <c r="F23" i="12" l="1"/>
  <c r="F11" i="12"/>
  <c r="F8" i="14" l="1"/>
  <c r="F11" i="14" s="1"/>
  <c r="F12" i="14" s="1"/>
  <c r="C4" i="14"/>
  <c r="F22" i="13"/>
  <c r="F21" i="13"/>
  <c r="F20" i="13"/>
  <c r="F19" i="13"/>
  <c r="F18" i="13"/>
  <c r="F17" i="13"/>
  <c r="F16" i="13"/>
  <c r="F15" i="13"/>
  <c r="F11" i="13"/>
  <c r="F8" i="13"/>
  <c r="C4" i="13"/>
  <c r="F25" i="12"/>
  <c r="F24" i="12"/>
  <c r="F22" i="12"/>
  <c r="F21" i="12"/>
  <c r="F20" i="12"/>
  <c r="F19" i="12"/>
  <c r="F18" i="12"/>
  <c r="F17" i="12"/>
  <c r="F14" i="12"/>
  <c r="F8" i="12"/>
  <c r="C4" i="12"/>
  <c r="F20" i="1"/>
  <c r="F22" i="1"/>
  <c r="F21" i="1"/>
  <c r="F19" i="1"/>
  <c r="F18" i="1"/>
  <c r="F17" i="1"/>
  <c r="F14" i="1"/>
  <c r="F15" i="1"/>
  <c r="F16" i="1"/>
  <c r="F8" i="1"/>
  <c r="F26" i="13" l="1"/>
  <c r="F27" i="13" s="1"/>
  <c r="D20" i="11"/>
  <c r="F26" i="12"/>
  <c r="F27" i="12" s="1"/>
  <c r="F11" i="1"/>
  <c r="D18" i="11" l="1"/>
  <c r="D19" i="11"/>
  <c r="F23" i="1"/>
  <c r="F24" i="1" s="1"/>
  <c r="D17" i="11" l="1"/>
  <c r="D22" i="11" s="1"/>
  <c r="C4" i="1"/>
  <c r="D23" i="11" l="1"/>
  <c r="D24" i="11" s="1"/>
</calcChain>
</file>

<file path=xl/sharedStrings.xml><?xml version="1.0" encoding="utf-8"?>
<sst xmlns="http://schemas.openxmlformats.org/spreadsheetml/2006/main" count="150" uniqueCount="85">
  <si>
    <t>Příloha č. 1  Zadávací dokumentace - soupis prací</t>
  </si>
  <si>
    <t>Soupis prací</t>
  </si>
  <si>
    <t>Název veřejné zakázky:</t>
  </si>
  <si>
    <t>poznámky</t>
  </si>
  <si>
    <t>Účastník:</t>
  </si>
  <si>
    <t>Úplný název účastníka dle OR</t>
  </si>
  <si>
    <t>sídlo:</t>
  </si>
  <si>
    <t>Sídlo účastníka</t>
  </si>
  <si>
    <t>IČO:</t>
  </si>
  <si>
    <t>Identifikační číslo účastníka dle ŽL</t>
  </si>
  <si>
    <t>právní forma:</t>
  </si>
  <si>
    <t>Právní forma účastníka</t>
  </si>
  <si>
    <t>vypracoval(a):</t>
  </si>
  <si>
    <t>Zodpovědná osoba účastníka</t>
  </si>
  <si>
    <t>email:</t>
  </si>
  <si>
    <t>Kontaktní email účastníka</t>
  </si>
  <si>
    <t>datum:</t>
  </si>
  <si>
    <t>Datum vypracování nabídky</t>
  </si>
  <si>
    <t>Rekapitulace</t>
  </si>
  <si>
    <t>č. pol.</t>
  </si>
  <si>
    <t xml:space="preserve">Název </t>
  </si>
  <si>
    <t>další popis</t>
  </si>
  <si>
    <t>zkontrolujte</t>
  </si>
  <si>
    <t>Učebna fyziky</t>
  </si>
  <si>
    <t>Učebna chemie</t>
  </si>
  <si>
    <t>Učebna ICT 1</t>
  </si>
  <si>
    <t>Učebna ICT 2</t>
  </si>
  <si>
    <t>Účastník odpovídá za správnost údajů</t>
  </si>
  <si>
    <t>Poznámky účastníka:</t>
  </si>
  <si>
    <t>Vypracoval (jméno příjmení, oprávněné osoby jednat jménem či za účastníka):</t>
  </si>
  <si>
    <t>Specifikace</t>
  </si>
  <si>
    <t>Množství (ks)</t>
  </si>
  <si>
    <t>Nábytek - učebna přírodovědy</t>
  </si>
  <si>
    <t>NÁBYTEK - UČEBNA PŘÍRODOVĚDY</t>
  </si>
  <si>
    <t>REKAPITULACE</t>
  </si>
  <si>
    <t>Cena celkem vč. DPH</t>
  </si>
  <si>
    <t xml:space="preserve">Poznámka obdobně jako podle § 89 odst. 5 a 6 dle Zákona o zadávání veřejných zakázek č. 134/2016 Sb: 
všechny uvedené obchodní názvy jsou pouze orientační. Dodavatel může nabídnout rovnocenné nebo lepší výrobky.
</t>
  </si>
  <si>
    <t>Nábytek - učebna fyziky</t>
  </si>
  <si>
    <t>Vestavná skříň
(D+M)</t>
  </si>
  <si>
    <t>NÁBYTEK - UČEBNA FYZIKY</t>
  </si>
  <si>
    <t>Nábytek - učebna chemie</t>
  </si>
  <si>
    <t>NÁBYTEK - UČEBNA CHEMIE</t>
  </si>
  <si>
    <t>Nábytek - učebna ICT 1</t>
  </si>
  <si>
    <t>NÁBYTEK - UČEBNA ICT 1</t>
  </si>
  <si>
    <t>Nábytek - učebna ICT 2</t>
  </si>
  <si>
    <t>NÁBYTEK - UČEBNA ICT 2</t>
  </si>
  <si>
    <t>Přírodovědná učebna</t>
  </si>
  <si>
    <t>cena celkem v Kč bez DPH</t>
  </si>
  <si>
    <t>DPH 21 %</t>
  </si>
  <si>
    <t>V……………………………... Dne ………………………….</t>
  </si>
  <si>
    <t>Jednotková cena v Kč bez DPH / ks</t>
  </si>
  <si>
    <t>Cena celkem v Kč bez DPH</t>
  </si>
  <si>
    <t>Cena celkem bez DPH</t>
  </si>
  <si>
    <t>nábytek (lavice a židle pro žáky, učitelská katedra + židle, policový modul)</t>
  </si>
  <si>
    <t>nábytek (vestavné skříně, katedra, demonstrační pracoviště, lavice + židle)</t>
  </si>
  <si>
    <t>nábytek (lavice + židle, demonstrační učitelský stůl, skříň na chemikálie, skříně na uložení pomůcek)</t>
  </si>
  <si>
    <t>nábytek - žákovské židle</t>
  </si>
  <si>
    <t>Stohovatelná výškově nenastavitelná žákovská židle s ocelovou konstrukcí,  anatomicky tvarovaný sedák z plastové skořepiny s efektem vzduchového polštáře, s možností volby z min. 7 barev</t>
  </si>
  <si>
    <t>Výškově nenastavitelná židle s ocelovou konstrukcí, anatomicky tvarovaný sedák z plastové skořepiny s efektem vzduchového polštáře, s možností volby z min. 7 barev, provedení shodné s žákovskou židlí</t>
  </si>
  <si>
    <t>Multimediální katedra  o rozměrech cca 750 x 1600 x 600 mm
- materál LTD, ABS hrany, možné variantní řešení s kovovými či plastovými nohy
- s odvětranou skříňkou pro PC se zapuštěným úchytem (možnost volby barevného provedení), viz referenční obrázek č. 1
- obsahující 2 kabelové průchodky</t>
  </si>
  <si>
    <t>Úložná skříňka dvoukřídlá min. se 2 policemi, rozměry 735 × 800 × 480 mm, v provedení LTD min. 18 mm s ABS hranami min. 2 mm, bezpečnostní kování s tlumiči, zapuštěné úchytky s možností volby barevného provedení, viz referenční obr. č. 2</t>
  </si>
  <si>
    <t>Sestava 2 vestavných skříní/vitrín: dvoudveřová, policová, rozměr 1 skříně je 950 x 1550 x 200 mm (š x v x h), 5 polic nad sebou, částečně prosklené uzamykatelné dvojdveře (bezpečnostní sklo cca 2/3 křídla). Materiál: laminované dřevotřískové desky tl. min. 18 mm, okraje budou opatřeny ABS hranami tl. 2 mm., zapuštěné úchyty</t>
  </si>
  <si>
    <r>
      <t xml:space="preserve">Demonstrační stůl pro provádění jednotlivých úkolů, předvádění pokusů, vysvětlení učiva. Stůl se skládá z 1 × dvoudveřové skříňky
2 × jednodveřové skříňky, 1 × zásuvkové skříňky, zapuštěné úchyty
- </t>
    </r>
    <r>
      <rPr>
        <sz val="11"/>
        <rFont val="Calibri"/>
        <family val="2"/>
        <charset val="238"/>
        <scheme val="minor"/>
      </rPr>
      <t>bez mycího boxu</t>
    </r>
    <r>
      <rPr>
        <sz val="11"/>
        <color rgb="FF000000"/>
        <rFont val="Calibri"/>
        <family val="2"/>
        <charset val="238"/>
        <scheme val="minor"/>
      </rPr>
      <t xml:space="preserve">
- rozměry 900 × 2360 × 600
- opatřen elektrickou zásuvkou</t>
    </r>
  </si>
  <si>
    <t>Dvoumístná školní lavice
- rozměry desky 1300 x 500 mm
- pracovní deska lavice v provedení LTD tl. min. 18 mm s ABS hranami, s možností volby dekoru
- kovová konstrukce lavice z plochooválných profilů, s možností volby barev dle vzorníku RAL
- s drátěným košem
- výškově nenastavitelné
- možnost volby velikosti</t>
  </si>
  <si>
    <t>Jednomístná školní lavice
- rozměry desky min. 670 x 500 mm
- pracovní deska lavice v provedení LTD tl. min. 18 mm s 2 mm ABS hranami
kovová konstrukce lavice z plochooválných profilů, s možností volby barev dle vzorníku RAL
- s drátěným košem
- výškově nenastavitelné
- možnost volby velikosti</t>
  </si>
  <si>
    <t>Výškově nenastavitelná žákovská židle s kovovou konstrukcí, anatomicky tvarované sedátko a opěrka z překližky - možnost volby dekoru a barvy konstrukce</t>
  </si>
  <si>
    <t>Uzamykatelná kovová skříň na chemikálie
- rozměry: 1950 x 950 x 500 mm (V x Š x H)
- vyztužené dveře s větracími otvory
- 4 × záchytná vana s roštem, objem 20 L, 1 × záchytná vana bez roštu, objem 20 L, 1 × schránka na uložení dokumentace, 1 × dvoubodové uzamykání</t>
  </si>
  <si>
    <t>Otočná žákovská židle s plastovým sedákem, výškově stavitelná pístem, s kluzáky</t>
  </si>
  <si>
    <t>Dvoumístná školní lavice
- rozměry desky 1300 x 500 mm
- pracovní deska lavice v provedení LTD tl. min. 18 mm s ABS hranami, s možností volby dekoru
- kovová konstrukce lavice z plochooválných profilů, s možností volby barev dle vzorníku RAL
- s drátěným košem
- výškově nenastavitelná
- možnost volby velikosti</t>
  </si>
  <si>
    <t>„Zvýšení kvality vzdělávání v ZŠ J. A. Komenského v Kyjově 
- dodávka nábytku“</t>
  </si>
  <si>
    <t>*Pokud nebude položka vyplněna, má se za to, že náklady s touto položkou spojené jsou součástí celkové nabídkové ceny.</t>
  </si>
  <si>
    <t xml:space="preserve">Multimediální katedra  o rozměrech cca 750 x 1600 x 600 mm
- materál LTD, ABS hrany, možné variantní řešení s kovovými či plastovými nohy
- s odvětranou skříňkou pro PC se zapuštěným úchytem (možnost volby barevného provedení), viz referenční obrázek č. 1
- obsahující 2 kabelové průchodky
</t>
  </si>
  <si>
    <t>Uzamykatelná kombinovaná skříň, dveře, sklo
- rozměry skříně: 1803 × 800 × 480  mm (výška × šířka × hloubka)
- zapuštěné úchyty</t>
  </si>
  <si>
    <t>Demonstrační stůl  1 × dřezová skříňka
1 × zásuvková skříňka, 2 × jednodveřová skříňka (zapuštěné úchyty)
- rozměry 900 × 2360 × 600,  povrch pracovní desky bude spňovat certifikát pro chemickou odolnost dle EN14411
- nerez dřez s pákovou baterií
- plynový ventil na desku</t>
  </si>
  <si>
    <t>Lavice jednomístná  (D+M)</t>
  </si>
  <si>
    <t>Židle žákovská (D+M)</t>
  </si>
  <si>
    <t>Multimediální učitelská katedra (D+M)</t>
  </si>
  <si>
    <t>Učitelská židle  (D+M)</t>
  </si>
  <si>
    <t>Učitelské demonstrační pracoviště  (D+M)</t>
  </si>
  <si>
    <t>Lavice dvojmístná (D+M)</t>
  </si>
  <si>
    <t>Učitelská židle (D+M)</t>
  </si>
  <si>
    <t>Policový modul (D+M)</t>
  </si>
  <si>
    <t>Demonstrační učitelský stůl (D+M)</t>
  </si>
  <si>
    <t>Skříň na chemikálie (D+M)</t>
  </si>
  <si>
    <t>Skříň na uložení pomůcek  (D+M)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</si>
</sst>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i/>
      <sz val="8"/>
      <name val="Arial"/>
      <family val="2"/>
      <charset val="238"/>
    </font>
    <font>
      <b/>
      <sz val="1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54823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2" xfId="0" applyFont="1" applyFill="1" applyBorder="1"/>
    <xf numFmtId="0" fontId="0" fillId="0" borderId="0" xfId="0" applyBorder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/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6" fillId="0" borderId="0" xfId="0" applyFont="1" applyProtection="1">
      <protection hidden="1"/>
    </xf>
    <xf numFmtId="0" fontId="7" fillId="0" borderId="0" xfId="0" applyFont="1"/>
    <xf numFmtId="0" fontId="2" fillId="0" borderId="5" xfId="0" applyFont="1" applyBorder="1"/>
    <xf numFmtId="0" fontId="6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2" fillId="0" borderId="8" xfId="0" applyFont="1" applyBorder="1"/>
    <xf numFmtId="0" fontId="6" fillId="0" borderId="1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9" xfId="0" applyFont="1" applyBorder="1" applyAlignment="1" applyProtection="1">
      <alignment wrapText="1"/>
      <protection hidden="1"/>
    </xf>
    <xf numFmtId="0" fontId="2" fillId="0" borderId="10" xfId="0" applyFont="1" applyBorder="1"/>
    <xf numFmtId="0" fontId="6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/>
    <xf numFmtId="9" fontId="12" fillId="0" borderId="0" xfId="0" applyNumberFormat="1" applyFont="1" applyBorder="1" applyAlignment="1" applyProtection="1">
      <alignment horizontal="center" vertical="center"/>
      <protection hidden="1"/>
    </xf>
    <xf numFmtId="9" fontId="12" fillId="0" borderId="0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 applyProtection="1">
      <alignment wrapText="1"/>
      <protection hidden="1"/>
    </xf>
    <xf numFmtId="164" fontId="10" fillId="0" borderId="4" xfId="0" applyNumberFormat="1" applyFont="1" applyBorder="1" applyAlignment="1">
      <alignment vertical="center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Border="1" applyAlignment="1"/>
    <xf numFmtId="164" fontId="0" fillId="0" borderId="0" xfId="0" applyNumberFormat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3" fillId="0" borderId="0" xfId="0" applyFont="1" applyFill="1" applyAlignment="1">
      <alignment wrapText="1"/>
    </xf>
    <xf numFmtId="164" fontId="9" fillId="0" borderId="7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4" fontId="16" fillId="3" borderId="9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4" fontId="16" fillId="3" borderId="9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wrapText="1"/>
      <protection hidden="1"/>
    </xf>
    <xf numFmtId="0" fontId="9" fillId="0" borderId="11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4" fontId="0" fillId="5" borderId="4" xfId="0" applyNumberFormat="1" applyFill="1" applyBorder="1" applyAlignment="1">
      <alignment horizontal="right" vertical="center" wrapText="1"/>
    </xf>
    <xf numFmtId="4" fontId="0" fillId="5" borderId="15" xfId="0" applyNumberFormat="1" applyFill="1" applyBorder="1" applyAlignment="1">
      <alignment horizontal="right" vertical="center" wrapText="1"/>
    </xf>
    <xf numFmtId="4" fontId="0" fillId="5" borderId="16" xfId="0" applyNumberFormat="1" applyFill="1" applyBorder="1" applyAlignment="1">
      <alignment horizontal="righ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4" fontId="0" fillId="4" borderId="15" xfId="0" applyNumberFormat="1" applyFill="1" applyBorder="1" applyAlignment="1">
      <alignment horizontal="right" vertical="center" wrapText="1"/>
    </xf>
    <xf numFmtId="4" fontId="0" fillId="4" borderId="16" xfId="0" applyNumberFormat="1" applyFill="1" applyBorder="1" applyAlignment="1">
      <alignment horizontal="right" vertical="center" wrapText="1"/>
    </xf>
    <xf numFmtId="4" fontId="0" fillId="0" borderId="21" xfId="0" applyNumberFormat="1" applyFill="1" applyBorder="1" applyAlignment="1">
      <alignment horizontal="right" vertical="center" wrapText="1"/>
    </xf>
    <xf numFmtId="4" fontId="0" fillId="0" borderId="22" xfId="0" applyNumberFormat="1" applyFill="1" applyBorder="1" applyAlignment="1">
      <alignment horizontal="right" vertical="center" wrapText="1"/>
    </xf>
    <xf numFmtId="4" fontId="0" fillId="0" borderId="24" xfId="0" applyNumberForma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right" vertical="center" wrapText="1"/>
    </xf>
    <xf numFmtId="4" fontId="0" fillId="0" borderId="22" xfId="0" applyNumberFormat="1" applyBorder="1" applyAlignment="1">
      <alignment horizontal="right" vertical="center" wrapText="1"/>
    </xf>
    <xf numFmtId="4" fontId="0" fillId="0" borderId="24" xfId="0" applyNumberFormat="1" applyBorder="1" applyAlignment="1">
      <alignment horizontal="right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right" vertical="center" wrapText="1"/>
    </xf>
    <xf numFmtId="4" fontId="21" fillId="0" borderId="22" xfId="0" applyNumberFormat="1" applyFont="1" applyFill="1" applyBorder="1" applyAlignment="1">
      <alignment horizontal="right" vertical="center" wrapText="1"/>
    </xf>
    <xf numFmtId="4" fontId="21" fillId="0" borderId="24" xfId="0" applyNumberFormat="1" applyFont="1" applyFill="1" applyBorder="1" applyAlignment="1">
      <alignment horizontal="right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right" vertical="center" wrapText="1"/>
    </xf>
    <xf numFmtId="4" fontId="21" fillId="4" borderId="15" xfId="0" applyNumberFormat="1" applyFont="1" applyFill="1" applyBorder="1" applyAlignment="1">
      <alignment horizontal="right" vertical="center" wrapText="1"/>
    </xf>
    <xf numFmtId="4" fontId="21" fillId="4" borderId="16" xfId="0" applyNumberFormat="1" applyFont="1" applyFill="1" applyBorder="1" applyAlignment="1">
      <alignment horizontal="right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4" fontId="0" fillId="5" borderId="21" xfId="0" applyNumberFormat="1" applyFill="1" applyBorder="1" applyAlignment="1">
      <alignment horizontal="right" vertical="center" wrapText="1"/>
    </xf>
    <xf numFmtId="4" fontId="0" fillId="5" borderId="22" xfId="0" applyNumberFormat="1" applyFill="1" applyBorder="1" applyAlignment="1">
      <alignment horizontal="right" vertical="center" wrapText="1"/>
    </xf>
    <xf numFmtId="4" fontId="0" fillId="5" borderId="24" xfId="0" applyNumberFormat="1" applyFill="1" applyBorder="1" applyAlignment="1">
      <alignment horizontal="right" vertical="center" wrapText="1"/>
    </xf>
    <xf numFmtId="164" fontId="0" fillId="0" borderId="21" xfId="0" applyNumberForma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4" fontId="0" fillId="6" borderId="4" xfId="0" applyNumberFormat="1" applyFill="1" applyBorder="1" applyAlignment="1">
      <alignment horizontal="right" vertical="center" wrapText="1"/>
    </xf>
    <xf numFmtId="164" fontId="0" fillId="6" borderId="21" xfId="0" applyNumberFormat="1" applyFill="1" applyBorder="1" applyAlignment="1">
      <alignment horizontal="righ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 wrapText="1"/>
    </xf>
    <xf numFmtId="4" fontId="0" fillId="6" borderId="15" xfId="0" applyNumberFormat="1" applyFill="1" applyBorder="1" applyAlignment="1">
      <alignment horizontal="right" vertical="center" wrapText="1"/>
    </xf>
    <xf numFmtId="0" fontId="0" fillId="6" borderId="22" xfId="0" applyFill="1" applyBorder="1" applyAlignment="1">
      <alignment horizontal="right" vertical="center" wrapText="1"/>
    </xf>
    <xf numFmtId="0" fontId="0" fillId="6" borderId="16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center" vertical="center" wrapText="1"/>
    </xf>
    <xf numFmtId="4" fontId="0" fillId="6" borderId="16" xfId="0" applyNumberFormat="1" applyFill="1" applyBorder="1" applyAlignment="1">
      <alignment horizontal="right" vertical="center" wrapText="1"/>
    </xf>
    <xf numFmtId="0" fontId="0" fillId="6" borderId="24" xfId="0" applyFill="1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0" fillId="6" borderId="4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1" fillId="6" borderId="15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left" vertical="top" wrapText="1"/>
    </xf>
    <xf numFmtId="0" fontId="1" fillId="6" borderId="16" xfId="0" applyFont="1" applyFill="1" applyBorder="1" applyAlignment="1">
      <alignment horizontal="center" vertical="center" wrapText="1"/>
    </xf>
  </cellXfs>
  <cellStyles count="2">
    <cellStyle name="Hyperlink" xfId="1"/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732065</xdr:colOff>
      <xdr:row>0</xdr:row>
      <xdr:rowOff>0</xdr:rowOff>
    </xdr:from>
    <xdr:to>
      <xdr:col>3</xdr:col>
      <xdr:colOff>219677</xdr:colOff>
      <xdr:row>1</xdr:row>
      <xdr:rowOff>0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265" y="0"/>
          <a:ext cx="571696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791" y="0"/>
          <a:ext cx="6502495" cy="99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3048000</xdr:colOff>
      <xdr:row>15</xdr:row>
      <xdr:rowOff>607219</xdr:rowOff>
    </xdr:from>
    <xdr:to>
      <xdr:col>2</xdr:col>
      <xdr:colOff>3794825</xdr:colOff>
      <xdr:row>15</xdr:row>
      <xdr:rowOff>1719835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6905625"/>
          <a:ext cx="746825" cy="1112616"/>
        </a:xfrm>
        <a:prstGeom prst="rect">
          <a:avLst/>
        </a:prstGeom>
      </xdr:spPr>
    </xdr:pic>
    <xdr:clientData/>
  </xdr:twoCellAnchor>
  <xdr:twoCellAnchor editAs="oneCell">
    <xdr:from>
      <xdr:col>2</xdr:col>
      <xdr:colOff>2726531</xdr:colOff>
      <xdr:row>21</xdr:row>
      <xdr:rowOff>178594</xdr:rowOff>
    </xdr:from>
    <xdr:to>
      <xdr:col>2</xdr:col>
      <xdr:colOff>3785803</xdr:colOff>
      <xdr:row>21</xdr:row>
      <xdr:rowOff>1146418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031" y="9846469"/>
          <a:ext cx="1059272" cy="967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opLeftCell="A13" zoomScale="80" zoomScaleNormal="80" zoomScaleSheetLayoutView="80" workbookViewId="0">
      <selection activeCell="A26" sqref="A26:D27"/>
    </sheetView>
  </sheetViews>
  <sheetFormatPr defaultRowHeight="15" x14ac:dyDescent="0.25"/>
  <cols>
    <col min="1" max="1" width="6.85546875" customWidth="1"/>
    <col min="2" max="2" width="25.5703125" customWidth="1"/>
    <col min="3" max="3" width="67.85546875" customWidth="1"/>
    <col min="4" max="4" width="28" customWidth="1"/>
  </cols>
  <sheetData>
    <row r="1" spans="1:6" ht="63" customHeight="1" x14ac:dyDescent="0.25">
      <c r="A1" s="77"/>
      <c r="B1" s="77"/>
      <c r="C1" s="77"/>
      <c r="D1" s="77"/>
    </row>
    <row r="2" spans="1:6" ht="24.75" customHeight="1" x14ac:dyDescent="0.3">
      <c r="A2" s="4" t="s">
        <v>0</v>
      </c>
    </row>
    <row r="3" spans="1:6" ht="30" customHeight="1" x14ac:dyDescent="0.3">
      <c r="A3" s="4" t="s">
        <v>1</v>
      </c>
    </row>
    <row r="4" spans="1:6" ht="42" customHeight="1" x14ac:dyDescent="0.25">
      <c r="A4" s="78" t="s">
        <v>2</v>
      </c>
      <c r="B4" s="78"/>
      <c r="C4" s="42" t="s">
        <v>69</v>
      </c>
      <c r="D4" s="5"/>
    </row>
    <row r="5" spans="1:6" ht="14.25" customHeight="1" thickBot="1" x14ac:dyDescent="0.3">
      <c r="A5" s="53"/>
      <c r="B5" s="53"/>
      <c r="C5" s="11"/>
      <c r="D5" s="12" t="s">
        <v>3</v>
      </c>
    </row>
    <row r="6" spans="1:6" ht="32.25" customHeight="1" x14ac:dyDescent="0.25">
      <c r="A6" s="53"/>
      <c r="B6" s="13" t="s">
        <v>4</v>
      </c>
      <c r="C6" s="14"/>
      <c r="D6" s="15" t="s">
        <v>5</v>
      </c>
    </row>
    <row r="7" spans="1:6" ht="32.25" customHeight="1" x14ac:dyDescent="0.25">
      <c r="A7" s="53"/>
      <c r="B7" s="16" t="s">
        <v>6</v>
      </c>
      <c r="C7" s="17"/>
      <c r="D7" s="18" t="s">
        <v>7</v>
      </c>
    </row>
    <row r="8" spans="1:6" ht="32.25" customHeight="1" x14ac:dyDescent="0.25">
      <c r="A8" s="53"/>
      <c r="B8" s="16" t="s">
        <v>8</v>
      </c>
      <c r="C8" s="17"/>
      <c r="D8" s="19" t="s">
        <v>9</v>
      </c>
    </row>
    <row r="9" spans="1:6" ht="32.25" customHeight="1" x14ac:dyDescent="0.25">
      <c r="A9" s="53"/>
      <c r="B9" s="16" t="s">
        <v>10</v>
      </c>
      <c r="C9" s="17"/>
      <c r="D9" s="19" t="s">
        <v>11</v>
      </c>
    </row>
    <row r="10" spans="1:6" ht="32.25" customHeight="1" x14ac:dyDescent="0.25">
      <c r="A10" s="53"/>
      <c r="B10" s="16" t="s">
        <v>12</v>
      </c>
      <c r="C10" s="17"/>
      <c r="D10" s="18" t="s">
        <v>13</v>
      </c>
    </row>
    <row r="11" spans="1:6" ht="32.25" customHeight="1" x14ac:dyDescent="0.25">
      <c r="A11" s="53"/>
      <c r="B11" s="16" t="s">
        <v>14</v>
      </c>
      <c r="C11" s="17"/>
      <c r="D11" s="18" t="s">
        <v>15</v>
      </c>
    </row>
    <row r="12" spans="1:6" ht="32.25" customHeight="1" thickBot="1" x14ac:dyDescent="0.3">
      <c r="A12" s="53"/>
      <c r="B12" s="20" t="s">
        <v>16</v>
      </c>
      <c r="C12" s="21"/>
      <c r="D12" s="22" t="s">
        <v>17</v>
      </c>
    </row>
    <row r="13" spans="1:6" ht="32.25" customHeight="1" x14ac:dyDescent="0.25">
      <c r="A13" s="53"/>
      <c r="B13" s="53"/>
      <c r="C13" s="11"/>
      <c r="D13" s="5"/>
    </row>
    <row r="14" spans="1:6" ht="21" customHeight="1" x14ac:dyDescent="0.35">
      <c r="A14" s="3"/>
      <c r="C14" s="23" t="s">
        <v>18</v>
      </c>
    </row>
    <row r="16" spans="1:6" ht="43.5" customHeight="1" x14ac:dyDescent="0.25">
      <c r="A16" s="24" t="s">
        <v>19</v>
      </c>
      <c r="B16" s="24" t="s">
        <v>20</v>
      </c>
      <c r="C16" s="24" t="s">
        <v>21</v>
      </c>
      <c r="D16" s="25" t="s">
        <v>47</v>
      </c>
      <c r="E16" s="1"/>
      <c r="F16" s="2"/>
    </row>
    <row r="17" spans="1:9" ht="36" customHeight="1" x14ac:dyDescent="0.25">
      <c r="A17" s="39">
        <v>1</v>
      </c>
      <c r="B17" s="26" t="s">
        <v>46</v>
      </c>
      <c r="C17" s="27" t="s">
        <v>53</v>
      </c>
      <c r="D17" s="28">
        <f>'Přírodovědná učebna'!F24</f>
        <v>0</v>
      </c>
      <c r="E17" s="49" t="s">
        <v>22</v>
      </c>
    </row>
    <row r="18" spans="1:9" ht="32.25" customHeight="1" x14ac:dyDescent="0.25">
      <c r="A18" s="39">
        <v>2</v>
      </c>
      <c r="B18" s="30" t="s">
        <v>23</v>
      </c>
      <c r="C18" s="27" t="s">
        <v>54</v>
      </c>
      <c r="D18" s="28">
        <f>'Učebna fyziky'!F27</f>
        <v>0</v>
      </c>
      <c r="E18" s="49" t="s">
        <v>22</v>
      </c>
    </row>
    <row r="19" spans="1:9" ht="35.25" customHeight="1" x14ac:dyDescent="0.25">
      <c r="A19" s="39">
        <v>3</v>
      </c>
      <c r="B19" s="29" t="s">
        <v>24</v>
      </c>
      <c r="C19" s="27" t="s">
        <v>55</v>
      </c>
      <c r="D19" s="28">
        <f>'Učebna chemie'!F27</f>
        <v>0</v>
      </c>
      <c r="E19" s="49" t="s">
        <v>22</v>
      </c>
    </row>
    <row r="20" spans="1:9" ht="25.5" customHeight="1" x14ac:dyDescent="0.25">
      <c r="A20" s="39">
        <v>4</v>
      </c>
      <c r="B20" s="29" t="s">
        <v>25</v>
      </c>
      <c r="C20" s="27" t="s">
        <v>56</v>
      </c>
      <c r="D20" s="28">
        <f>'Učebna ICT 1'!F12</f>
        <v>0</v>
      </c>
      <c r="E20" s="49" t="s">
        <v>22</v>
      </c>
    </row>
    <row r="21" spans="1:9" ht="25.5" customHeight="1" thickBot="1" x14ac:dyDescent="0.3">
      <c r="A21" s="40">
        <v>5</v>
      </c>
      <c r="B21" s="31" t="s">
        <v>26</v>
      </c>
      <c r="C21" s="32" t="s">
        <v>56</v>
      </c>
      <c r="D21" s="43">
        <f>'Učebna ICT 2'!F12</f>
        <v>0</v>
      </c>
      <c r="E21" s="49" t="s">
        <v>22</v>
      </c>
    </row>
    <row r="22" spans="1:9" ht="33.75" customHeight="1" x14ac:dyDescent="0.25">
      <c r="A22" s="59"/>
      <c r="B22" s="83" t="s">
        <v>52</v>
      </c>
      <c r="C22" s="83"/>
      <c r="D22" s="57">
        <f>SUM(D17:D21)</f>
        <v>0</v>
      </c>
      <c r="E22" s="49"/>
    </row>
    <row r="23" spans="1:9" ht="33.75" customHeight="1" x14ac:dyDescent="0.25">
      <c r="A23" s="60"/>
      <c r="B23" s="84" t="s">
        <v>48</v>
      </c>
      <c r="C23" s="84"/>
      <c r="D23" s="58">
        <f>D22*0.21</f>
        <v>0</v>
      </c>
      <c r="E23" s="49"/>
    </row>
    <row r="24" spans="1:9" ht="33.75" customHeight="1" thickBot="1" x14ac:dyDescent="0.3">
      <c r="A24" s="61"/>
      <c r="B24" s="79" t="s">
        <v>35</v>
      </c>
      <c r="C24" s="79"/>
      <c r="D24" s="62">
        <f>SUM(D22:D23)</f>
        <v>0</v>
      </c>
      <c r="E24" s="49"/>
    </row>
    <row r="26" spans="1:9" x14ac:dyDescent="0.25">
      <c r="A26" s="80" t="s">
        <v>70</v>
      </c>
      <c r="B26" s="80"/>
      <c r="C26" s="80"/>
      <c r="D26" s="80"/>
    </row>
    <row r="27" spans="1:9" ht="28.5" customHeight="1" x14ac:dyDescent="0.25">
      <c r="A27" s="80"/>
      <c r="B27" s="80"/>
      <c r="C27" s="80"/>
      <c r="D27" s="80"/>
    </row>
    <row r="30" spans="1:9" x14ac:dyDescent="0.25">
      <c r="B30" s="33" t="s">
        <v>27</v>
      </c>
    </row>
    <row r="32" spans="1:9" x14ac:dyDescent="0.25">
      <c r="C32" s="2"/>
      <c r="D32" s="2"/>
      <c r="E32" s="2"/>
      <c r="F32" s="2"/>
      <c r="G32" s="2"/>
      <c r="H32" s="34"/>
      <c r="I32" s="35"/>
    </row>
    <row r="33" spans="2:9" x14ac:dyDescent="0.25">
      <c r="B33" s="36" t="s">
        <v>28</v>
      </c>
      <c r="I33" s="37"/>
    </row>
    <row r="34" spans="2:9" x14ac:dyDescent="0.25">
      <c r="B34" s="54"/>
      <c r="C34" s="54"/>
      <c r="D34" s="54"/>
      <c r="E34" s="54"/>
      <c r="F34" s="54"/>
      <c r="G34" s="54"/>
      <c r="H34" s="54"/>
      <c r="I34" s="38"/>
    </row>
    <row r="35" spans="2:9" x14ac:dyDescent="0.25">
      <c r="B35" s="54"/>
      <c r="C35" s="54"/>
      <c r="D35" s="54"/>
      <c r="E35" s="54"/>
      <c r="F35" s="54"/>
      <c r="G35" s="54"/>
      <c r="H35" s="54"/>
      <c r="I35" s="38"/>
    </row>
    <row r="36" spans="2:9" x14ac:dyDescent="0.25">
      <c r="B36" s="54"/>
      <c r="C36" s="54"/>
      <c r="D36" s="54"/>
      <c r="E36" s="54"/>
      <c r="F36" s="54"/>
      <c r="G36" s="54"/>
      <c r="H36" s="54"/>
      <c r="I36" s="38"/>
    </row>
    <row r="37" spans="2:9" x14ac:dyDescent="0.25">
      <c r="B37" s="81" t="s">
        <v>49</v>
      </c>
      <c r="C37" s="82"/>
      <c r="D37" s="82"/>
      <c r="E37" s="82"/>
      <c r="F37" s="82"/>
      <c r="G37" s="82"/>
      <c r="H37" s="82"/>
      <c r="I37" s="82"/>
    </row>
    <row r="38" spans="2:9" x14ac:dyDescent="0.25">
      <c r="B38" s="54"/>
      <c r="C38" s="54"/>
      <c r="D38" s="54"/>
      <c r="E38" s="54"/>
      <c r="F38" s="54"/>
      <c r="G38" s="54"/>
      <c r="H38" s="54"/>
    </row>
    <row r="39" spans="2:9" ht="24" customHeight="1" x14ac:dyDescent="0.25">
      <c r="B39" s="76" t="s">
        <v>29</v>
      </c>
      <c r="C39" s="76"/>
      <c r="D39" s="76"/>
      <c r="E39" s="76"/>
      <c r="F39" s="54"/>
      <c r="G39" s="54"/>
      <c r="H39" s="54"/>
    </row>
    <row r="75" ht="21" customHeight="1" x14ac:dyDescent="0.25"/>
  </sheetData>
  <protectedRanges>
    <protectedRange sqref="B34:H39 H32" name="Oblast3"/>
    <protectedRange sqref="B34:H39" name="Oblast2"/>
  </protectedRanges>
  <mergeCells count="8">
    <mergeCell ref="B39:E39"/>
    <mergeCell ref="A1:D1"/>
    <mergeCell ref="A4:B4"/>
    <mergeCell ref="B24:C24"/>
    <mergeCell ref="A26:D27"/>
    <mergeCell ref="B37:I37"/>
    <mergeCell ref="B22:C22"/>
    <mergeCell ref="B23:C23"/>
  </mergeCells>
  <conditionalFormatting sqref="H32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14" zoomScale="80" zoomScaleNormal="80" zoomScaleSheetLayoutView="80" workbookViewId="0">
      <selection activeCell="C14" sqref="C14:C16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50</v>
      </c>
      <c r="F6" s="66" t="s">
        <v>51</v>
      </c>
    </row>
    <row r="7" spans="1:6" ht="36" customHeight="1" x14ac:dyDescent="0.25">
      <c r="A7" s="67"/>
      <c r="B7" s="105" t="s">
        <v>32</v>
      </c>
      <c r="C7" s="106"/>
      <c r="D7" s="106"/>
      <c r="E7" s="106"/>
      <c r="F7" s="107"/>
    </row>
    <row r="8" spans="1:6" ht="36.75" customHeight="1" x14ac:dyDescent="0.25">
      <c r="A8" s="85">
        <v>1</v>
      </c>
      <c r="B8" s="88" t="s">
        <v>79</v>
      </c>
      <c r="C8" s="169" t="s">
        <v>63</v>
      </c>
      <c r="D8" s="170">
        <v>15</v>
      </c>
      <c r="E8" s="171">
        <v>0</v>
      </c>
      <c r="F8" s="172">
        <f>D8*E8</f>
        <v>0</v>
      </c>
    </row>
    <row r="9" spans="1:6" ht="52.5" customHeight="1" x14ac:dyDescent="0.25">
      <c r="A9" s="86"/>
      <c r="B9" s="89"/>
      <c r="C9" s="173"/>
      <c r="D9" s="174"/>
      <c r="E9" s="175"/>
      <c r="F9" s="176"/>
    </row>
    <row r="10" spans="1:6" ht="57" customHeight="1" x14ac:dyDescent="0.25">
      <c r="A10" s="87"/>
      <c r="B10" s="90"/>
      <c r="C10" s="177"/>
      <c r="D10" s="178"/>
      <c r="E10" s="179"/>
      <c r="F10" s="180"/>
    </row>
    <row r="11" spans="1:6" ht="34.5" customHeight="1" x14ac:dyDescent="0.25">
      <c r="A11" s="85">
        <v>2</v>
      </c>
      <c r="B11" s="88" t="s">
        <v>75</v>
      </c>
      <c r="C11" s="181" t="s">
        <v>57</v>
      </c>
      <c r="D11" s="170">
        <v>30</v>
      </c>
      <c r="E11" s="171">
        <v>0</v>
      </c>
      <c r="F11" s="172">
        <f t="shared" ref="F11:F16" si="0">D11*E11</f>
        <v>0</v>
      </c>
    </row>
    <row r="12" spans="1:6" ht="30.75" customHeight="1" x14ac:dyDescent="0.25">
      <c r="A12" s="86"/>
      <c r="B12" s="100"/>
      <c r="C12" s="182"/>
      <c r="D12" s="174"/>
      <c r="E12" s="175"/>
      <c r="F12" s="176"/>
    </row>
    <row r="13" spans="1:6" ht="4.5" hidden="1" customHeight="1" x14ac:dyDescent="0.25">
      <c r="A13" s="87"/>
      <c r="B13" s="101"/>
      <c r="C13" s="183"/>
      <c r="D13" s="178"/>
      <c r="E13" s="179"/>
      <c r="F13" s="180"/>
    </row>
    <row r="14" spans="1:6" ht="18" customHeight="1" x14ac:dyDescent="0.25">
      <c r="A14" s="85">
        <v>3</v>
      </c>
      <c r="B14" s="88" t="s">
        <v>76</v>
      </c>
      <c r="C14" s="184" t="s">
        <v>71</v>
      </c>
      <c r="D14" s="170">
        <v>1</v>
      </c>
      <c r="E14" s="171">
        <v>0</v>
      </c>
      <c r="F14" s="172">
        <f t="shared" si="0"/>
        <v>0</v>
      </c>
    </row>
    <row r="15" spans="1:6" ht="26.25" customHeight="1" x14ac:dyDescent="0.25">
      <c r="A15" s="86"/>
      <c r="B15" s="89"/>
      <c r="C15" s="185"/>
      <c r="D15" s="186"/>
      <c r="E15" s="175"/>
      <c r="F15" s="176">
        <f t="shared" si="0"/>
        <v>0</v>
      </c>
    </row>
    <row r="16" spans="1:6" ht="144" customHeight="1" x14ac:dyDescent="0.25">
      <c r="A16" s="87"/>
      <c r="B16" s="90"/>
      <c r="C16" s="187"/>
      <c r="D16" s="188"/>
      <c r="E16" s="179"/>
      <c r="F16" s="180">
        <f t="shared" si="0"/>
        <v>0</v>
      </c>
    </row>
    <row r="17" spans="1:6" ht="21.75" customHeight="1" x14ac:dyDescent="0.25">
      <c r="A17" s="85">
        <v>4</v>
      </c>
      <c r="B17" s="88" t="s">
        <v>80</v>
      </c>
      <c r="C17" s="169" t="s">
        <v>58</v>
      </c>
      <c r="D17" s="170">
        <v>1</v>
      </c>
      <c r="E17" s="171">
        <v>0</v>
      </c>
      <c r="F17" s="172">
        <f t="shared" ref="F17:F19" si="1">D17*E17</f>
        <v>0</v>
      </c>
    </row>
    <row r="18" spans="1:6" ht="20.25" customHeight="1" x14ac:dyDescent="0.25">
      <c r="A18" s="86"/>
      <c r="B18" s="89"/>
      <c r="C18" s="173"/>
      <c r="D18" s="186"/>
      <c r="E18" s="175"/>
      <c r="F18" s="176">
        <f t="shared" si="1"/>
        <v>0</v>
      </c>
    </row>
    <row r="19" spans="1:6" ht="18" customHeight="1" x14ac:dyDescent="0.25">
      <c r="A19" s="87"/>
      <c r="B19" s="90"/>
      <c r="C19" s="177"/>
      <c r="D19" s="188"/>
      <c r="E19" s="179"/>
      <c r="F19" s="180">
        <f t="shared" si="1"/>
        <v>0</v>
      </c>
    </row>
    <row r="20" spans="1:6" x14ac:dyDescent="0.25">
      <c r="A20" s="85">
        <v>5</v>
      </c>
      <c r="B20" s="88" t="s">
        <v>81</v>
      </c>
      <c r="C20" s="184" t="s">
        <v>60</v>
      </c>
      <c r="D20" s="170">
        <v>6</v>
      </c>
      <c r="E20" s="171">
        <v>0</v>
      </c>
      <c r="F20" s="172">
        <f t="shared" ref="F20:F22" si="2">D20*E20</f>
        <v>0</v>
      </c>
    </row>
    <row r="21" spans="1:6" ht="45.75" customHeight="1" x14ac:dyDescent="0.25">
      <c r="A21" s="86"/>
      <c r="B21" s="89"/>
      <c r="C21" s="185"/>
      <c r="D21" s="186"/>
      <c r="E21" s="175"/>
      <c r="F21" s="176">
        <f t="shared" si="2"/>
        <v>0</v>
      </c>
    </row>
    <row r="22" spans="1:6" ht="98.25" customHeight="1" x14ac:dyDescent="0.25">
      <c r="A22" s="87"/>
      <c r="B22" s="90"/>
      <c r="C22" s="187"/>
      <c r="D22" s="188"/>
      <c r="E22" s="179"/>
      <c r="F22" s="180">
        <f t="shared" si="2"/>
        <v>0</v>
      </c>
    </row>
    <row r="23" spans="1:6" ht="40.5" customHeight="1" thickBot="1" x14ac:dyDescent="0.3">
      <c r="A23" s="68"/>
      <c r="B23" s="48" t="s">
        <v>33</v>
      </c>
      <c r="C23" s="48" t="s">
        <v>34</v>
      </c>
      <c r="D23" s="51"/>
      <c r="E23" s="71"/>
      <c r="F23" s="72">
        <f>SUM(F8:F22)</f>
        <v>0</v>
      </c>
    </row>
    <row r="24" spans="1:6" ht="39" customHeight="1" thickBot="1" x14ac:dyDescent="0.3">
      <c r="A24" s="69"/>
      <c r="B24" s="70"/>
      <c r="C24" s="103" t="s">
        <v>52</v>
      </c>
      <c r="D24" s="103"/>
      <c r="E24" s="104"/>
      <c r="F24" s="73">
        <f>F23</f>
        <v>0</v>
      </c>
    </row>
    <row r="25" spans="1:6" ht="18.75" x14ac:dyDescent="0.25">
      <c r="A25" s="6"/>
      <c r="B25" s="7"/>
      <c r="C25" s="10"/>
      <c r="D25" s="9"/>
      <c r="E25" s="8"/>
      <c r="F25" s="46"/>
    </row>
    <row r="26" spans="1:6" ht="15" customHeight="1" x14ac:dyDescent="0.25">
      <c r="A26" s="10"/>
      <c r="B26" s="102" t="s">
        <v>36</v>
      </c>
      <c r="C26" s="102"/>
      <c r="D26" s="102"/>
      <c r="E26" s="102"/>
      <c r="F26" s="102"/>
    </row>
    <row r="27" spans="1:6" x14ac:dyDescent="0.25">
      <c r="B27" s="102"/>
      <c r="C27" s="102"/>
      <c r="D27" s="102"/>
      <c r="E27" s="102"/>
      <c r="F27" s="102"/>
    </row>
    <row r="28" spans="1:6" ht="15" customHeight="1" x14ac:dyDescent="0.25">
      <c r="A28" s="55"/>
      <c r="B28" s="55"/>
      <c r="C28" s="55"/>
      <c r="D28" s="55"/>
      <c r="E28" s="55"/>
      <c r="F28" s="47"/>
    </row>
    <row r="29" spans="1:6" x14ac:dyDescent="0.25">
      <c r="A29" s="55"/>
      <c r="B29" s="55"/>
      <c r="D29" s="55"/>
      <c r="E29" s="55"/>
    </row>
    <row r="85" ht="21" customHeight="1" x14ac:dyDescent="0.25"/>
  </sheetData>
  <mergeCells count="35">
    <mergeCell ref="B26:F27"/>
    <mergeCell ref="C24:E24"/>
    <mergeCell ref="A4:B4"/>
    <mergeCell ref="A1:F1"/>
    <mergeCell ref="A8:A10"/>
    <mergeCell ref="B8:B10"/>
    <mergeCell ref="C8:C10"/>
    <mergeCell ref="D8:D10"/>
    <mergeCell ref="E8:E10"/>
    <mergeCell ref="F8:F10"/>
    <mergeCell ref="B7:F7"/>
    <mergeCell ref="A11:A13"/>
    <mergeCell ref="B11:B13"/>
    <mergeCell ref="C11:C13"/>
    <mergeCell ref="D11:D13"/>
    <mergeCell ref="E11:E13"/>
    <mergeCell ref="F11:F13"/>
    <mergeCell ref="F14:F16"/>
    <mergeCell ref="F17:F19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F20:F22"/>
    <mergeCell ref="A20:A22"/>
    <mergeCell ref="B20:B22"/>
    <mergeCell ref="C20:C22"/>
    <mergeCell ref="D20:D22"/>
    <mergeCell ref="E20:E22"/>
  </mergeCells>
  <pageMargins left="0.70866141732283472" right="0.70866141732283472" top="0.78740157480314965" bottom="0.78740157480314965" header="0.31496062992125984" footer="0.31496062992125984"/>
  <pageSetup paperSize="9" scale="66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" zoomScale="85" zoomScaleNormal="85" zoomScaleSheetLayoutView="80" workbookViewId="0">
      <selection activeCell="C11" sqref="C11:C13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50</v>
      </c>
      <c r="F6" s="66" t="s">
        <v>51</v>
      </c>
    </row>
    <row r="7" spans="1:6" ht="36" customHeight="1" x14ac:dyDescent="0.25">
      <c r="A7" s="67"/>
      <c r="B7" s="105" t="s">
        <v>37</v>
      </c>
      <c r="C7" s="106"/>
      <c r="D7" s="106"/>
      <c r="E7" s="106"/>
      <c r="F7" s="107"/>
    </row>
    <row r="8" spans="1:6" ht="15.75" customHeight="1" x14ac:dyDescent="0.25">
      <c r="A8" s="145">
        <v>1</v>
      </c>
      <c r="B8" s="166" t="s">
        <v>38</v>
      </c>
      <c r="C8" s="148" t="s">
        <v>61</v>
      </c>
      <c r="D8" s="151">
        <v>1</v>
      </c>
      <c r="E8" s="154">
        <v>0</v>
      </c>
      <c r="F8" s="142">
        <f>D8*E8</f>
        <v>0</v>
      </c>
    </row>
    <row r="9" spans="1:6" ht="19.5" customHeight="1" x14ac:dyDescent="0.25">
      <c r="A9" s="146"/>
      <c r="B9" s="167"/>
      <c r="C9" s="149"/>
      <c r="D9" s="152"/>
      <c r="E9" s="155"/>
      <c r="F9" s="143"/>
    </row>
    <row r="10" spans="1:6" ht="60.75" customHeight="1" x14ac:dyDescent="0.25">
      <c r="A10" s="147"/>
      <c r="B10" s="168"/>
      <c r="C10" s="150"/>
      <c r="D10" s="153"/>
      <c r="E10" s="156"/>
      <c r="F10" s="144"/>
    </row>
    <row r="11" spans="1:6" ht="16.5" customHeight="1" x14ac:dyDescent="0.25">
      <c r="A11" s="85">
        <v>2</v>
      </c>
      <c r="B11" s="88" t="s">
        <v>74</v>
      </c>
      <c r="C11" s="139" t="s">
        <v>64</v>
      </c>
      <c r="D11" s="129">
        <v>30</v>
      </c>
      <c r="E11" s="114">
        <v>0</v>
      </c>
      <c r="F11" s="117">
        <f>D11*E11</f>
        <v>0</v>
      </c>
    </row>
    <row r="12" spans="1:6" ht="21.75" customHeight="1" x14ac:dyDescent="0.25">
      <c r="A12" s="86"/>
      <c r="B12" s="89"/>
      <c r="C12" s="140"/>
      <c r="D12" s="132"/>
      <c r="E12" s="115"/>
      <c r="F12" s="118"/>
    </row>
    <row r="13" spans="1:6" ht="105.75" customHeight="1" x14ac:dyDescent="0.25">
      <c r="A13" s="87"/>
      <c r="B13" s="90"/>
      <c r="C13" s="141"/>
      <c r="D13" s="133"/>
      <c r="E13" s="116"/>
      <c r="F13" s="119"/>
    </row>
    <row r="14" spans="1:6" ht="19.5" customHeight="1" x14ac:dyDescent="0.25">
      <c r="A14" s="85">
        <v>3</v>
      </c>
      <c r="B14" s="88" t="s">
        <v>75</v>
      </c>
      <c r="C14" s="134" t="s">
        <v>57</v>
      </c>
      <c r="D14" s="129">
        <v>30</v>
      </c>
      <c r="E14" s="114">
        <v>0</v>
      </c>
      <c r="F14" s="120">
        <f t="shared" ref="F14:F25" si="0">D14*E14</f>
        <v>0</v>
      </c>
    </row>
    <row r="15" spans="1:6" ht="21.75" customHeight="1" x14ac:dyDescent="0.25">
      <c r="A15" s="86"/>
      <c r="B15" s="100"/>
      <c r="C15" s="135"/>
      <c r="D15" s="137"/>
      <c r="E15" s="115"/>
      <c r="F15" s="121"/>
    </row>
    <row r="16" spans="1:6" ht="15" customHeight="1" x14ac:dyDescent="0.25">
      <c r="A16" s="87"/>
      <c r="B16" s="101"/>
      <c r="C16" s="136"/>
      <c r="D16" s="138"/>
      <c r="E16" s="116"/>
      <c r="F16" s="122"/>
    </row>
    <row r="17" spans="1:7" ht="15" customHeight="1" x14ac:dyDescent="0.25">
      <c r="A17" s="85">
        <v>4</v>
      </c>
      <c r="B17" s="88" t="s">
        <v>76</v>
      </c>
      <c r="C17" s="108" t="s">
        <v>59</v>
      </c>
      <c r="D17" s="111">
        <v>1</v>
      </c>
      <c r="E17" s="114">
        <v>0</v>
      </c>
      <c r="F17" s="120">
        <f t="shared" si="0"/>
        <v>0</v>
      </c>
    </row>
    <row r="18" spans="1:7" ht="20.25" customHeight="1" x14ac:dyDescent="0.25">
      <c r="A18" s="86"/>
      <c r="B18" s="89"/>
      <c r="C18" s="109"/>
      <c r="D18" s="112"/>
      <c r="E18" s="115"/>
      <c r="F18" s="121">
        <f t="shared" si="0"/>
        <v>0</v>
      </c>
    </row>
    <row r="19" spans="1:7" ht="69" customHeight="1" x14ac:dyDescent="0.25">
      <c r="A19" s="87"/>
      <c r="B19" s="90"/>
      <c r="C19" s="110"/>
      <c r="D19" s="113"/>
      <c r="E19" s="116"/>
      <c r="F19" s="122">
        <f t="shared" si="0"/>
        <v>0</v>
      </c>
    </row>
    <row r="20" spans="1:7" ht="15.75" customHeight="1" x14ac:dyDescent="0.25">
      <c r="A20" s="85">
        <v>5</v>
      </c>
      <c r="B20" s="88" t="s">
        <v>77</v>
      </c>
      <c r="C20" s="108" t="s">
        <v>58</v>
      </c>
      <c r="D20" s="111">
        <v>1</v>
      </c>
      <c r="E20" s="114">
        <v>0</v>
      </c>
      <c r="F20" s="120">
        <f t="shared" si="0"/>
        <v>0</v>
      </c>
    </row>
    <row r="21" spans="1:7" ht="30" customHeight="1" x14ac:dyDescent="0.25">
      <c r="A21" s="86"/>
      <c r="B21" s="89"/>
      <c r="C21" s="109"/>
      <c r="D21" s="112"/>
      <c r="E21" s="115"/>
      <c r="F21" s="121">
        <f t="shared" si="0"/>
        <v>0</v>
      </c>
    </row>
    <row r="22" spans="1:7" ht="19.149999999999999" customHeight="1" x14ac:dyDescent="0.25">
      <c r="A22" s="87"/>
      <c r="B22" s="90"/>
      <c r="C22" s="110"/>
      <c r="D22" s="113"/>
      <c r="E22" s="116"/>
      <c r="F22" s="122">
        <f t="shared" si="0"/>
        <v>0</v>
      </c>
    </row>
    <row r="23" spans="1:7" ht="17.25" customHeight="1" x14ac:dyDescent="0.25">
      <c r="A23" s="123">
        <v>5</v>
      </c>
      <c r="B23" s="88" t="s">
        <v>78</v>
      </c>
      <c r="C23" s="126" t="s">
        <v>62</v>
      </c>
      <c r="D23" s="129">
        <v>1</v>
      </c>
      <c r="E23" s="114">
        <v>0</v>
      </c>
      <c r="F23" s="117">
        <f t="shared" si="0"/>
        <v>0</v>
      </c>
      <c r="G23" s="56"/>
    </row>
    <row r="24" spans="1:7" ht="34.5" customHeight="1" x14ac:dyDescent="0.25">
      <c r="A24" s="124"/>
      <c r="B24" s="89"/>
      <c r="C24" s="127"/>
      <c r="D24" s="130"/>
      <c r="E24" s="115"/>
      <c r="F24" s="118">
        <f t="shared" si="0"/>
        <v>0</v>
      </c>
    </row>
    <row r="25" spans="1:7" ht="63.75" customHeight="1" x14ac:dyDescent="0.25">
      <c r="A25" s="125"/>
      <c r="B25" s="90"/>
      <c r="C25" s="128"/>
      <c r="D25" s="131"/>
      <c r="E25" s="116"/>
      <c r="F25" s="119">
        <f t="shared" si="0"/>
        <v>0</v>
      </c>
    </row>
    <row r="26" spans="1:7" ht="40.5" customHeight="1" thickBot="1" x14ac:dyDescent="0.3">
      <c r="A26" s="68"/>
      <c r="B26" s="48" t="s">
        <v>39</v>
      </c>
      <c r="C26" s="48" t="s">
        <v>34</v>
      </c>
      <c r="D26" s="51"/>
      <c r="E26" s="52"/>
      <c r="F26" s="72">
        <f>SUM(F8:F25)</f>
        <v>0</v>
      </c>
    </row>
    <row r="27" spans="1:7" ht="39" customHeight="1" thickBot="1" x14ac:dyDescent="0.3">
      <c r="A27" s="69"/>
      <c r="B27" s="70"/>
      <c r="C27" s="103" t="s">
        <v>52</v>
      </c>
      <c r="D27" s="103"/>
      <c r="E27" s="104"/>
      <c r="F27" s="73">
        <f>F26</f>
        <v>0</v>
      </c>
    </row>
    <row r="28" spans="1:7" ht="18.75" x14ac:dyDescent="0.25">
      <c r="A28" s="6"/>
      <c r="B28" s="7"/>
      <c r="C28" s="10"/>
      <c r="D28" s="9"/>
      <c r="E28" s="8"/>
      <c r="F28" s="46"/>
    </row>
    <row r="29" spans="1:7" ht="15" customHeight="1" x14ac:dyDescent="0.25">
      <c r="A29" s="10"/>
      <c r="B29" s="102" t="s">
        <v>36</v>
      </c>
      <c r="C29" s="102"/>
      <c r="D29" s="102"/>
      <c r="E29" s="102"/>
      <c r="F29" s="102"/>
    </row>
    <row r="30" spans="1:7" x14ac:dyDescent="0.25">
      <c r="B30" s="102"/>
      <c r="C30" s="102"/>
      <c r="D30" s="102"/>
      <c r="E30" s="102"/>
      <c r="F30" s="102"/>
    </row>
    <row r="31" spans="1:7" ht="15" customHeight="1" x14ac:dyDescent="0.25">
      <c r="A31" s="55"/>
      <c r="B31" s="55"/>
      <c r="C31" s="55"/>
      <c r="D31" s="55"/>
      <c r="E31" s="55"/>
      <c r="F31" s="47"/>
    </row>
    <row r="32" spans="1:7" x14ac:dyDescent="0.25">
      <c r="A32" s="55"/>
      <c r="B32" s="55"/>
      <c r="D32" s="55"/>
      <c r="E32" s="55"/>
    </row>
    <row r="88" ht="21" customHeight="1" x14ac:dyDescent="0.25"/>
  </sheetData>
  <mergeCells count="41">
    <mergeCell ref="A1:F1"/>
    <mergeCell ref="A4:B4"/>
    <mergeCell ref="B11:B13"/>
    <mergeCell ref="C11:C13"/>
    <mergeCell ref="B7:F7"/>
    <mergeCell ref="F8:F10"/>
    <mergeCell ref="A8:A10"/>
    <mergeCell ref="B8:B10"/>
    <mergeCell ref="C8:C10"/>
    <mergeCell ref="D8:D10"/>
    <mergeCell ref="E8:E10"/>
    <mergeCell ref="A17:A19"/>
    <mergeCell ref="B17:B19"/>
    <mergeCell ref="D11:D13"/>
    <mergeCell ref="E11:E13"/>
    <mergeCell ref="F11:F13"/>
    <mergeCell ref="A14:A16"/>
    <mergeCell ref="B14:B16"/>
    <mergeCell ref="C14:C16"/>
    <mergeCell ref="D14:D16"/>
    <mergeCell ref="E14:E16"/>
    <mergeCell ref="F14:F16"/>
    <mergeCell ref="A11:A13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C27:E27"/>
    <mergeCell ref="B29:F30"/>
    <mergeCell ref="C17:C19"/>
    <mergeCell ref="D17:D19"/>
    <mergeCell ref="E17:E19"/>
    <mergeCell ref="F23:F25"/>
    <mergeCell ref="F20:F22"/>
    <mergeCell ref="F17:F19"/>
  </mergeCells>
  <pageMargins left="0.70866141732283472" right="0.70866141732283472" top="0.78740157480314965" bottom="0.78740157480314965" header="0.31496062992125984" footer="0.31496062992125984"/>
  <pageSetup paperSize="9" scale="66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8" zoomScale="85" zoomScaleNormal="85" zoomScaleSheetLayoutView="80" workbookViewId="0">
      <selection activeCell="C8" sqref="C8:C10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50</v>
      </c>
      <c r="F6" s="66" t="s">
        <v>51</v>
      </c>
    </row>
    <row r="7" spans="1:6" ht="36" customHeight="1" x14ac:dyDescent="0.25">
      <c r="A7" s="67"/>
      <c r="B7" s="105" t="s">
        <v>40</v>
      </c>
      <c r="C7" s="106"/>
      <c r="D7" s="106"/>
      <c r="E7" s="106"/>
      <c r="F7" s="107"/>
    </row>
    <row r="8" spans="1:6" ht="36.75" customHeight="1" x14ac:dyDescent="0.25">
      <c r="A8" s="85">
        <v>1</v>
      </c>
      <c r="B8" s="88" t="s">
        <v>79</v>
      </c>
      <c r="C8" s="108" t="s">
        <v>68</v>
      </c>
      <c r="D8" s="111">
        <v>15</v>
      </c>
      <c r="E8" s="114">
        <v>0</v>
      </c>
      <c r="F8" s="120">
        <f>D8*E8</f>
        <v>0</v>
      </c>
    </row>
    <row r="9" spans="1:6" ht="52.5" customHeight="1" x14ac:dyDescent="0.25">
      <c r="A9" s="86"/>
      <c r="B9" s="89"/>
      <c r="C9" s="109"/>
      <c r="D9" s="137"/>
      <c r="E9" s="115"/>
      <c r="F9" s="121"/>
    </row>
    <row r="10" spans="1:6" ht="51.75" customHeight="1" x14ac:dyDescent="0.25">
      <c r="A10" s="87"/>
      <c r="B10" s="90"/>
      <c r="C10" s="110"/>
      <c r="D10" s="138"/>
      <c r="E10" s="116"/>
      <c r="F10" s="122"/>
    </row>
    <row r="11" spans="1:6" ht="15" customHeight="1" x14ac:dyDescent="0.25">
      <c r="A11" s="85">
        <v>2</v>
      </c>
      <c r="B11" s="88" t="s">
        <v>75</v>
      </c>
      <c r="C11" s="134" t="s">
        <v>65</v>
      </c>
      <c r="D11" s="129">
        <v>30</v>
      </c>
      <c r="E11" s="114">
        <v>0</v>
      </c>
      <c r="F11" s="120">
        <f t="shared" ref="F11:F22" si="0">D11*E11</f>
        <v>0</v>
      </c>
    </row>
    <row r="12" spans="1:6" ht="18.75" customHeight="1" x14ac:dyDescent="0.25">
      <c r="A12" s="86"/>
      <c r="B12" s="100"/>
      <c r="C12" s="135"/>
      <c r="D12" s="137"/>
      <c r="E12" s="115"/>
      <c r="F12" s="121"/>
    </row>
    <row r="13" spans="1:6" ht="31.5" customHeight="1" x14ac:dyDescent="0.25">
      <c r="A13" s="87"/>
      <c r="B13" s="101"/>
      <c r="C13" s="136"/>
      <c r="D13" s="138"/>
      <c r="E13" s="116"/>
      <c r="F13" s="122"/>
    </row>
    <row r="14" spans="1:6" ht="21.75" customHeight="1" x14ac:dyDescent="0.25">
      <c r="A14" s="157">
        <v>3</v>
      </c>
      <c r="B14" s="88" t="s">
        <v>82</v>
      </c>
      <c r="C14" s="91" t="s">
        <v>73</v>
      </c>
      <c r="D14" s="94">
        <v>1</v>
      </c>
      <c r="E14" s="97">
        <v>0</v>
      </c>
      <c r="F14" s="160">
        <f>D14*E14</f>
        <v>0</v>
      </c>
    </row>
    <row r="15" spans="1:6" ht="59.25" customHeight="1" x14ac:dyDescent="0.25">
      <c r="A15" s="158"/>
      <c r="B15" s="89"/>
      <c r="C15" s="92"/>
      <c r="D15" s="95"/>
      <c r="E15" s="98"/>
      <c r="F15" s="161">
        <f t="shared" si="0"/>
        <v>0</v>
      </c>
    </row>
    <row r="16" spans="1:6" ht="27.75" customHeight="1" x14ac:dyDescent="0.25">
      <c r="A16" s="159"/>
      <c r="B16" s="90"/>
      <c r="C16" s="93"/>
      <c r="D16" s="96"/>
      <c r="E16" s="99"/>
      <c r="F16" s="162">
        <f t="shared" si="0"/>
        <v>0</v>
      </c>
    </row>
    <row r="17" spans="1:6" ht="18" customHeight="1" x14ac:dyDescent="0.25">
      <c r="A17" s="85">
        <v>4</v>
      </c>
      <c r="B17" s="88" t="s">
        <v>80</v>
      </c>
      <c r="C17" s="108" t="s">
        <v>65</v>
      </c>
      <c r="D17" s="111">
        <v>1</v>
      </c>
      <c r="E17" s="114">
        <v>0</v>
      </c>
      <c r="F17" s="120">
        <f t="shared" si="0"/>
        <v>0</v>
      </c>
    </row>
    <row r="18" spans="1:6" ht="17.25" customHeight="1" x14ac:dyDescent="0.25">
      <c r="A18" s="86"/>
      <c r="B18" s="89"/>
      <c r="C18" s="109"/>
      <c r="D18" s="112"/>
      <c r="E18" s="115"/>
      <c r="F18" s="121">
        <f t="shared" si="0"/>
        <v>0</v>
      </c>
    </row>
    <row r="19" spans="1:6" ht="16.5" customHeight="1" x14ac:dyDescent="0.25">
      <c r="A19" s="87"/>
      <c r="B19" s="90"/>
      <c r="C19" s="110"/>
      <c r="D19" s="113"/>
      <c r="E19" s="116"/>
      <c r="F19" s="122">
        <f t="shared" si="0"/>
        <v>0</v>
      </c>
    </row>
    <row r="20" spans="1:6" ht="16.5" customHeight="1" x14ac:dyDescent="0.25">
      <c r="A20" s="123">
        <v>5</v>
      </c>
      <c r="B20" s="88" t="s">
        <v>83</v>
      </c>
      <c r="C20" s="139" t="s">
        <v>66</v>
      </c>
      <c r="D20" s="129">
        <v>1</v>
      </c>
      <c r="E20" s="114">
        <v>0</v>
      </c>
      <c r="F20" s="117">
        <f t="shared" si="0"/>
        <v>0</v>
      </c>
    </row>
    <row r="21" spans="1:6" ht="17.25" customHeight="1" x14ac:dyDescent="0.25">
      <c r="A21" s="124"/>
      <c r="B21" s="89"/>
      <c r="C21" s="140"/>
      <c r="D21" s="130"/>
      <c r="E21" s="115"/>
      <c r="F21" s="118">
        <f t="shared" si="0"/>
        <v>0</v>
      </c>
    </row>
    <row r="22" spans="1:6" ht="61.5" customHeight="1" x14ac:dyDescent="0.25">
      <c r="A22" s="125"/>
      <c r="B22" s="90"/>
      <c r="C22" s="141"/>
      <c r="D22" s="131"/>
      <c r="E22" s="116"/>
      <c r="F22" s="119">
        <f t="shared" si="0"/>
        <v>0</v>
      </c>
    </row>
    <row r="23" spans="1:6" ht="17.25" customHeight="1" x14ac:dyDescent="0.25">
      <c r="A23" s="123">
        <v>6</v>
      </c>
      <c r="B23" s="88" t="s">
        <v>84</v>
      </c>
      <c r="C23" s="139" t="s">
        <v>72</v>
      </c>
      <c r="D23" s="129">
        <v>4</v>
      </c>
      <c r="E23" s="114">
        <v>0</v>
      </c>
      <c r="F23" s="117">
        <f t="shared" ref="F23:F25" si="1">D23*E23</f>
        <v>0</v>
      </c>
    </row>
    <row r="24" spans="1:6" ht="21" customHeight="1" x14ac:dyDescent="0.25">
      <c r="A24" s="124"/>
      <c r="B24" s="89"/>
      <c r="C24" s="140"/>
      <c r="D24" s="130"/>
      <c r="E24" s="115"/>
      <c r="F24" s="118">
        <f t="shared" si="1"/>
        <v>0</v>
      </c>
    </row>
    <row r="25" spans="1:6" ht="22.5" customHeight="1" x14ac:dyDescent="0.25">
      <c r="A25" s="125"/>
      <c r="B25" s="90"/>
      <c r="C25" s="141"/>
      <c r="D25" s="131"/>
      <c r="E25" s="116"/>
      <c r="F25" s="119">
        <f t="shared" si="1"/>
        <v>0</v>
      </c>
    </row>
    <row r="26" spans="1:6" ht="40.5" customHeight="1" thickBot="1" x14ac:dyDescent="0.3">
      <c r="A26" s="68"/>
      <c r="B26" s="48" t="s">
        <v>41</v>
      </c>
      <c r="C26" s="48" t="s">
        <v>34</v>
      </c>
      <c r="D26" s="51"/>
      <c r="E26" s="74"/>
      <c r="F26" s="75">
        <f>SUM(F8:F25)</f>
        <v>0</v>
      </c>
    </row>
    <row r="27" spans="1:6" ht="39" customHeight="1" thickBot="1" x14ac:dyDescent="0.3">
      <c r="A27" s="69"/>
      <c r="B27" s="70"/>
      <c r="C27" s="103" t="s">
        <v>52</v>
      </c>
      <c r="D27" s="103"/>
      <c r="E27" s="104"/>
      <c r="F27" s="73">
        <f>F26</f>
        <v>0</v>
      </c>
    </row>
    <row r="28" spans="1:6" ht="18.75" x14ac:dyDescent="0.25">
      <c r="A28" s="6"/>
      <c r="B28" s="7"/>
      <c r="C28" s="10"/>
      <c r="D28" s="9"/>
      <c r="E28" s="8"/>
      <c r="F28" s="46"/>
    </row>
    <row r="29" spans="1:6" ht="15" customHeight="1" x14ac:dyDescent="0.25">
      <c r="A29" s="10"/>
      <c r="B29" s="102" t="s">
        <v>36</v>
      </c>
      <c r="C29" s="102"/>
      <c r="D29" s="102"/>
      <c r="E29" s="102"/>
      <c r="F29" s="102"/>
    </row>
    <row r="30" spans="1:6" x14ac:dyDescent="0.25">
      <c r="B30" s="102"/>
      <c r="C30" s="102"/>
      <c r="D30" s="102"/>
      <c r="E30" s="102"/>
      <c r="F30" s="102"/>
    </row>
    <row r="31" spans="1:6" ht="15" customHeight="1" x14ac:dyDescent="0.25">
      <c r="A31" s="55"/>
      <c r="B31" s="55"/>
      <c r="C31" s="55"/>
      <c r="D31" s="55"/>
      <c r="E31" s="55"/>
      <c r="F31" s="47"/>
    </row>
    <row r="32" spans="1:6" x14ac:dyDescent="0.25">
      <c r="A32" s="55"/>
      <c r="B32" s="55"/>
      <c r="D32" s="55"/>
      <c r="E32" s="55"/>
    </row>
    <row r="88" ht="21" customHeight="1" x14ac:dyDescent="0.25"/>
  </sheetData>
  <mergeCells count="41">
    <mergeCell ref="A1:F1"/>
    <mergeCell ref="A4:B4"/>
    <mergeCell ref="B7:F7"/>
    <mergeCell ref="F8:F10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A14:A16"/>
    <mergeCell ref="B14:B16"/>
    <mergeCell ref="C14:C16"/>
    <mergeCell ref="C27:E27"/>
    <mergeCell ref="B29:F30"/>
    <mergeCell ref="D14:D16"/>
    <mergeCell ref="E14:E16"/>
    <mergeCell ref="F20:F22"/>
    <mergeCell ref="F17:F19"/>
    <mergeCell ref="F14:F16"/>
    <mergeCell ref="F23:F25"/>
    <mergeCell ref="A23:A25"/>
    <mergeCell ref="B23:B25"/>
    <mergeCell ref="C23:C25"/>
    <mergeCell ref="D23:D25"/>
    <mergeCell ref="E23:E25"/>
  </mergeCells>
  <pageMargins left="0.70866141732283472" right="0.70866141732283472" top="0.78740157480314965" bottom="0.78740157480314965" header="0.31496062992125984" footer="0.31496062992125984"/>
  <pageSetup paperSize="9" scale="66" fitToHeight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5" zoomScaleNormal="85" zoomScaleSheetLayoutView="80" workbookViewId="0">
      <selection activeCell="B8" sqref="B8:B10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50</v>
      </c>
      <c r="F6" s="66" t="s">
        <v>51</v>
      </c>
    </row>
    <row r="7" spans="1:6" ht="36" customHeight="1" x14ac:dyDescent="0.25">
      <c r="A7" s="67"/>
      <c r="B7" s="105" t="s">
        <v>42</v>
      </c>
      <c r="C7" s="106"/>
      <c r="D7" s="106"/>
      <c r="E7" s="106"/>
      <c r="F7" s="107"/>
    </row>
    <row r="8" spans="1:6" ht="17.25" customHeight="1" x14ac:dyDescent="0.25">
      <c r="A8" s="85">
        <v>1</v>
      </c>
      <c r="B8" s="88" t="s">
        <v>75</v>
      </c>
      <c r="C8" s="134" t="s">
        <v>67</v>
      </c>
      <c r="D8" s="129">
        <v>25</v>
      </c>
      <c r="E8" s="114">
        <v>0</v>
      </c>
      <c r="F8" s="163">
        <f t="shared" ref="F8" si="0">D8*E8</f>
        <v>0</v>
      </c>
    </row>
    <row r="9" spans="1:6" ht="18" customHeight="1" x14ac:dyDescent="0.25">
      <c r="A9" s="86"/>
      <c r="B9" s="100"/>
      <c r="C9" s="135"/>
      <c r="D9" s="137"/>
      <c r="E9" s="115"/>
      <c r="F9" s="164"/>
    </row>
    <row r="10" spans="1:6" ht="11.25" customHeight="1" x14ac:dyDescent="0.25">
      <c r="A10" s="87"/>
      <c r="B10" s="101"/>
      <c r="C10" s="136"/>
      <c r="D10" s="138"/>
      <c r="E10" s="116"/>
      <c r="F10" s="165"/>
    </row>
    <row r="11" spans="1:6" ht="40.5" customHeight="1" thickBot="1" x14ac:dyDescent="0.3">
      <c r="A11" s="68"/>
      <c r="B11" s="48" t="s">
        <v>43</v>
      </c>
      <c r="C11" s="48" t="s">
        <v>34</v>
      </c>
      <c r="D11" s="51"/>
      <c r="E11" s="71"/>
      <c r="F11" s="72">
        <f>SUM(F8:F10)</f>
        <v>0</v>
      </c>
    </row>
    <row r="12" spans="1:6" ht="39" customHeight="1" thickBot="1" x14ac:dyDescent="0.3">
      <c r="A12" s="69"/>
      <c r="B12" s="70"/>
      <c r="C12" s="103" t="s">
        <v>52</v>
      </c>
      <c r="D12" s="103"/>
      <c r="E12" s="104"/>
      <c r="F12" s="73">
        <f>F11</f>
        <v>0</v>
      </c>
    </row>
    <row r="13" spans="1:6" ht="18.75" x14ac:dyDescent="0.25">
      <c r="A13" s="6"/>
      <c r="B13" s="7"/>
      <c r="C13" s="10"/>
      <c r="D13" s="9"/>
      <c r="E13" s="8"/>
      <c r="F13" s="46"/>
    </row>
    <row r="14" spans="1:6" ht="15" customHeight="1" x14ac:dyDescent="0.25">
      <c r="A14" s="10"/>
      <c r="B14" s="102" t="s">
        <v>36</v>
      </c>
      <c r="C14" s="102"/>
      <c r="D14" s="102"/>
      <c r="E14" s="102"/>
      <c r="F14" s="102"/>
    </row>
    <row r="15" spans="1:6" x14ac:dyDescent="0.25">
      <c r="B15" s="102"/>
      <c r="C15" s="102"/>
      <c r="D15" s="102"/>
      <c r="E15" s="102"/>
      <c r="F15" s="102"/>
    </row>
    <row r="16" spans="1:6" ht="15" customHeight="1" x14ac:dyDescent="0.25">
      <c r="A16" s="55"/>
      <c r="B16" s="55"/>
      <c r="C16" s="55"/>
      <c r="D16" s="55"/>
      <c r="E16" s="55"/>
      <c r="F16" s="47"/>
    </row>
    <row r="17" spans="1:5" x14ac:dyDescent="0.25">
      <c r="A17" s="55"/>
      <c r="B17" s="55"/>
      <c r="D17" s="55"/>
      <c r="E17" s="55"/>
    </row>
    <row r="73" ht="21" customHeight="1" x14ac:dyDescent="0.25"/>
  </sheetData>
  <mergeCells count="11">
    <mergeCell ref="B7:F7"/>
    <mergeCell ref="A1:F1"/>
    <mergeCell ref="A4:B4"/>
    <mergeCell ref="C12:E12"/>
    <mergeCell ref="B14:F15"/>
    <mergeCell ref="F8:F10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5" zoomScaleNormal="85" zoomScaleSheetLayoutView="80" workbookViewId="0">
      <selection activeCell="B8" sqref="B8:B10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50</v>
      </c>
      <c r="F6" s="66" t="s">
        <v>51</v>
      </c>
    </row>
    <row r="7" spans="1:6" ht="36" customHeight="1" x14ac:dyDescent="0.25">
      <c r="A7" s="67"/>
      <c r="B7" s="105" t="s">
        <v>44</v>
      </c>
      <c r="C7" s="106"/>
      <c r="D7" s="106"/>
      <c r="E7" s="106"/>
      <c r="F7" s="107"/>
    </row>
    <row r="8" spans="1:6" ht="15" customHeight="1" x14ac:dyDescent="0.25">
      <c r="A8" s="85">
        <v>1</v>
      </c>
      <c r="B8" s="88" t="s">
        <v>75</v>
      </c>
      <c r="C8" s="134" t="s">
        <v>67</v>
      </c>
      <c r="D8" s="129">
        <v>23</v>
      </c>
      <c r="E8" s="114">
        <v>0</v>
      </c>
      <c r="F8" s="163">
        <f t="shared" ref="F8" si="0">D8*E8</f>
        <v>0</v>
      </c>
    </row>
    <row r="9" spans="1:6" ht="18" customHeight="1" x14ac:dyDescent="0.25">
      <c r="A9" s="86"/>
      <c r="B9" s="100"/>
      <c r="C9" s="135"/>
      <c r="D9" s="132"/>
      <c r="E9" s="115"/>
      <c r="F9" s="164"/>
    </row>
    <row r="10" spans="1:6" ht="24.75" customHeight="1" x14ac:dyDescent="0.25">
      <c r="A10" s="87"/>
      <c r="B10" s="101"/>
      <c r="C10" s="136"/>
      <c r="D10" s="133"/>
      <c r="E10" s="116"/>
      <c r="F10" s="165"/>
    </row>
    <row r="11" spans="1:6" ht="40.5" customHeight="1" thickBot="1" x14ac:dyDescent="0.3">
      <c r="A11" s="68"/>
      <c r="B11" s="48" t="s">
        <v>45</v>
      </c>
      <c r="C11" s="48" t="s">
        <v>34</v>
      </c>
      <c r="D11" s="51"/>
      <c r="E11" s="71"/>
      <c r="F11" s="72">
        <f>SUM(F8:F10)</f>
        <v>0</v>
      </c>
    </row>
    <row r="12" spans="1:6" ht="39" customHeight="1" thickBot="1" x14ac:dyDescent="0.3">
      <c r="A12" s="69"/>
      <c r="B12" s="70"/>
      <c r="C12" s="103" t="s">
        <v>52</v>
      </c>
      <c r="D12" s="103"/>
      <c r="E12" s="104"/>
      <c r="F12" s="73">
        <f>F11</f>
        <v>0</v>
      </c>
    </row>
    <row r="13" spans="1:6" ht="18.75" x14ac:dyDescent="0.25">
      <c r="A13" s="6"/>
      <c r="B13" s="7"/>
      <c r="C13" s="10"/>
      <c r="D13" s="9"/>
      <c r="E13" s="8"/>
      <c r="F13" s="46"/>
    </row>
    <row r="14" spans="1:6" ht="15" customHeight="1" x14ac:dyDescent="0.25">
      <c r="A14" s="10"/>
      <c r="B14" s="102" t="s">
        <v>36</v>
      </c>
      <c r="C14" s="102"/>
      <c r="D14" s="102"/>
      <c r="E14" s="102"/>
      <c r="F14" s="102"/>
    </row>
    <row r="15" spans="1:6" x14ac:dyDescent="0.25">
      <c r="B15" s="102"/>
      <c r="C15" s="102"/>
      <c r="D15" s="102"/>
      <c r="E15" s="102"/>
      <c r="F15" s="102"/>
    </row>
    <row r="16" spans="1:6" ht="15" customHeight="1" x14ac:dyDescent="0.25">
      <c r="A16" s="55"/>
      <c r="B16" s="55"/>
      <c r="C16" s="55"/>
      <c r="D16" s="55"/>
      <c r="E16" s="55"/>
      <c r="F16" s="47"/>
    </row>
    <row r="17" spans="1:5" x14ac:dyDescent="0.25">
      <c r="A17" s="55"/>
      <c r="B17" s="55"/>
      <c r="D17" s="55"/>
      <c r="E17" s="55"/>
    </row>
    <row r="73" ht="21" customHeight="1" x14ac:dyDescent="0.25"/>
  </sheetData>
  <mergeCells count="11">
    <mergeCell ref="A1:F1"/>
    <mergeCell ref="A4:B4"/>
    <mergeCell ref="B7:F7"/>
    <mergeCell ref="C12:E12"/>
    <mergeCell ref="B14:F15"/>
    <mergeCell ref="F8:F10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2B38D584A9E54592BA26E03D6268D3" ma:contentTypeVersion="12" ma:contentTypeDescription="Vytvoří nový dokument" ma:contentTypeScope="" ma:versionID="bccc9b5874d4e711b61310bbe7a03320">
  <xsd:schema xmlns:xsd="http://www.w3.org/2001/XMLSchema" xmlns:xs="http://www.w3.org/2001/XMLSchema" xmlns:p="http://schemas.microsoft.com/office/2006/metadata/properties" xmlns:ns3="db53de9e-66f9-488a-aef9-7615e2b6ae1a" xmlns:ns4="d531bbf8-a629-4692-8b46-7a5d2edab9c0" targetNamespace="http://schemas.microsoft.com/office/2006/metadata/properties" ma:root="true" ma:fieldsID="839bd8c79dc9dd417368c7677a97edee" ns3:_="" ns4:_="">
    <xsd:import namespace="db53de9e-66f9-488a-aef9-7615e2b6ae1a"/>
    <xsd:import namespace="d531bbf8-a629-4692-8b46-7a5d2edab9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de9e-66f9-488a-aef9-7615e2b6a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1bbf8-a629-4692-8b46-7a5d2edab9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BBBDA-B411-475B-82FB-AF61D2BFE355}">
  <ds:schemaRefs>
    <ds:schemaRef ds:uri="db53de9e-66f9-488a-aef9-7615e2b6ae1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531bbf8-a629-4692-8b46-7a5d2edab9c0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4C45CC-B8DD-48FA-B1F7-2C59E0A7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de9e-66f9-488a-aef9-7615e2b6ae1a"/>
    <ds:schemaRef ds:uri="d531bbf8-a629-4692-8b46-7a5d2edab9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6839C-F181-4D47-BFF2-456D083F8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CELKEM</vt:lpstr>
      <vt:lpstr>Přírodovědná učebna</vt:lpstr>
      <vt:lpstr>Učebna fyziky</vt:lpstr>
      <vt:lpstr>Učebna chemie</vt:lpstr>
      <vt:lpstr>Učebna ICT 1</vt:lpstr>
      <vt:lpstr>Učebna ICT 2</vt:lpstr>
      <vt:lpstr>CELKEM!Oblast_tisku</vt:lpstr>
      <vt:lpstr>'Přírodovědná učebna'!Oblast_tisku</vt:lpstr>
      <vt:lpstr>'Učebna fyziky'!Oblast_tisku</vt:lpstr>
      <vt:lpstr>'Učebna chemie'!Oblast_tisku</vt:lpstr>
      <vt:lpstr>'Učebna ICT 1'!Oblast_tisku</vt:lpstr>
      <vt:lpstr>'Učebna ICT 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2019-03-12T09:50:19Z</dcterms:created>
  <dcterms:modified xsi:type="dcterms:W3CDTF">2021-07-22T11:50:19Z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0x0101006E2B38D584A9E54592BA26E03D6268D3</vt:lpwstr>
  </property>
</Properties>
</file>