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kanoc_olo_sk/Documents/Dokumenty/Dymovody dokumentácia/"/>
    </mc:Choice>
  </mc:AlternateContent>
  <xr:revisionPtr revIDLastSave="11" documentId="13_ncr:1_{0A6DA2BD-4EC3-4138-8931-655629CE462D}" xr6:coauthVersionLast="47" xr6:coauthVersionMax="47" xr10:uidLastSave="{87006CBF-DCB4-4566-B939-F2E92BB85E10}"/>
  <bookViews>
    <workbookView xWindow="-108" yWindow="-108" windowWidth="23256" windowHeight="12576" xr2:uid="{00000000-000D-0000-FFFF-FFFF00000000}"/>
  </bookViews>
  <sheets>
    <sheet name="Vše sumární" sheetId="25" r:id="rId1"/>
    <sheet name="Vše podrobné" sheetId="11" r:id="rId2"/>
  </sheets>
  <definedNames>
    <definedName name="_xlnm._FilterDatabase" localSheetId="0" hidden="1">'Vše sumární'!$M$3:$R$21</definedName>
    <definedName name="Akce">#REF!</definedName>
    <definedName name="CisloDok">#REF!</definedName>
    <definedName name="Datum">#REF!</definedName>
    <definedName name="Kontroloval">#REF!</definedName>
    <definedName name="_xlnm.Print_Titles" localSheetId="1">'Vše podrobné'!$1:$3</definedName>
    <definedName name="_xlnm.Print_Titles" localSheetId="0">'Vše sumární'!$1:$3</definedName>
    <definedName name="Objednatel">#REF!</definedName>
    <definedName name="ObjednatelAdr">#REF!</definedName>
    <definedName name="ObjednatelMesto">#REF!</definedName>
    <definedName name="_xlnm.Print_Area" localSheetId="1">'Vše podrobné'!$A$1:$K$74</definedName>
    <definedName name="_xlnm.Print_Area" localSheetId="0">'Vše sumární'!$A$1:$K$21</definedName>
    <definedName name="Obsah">#REF!</definedName>
    <definedName name="PocetA4">#REF!</definedName>
    <definedName name="Schvalil">#REF!</definedName>
    <definedName name="Stupen">#REF!</definedName>
    <definedName name="Vypracoval">#REF!</definedName>
    <definedName name="Zakazka">#REF!</definedName>
    <definedName name="ZakazkaBKB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25" l="1"/>
  <c r="K13" i="25"/>
  <c r="K11" i="25"/>
  <c r="K12" i="25" l="1"/>
  <c r="K10" i="25"/>
  <c r="K14" i="25"/>
  <c r="K16" i="25"/>
  <c r="I5" i="25"/>
  <c r="K5" i="25" s="1"/>
  <c r="I7" i="25"/>
  <c r="J5" i="25"/>
  <c r="I4" i="25"/>
  <c r="I6" i="25"/>
  <c r="K9" i="25"/>
  <c r="J7" i="25"/>
  <c r="I8" i="25"/>
  <c r="J8" i="25"/>
  <c r="K15" i="25"/>
  <c r="H10" i="11"/>
  <c r="H27" i="11"/>
  <c r="H80" i="11"/>
  <c r="H81" i="11"/>
  <c r="H79" i="11"/>
  <c r="J4" i="25"/>
  <c r="I22" i="25" l="1"/>
  <c r="K7" i="25"/>
  <c r="J6" i="25"/>
  <c r="K6" i="25" s="1"/>
  <c r="K8" i="25"/>
  <c r="K4" i="25"/>
  <c r="J22" i="25" l="1"/>
  <c r="K22" i="25" s="1"/>
</calcChain>
</file>

<file path=xl/sharedStrings.xml><?xml version="1.0" encoding="utf-8"?>
<sst xmlns="http://schemas.openxmlformats.org/spreadsheetml/2006/main" count="279" uniqueCount="119">
  <si>
    <t>ROZPOČET / BUDGET</t>
  </si>
  <si>
    <t>POL.</t>
  </si>
  <si>
    <t>OBSAH</t>
  </si>
  <si>
    <t>MATERIÁL</t>
  </si>
  <si>
    <t>NORMA / VÝKRES</t>
  </si>
  <si>
    <t>JEDN.</t>
  </si>
  <si>
    <t>MNOŽSTVÍ</t>
  </si>
  <si>
    <t xml:space="preserve">kg/JEDN. </t>
  </si>
  <si>
    <t>CELKEM kg</t>
  </si>
  <si>
    <t>DODÁVKA</t>
  </si>
  <si>
    <t>MONTÁŽ</t>
  </si>
  <si>
    <t>CELKEM</t>
  </si>
  <si>
    <t>ITEM</t>
  </si>
  <si>
    <t>TITLE</t>
  </si>
  <si>
    <t>MATERIAL</t>
  </si>
  <si>
    <t>NORM / DRAWING</t>
  </si>
  <si>
    <t>UNIT</t>
  </si>
  <si>
    <t>QUANTITY</t>
  </si>
  <si>
    <t xml:space="preserve">kg/UNIT </t>
  </si>
  <si>
    <t>TOTAL kg</t>
  </si>
  <si>
    <t>SUPPLY</t>
  </si>
  <si>
    <t>ASSEMBLY</t>
  </si>
  <si>
    <t>TOTAL</t>
  </si>
  <si>
    <t>POZNÁMKA</t>
  </si>
  <si>
    <t>FILTR 1</t>
  </si>
  <si>
    <t>FILTR 2</t>
  </si>
  <si>
    <t>FILTR 4</t>
  </si>
  <si>
    <t>FILTR 5</t>
  </si>
  <si>
    <t>FILTR 6</t>
  </si>
  <si>
    <t>ks</t>
  </si>
  <si>
    <t>Uzemňovací sada</t>
  </si>
  <si>
    <t>Doprava materiálu a osob</t>
  </si>
  <si>
    <t>Ubytování a diety</t>
  </si>
  <si>
    <t>SAT vyzkoušení a zkušební provoz</t>
  </si>
  <si>
    <t>Zabezpečení staveniště</t>
  </si>
  <si>
    <t>Řízení a koordinace projektu</t>
  </si>
  <si>
    <t>Řizení a koordinace stavby</t>
  </si>
  <si>
    <t>Dokumentace skutečného provedení</t>
  </si>
  <si>
    <t>kpl</t>
  </si>
  <si>
    <t>kg</t>
  </si>
  <si>
    <t xml:space="preserve">Nátěrový systém </t>
  </si>
  <si>
    <t xml:space="preserve">Kontrola svarů </t>
  </si>
  <si>
    <t xml:space="preserve">Čištění a ofuk  </t>
  </si>
  <si>
    <t>Manipulační technika</t>
  </si>
  <si>
    <t>Demontáž zkorodovaného spalinovodu</t>
  </si>
  <si>
    <t>Demontáž zkorodovaného spalinovodu a kompenzátoru</t>
  </si>
  <si>
    <t>Spalinovody linek K1 a K2 z kotle do absorbéru v místě látkových kompenzátorů  / + 26 075 mm</t>
  </si>
  <si>
    <t>Montáž přídavného potrubí a  kompenzátoru</t>
  </si>
  <si>
    <t>Montáž lešení pro výměnu kompenzátoru</t>
  </si>
  <si>
    <t>Demontáž dočasných podporných konzol</t>
  </si>
  <si>
    <t>Montáž dočasných podporných konzol pro kompenzátor</t>
  </si>
  <si>
    <t>Montáž kompenzátoru</t>
  </si>
  <si>
    <t>Kompletní výměna výstupních spalinovodů z filtrů TF1 a TF2</t>
  </si>
  <si>
    <t>Montáž lešení pro výměnu spalinovodu</t>
  </si>
  <si>
    <t>Montáž potrubí DN 355 mm</t>
  </si>
  <si>
    <t>Demontáž staré izolace (tloušťka 100mm) a opláštění</t>
  </si>
  <si>
    <r>
      <t>Výroba přídavného potrubí DN 1200 (</t>
    </r>
    <r>
      <rPr>
        <sz val="11"/>
        <color rgb="FF000000"/>
        <rFont val="Arial"/>
        <family val="2"/>
        <charset val="238"/>
      </rPr>
      <t>Ø</t>
    </r>
    <r>
      <rPr>
        <sz val="11"/>
        <color rgb="FF000000"/>
        <rFont val="Calibri"/>
        <family val="2"/>
        <charset val="238"/>
      </rPr>
      <t>1200 x 6 - 500 mm) před a za kompenzátor</t>
    </r>
  </si>
  <si>
    <t>Sady spojovacího materiálu kompenzátoru (M18 - délka dle kompenzátoru)</t>
  </si>
  <si>
    <t>V521208S01.00</t>
  </si>
  <si>
    <t>V521208S02.00</t>
  </si>
  <si>
    <t>V521208S02.01</t>
  </si>
  <si>
    <t>Kompenzátor látkový DN 1250 L = 250 mm s příslušenstvím</t>
  </si>
  <si>
    <r>
      <t>Výroba přídavného potrubí DN 1250 (</t>
    </r>
    <r>
      <rPr>
        <sz val="11"/>
        <color rgb="FF000000"/>
        <rFont val="Arial"/>
        <family val="2"/>
        <charset val="238"/>
      </rPr>
      <t>Ø</t>
    </r>
    <r>
      <rPr>
        <sz val="11"/>
        <color rgb="FF000000"/>
        <rFont val="Calibri"/>
        <family val="2"/>
        <charset val="238"/>
      </rPr>
      <t>1250 x 6 - 500 mm) před a za kompenzátor</t>
    </r>
  </si>
  <si>
    <t>V521208S04.00</t>
  </si>
  <si>
    <t>Zpětná montáž demontovaných plošin, včetně příslušenství</t>
  </si>
  <si>
    <t>Demontáž zkorodovaného kompenzátoru</t>
  </si>
  <si>
    <t>Spojovací materiál kompenzátoru (M20 - délka dle kompenzátoru)</t>
  </si>
  <si>
    <t>Kompenzátor kovový 1800 x 900 - 350 mm s příslušenstvím</t>
  </si>
  <si>
    <t>Kompenzátor látkový DN 1200 L = 300 mm s příslušenstvím</t>
  </si>
  <si>
    <t>cca 40 m2</t>
  </si>
  <si>
    <t>cca 3 m2</t>
  </si>
  <si>
    <t>Výroba přechodového kolena 90° 400 x 250 / DN 355</t>
  </si>
  <si>
    <t>Výroba segmentového kolena 90° DN 355 R = 1,5*D</t>
  </si>
  <si>
    <t>Výroba segmentového kolena 60° DN 355 R = 1,5*D</t>
  </si>
  <si>
    <t>Výroba segmentového kolena 45° DN 355 R = 1,5*D</t>
  </si>
  <si>
    <t>Výroba příruby 400 x 250 t = 10 mm včetně těsnícího a spojovacího materiálu</t>
  </si>
  <si>
    <t>(ověřit připojovací rozměry při demontáži)</t>
  </si>
  <si>
    <t>Objímky DN 355</t>
  </si>
  <si>
    <t>1,2 m2 izolace na 1 m délky potrubí</t>
  </si>
  <si>
    <t>Ostatní</t>
  </si>
  <si>
    <t xml:space="preserve">Náklady na dopravu a transport </t>
  </si>
  <si>
    <t>Technické plyny</t>
  </si>
  <si>
    <t>4 m2 izolace na 1 m délky potrubí</t>
  </si>
  <si>
    <t>Přeprava</t>
  </si>
  <si>
    <t>Ostatní náklady</t>
  </si>
  <si>
    <t>Dymovody - oprava potrubných trás linky K1 a K2, napojenia na textilný filter TF1 a TF2 - Specifikace materiálu</t>
  </si>
  <si>
    <t>Izolace snímatelná pro žaluziové klapky</t>
  </si>
  <si>
    <t>cca 1,5 m2</t>
  </si>
  <si>
    <t>Klapky filtru TF1 a TF2</t>
  </si>
  <si>
    <t>Kovové kompenzátory hlavních klapek filtru TF1 a TF2 na sání spalinového ventilátoru / + 11700mm</t>
  </si>
  <si>
    <t>Spalinovody linek K1 a K2 z absorbéru do filtrů TF1 a TF2 v místě látkových kompenzátorů u hlavních klapek filtru/ + 8850 mm</t>
  </si>
  <si>
    <t>Spalinovody linek K1 a K2 z absorbéru do filtrů TF1 a TF2 v místě látkových kompenzátorů u hlavních klapek filtru / + 8850 mm</t>
  </si>
  <si>
    <t>Montáž lešení pro výměnu klapek 10/20 HTE 10 AA001 a 10/20HTE35AA001</t>
  </si>
  <si>
    <t>V521208S03.00, V521208S03.01</t>
  </si>
  <si>
    <t xml:space="preserve">Dodává zadavatel, </t>
  </si>
  <si>
    <t>Příprava úchytů pro snímače polohy a snímací prvky</t>
  </si>
  <si>
    <t>Plech 6 mm - 40m2, příruba 1900x1200, příruba 2000x1100, příruba 1700x1200, příruba DN1200, výstužný mat., servisní vlez, držák pohonu, těsnící a spoj. materiál</t>
  </si>
  <si>
    <t>Výroba příruby 1800 x 900 (t = 10)</t>
  </si>
  <si>
    <t>58 ks šroubů a matic, 120 ks podložek a těsnící šňůra pro jeden kompenzátor</t>
  </si>
  <si>
    <t>Izolace (tloušťka 100mm) s pozinkovaným opláštěním</t>
  </si>
  <si>
    <t>Příplatek za nakládaní s nebezpečným odpadem</t>
  </si>
  <si>
    <t>Výroba příruby DN 1250 (t = 16)</t>
  </si>
  <si>
    <t>36 ks šroubů a matic, 72 ks podložek a těsnící šňůra pro jeden kompenzátor</t>
  </si>
  <si>
    <t>Výroba příruby DN 1200 (t = 16)</t>
  </si>
  <si>
    <t>Demontáž okolních plošin pro uvolnění manipulačního prostoru s klapkami</t>
  </si>
  <si>
    <t>Manipulační technika s dostatečným rosahem ramene a nosností</t>
  </si>
  <si>
    <t>Demontáž zkorodované by-passové klapky 10/20 HTE 10 AA001</t>
  </si>
  <si>
    <t>Demontáž žaluziové hlavní klapky 10/20 HTE 35 AA001</t>
  </si>
  <si>
    <t>Montáž žaluziové hlavní klapky 10/20 HTE 35 AA001</t>
  </si>
  <si>
    <t>Oprava či výroba nových by-pasových klapek 10/20 HTE 10 AA001, dle výkresové dokumentace</t>
  </si>
  <si>
    <t>Montáž nové by-passové klapky 10/20 HTE 10 AA001</t>
  </si>
  <si>
    <t>HAE200, 300 kg</t>
  </si>
  <si>
    <t>Montáž dočasných podporných konzol pro kompenzátor (pouze na lince K2!), prodloužení podpěry HAE200 o 600 mm, podpěry potrubí</t>
  </si>
  <si>
    <t>Spojovací a těsnící materiál by-pasové klapky 10/20 HTE 10 AA001 (M20 - různé délky dle připojení)</t>
  </si>
  <si>
    <t>Spojovací a těsnící materiál hlavní klapky 10/20 HTE 35 AA001 (M20 - různé délky dle připojení)</t>
  </si>
  <si>
    <t>Kovový kompenzátorby-passových klapek filtru TF1 a TF2 na sání spalinového ventilátoru / + 11700mm</t>
  </si>
  <si>
    <r>
      <t xml:space="preserve">Výroba potrubí DN 355 mm </t>
    </r>
    <r>
      <rPr>
        <sz val="10"/>
        <rFont val="Calibri"/>
        <family val="2"/>
        <charset val="238"/>
        <scheme val="minor"/>
      </rPr>
      <t>(</t>
    </r>
    <r>
      <rPr>
        <sz val="10"/>
        <color rgb="FF000000"/>
        <rFont val="Arial"/>
        <family val="2"/>
        <charset val="238"/>
      </rPr>
      <t>Ø355 x 6 mm) L = 17 m</t>
    </r>
  </si>
  <si>
    <t>Cena</t>
  </si>
  <si>
    <t>Cena spolu bez DPH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</si>
</sst>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Kč&quot;_-;\-* #,##0.00\ &quot;Kč&quot;_-;_-* &quot;-&quot;??\ &quot;Kč&quot;_-;_-@_-"/>
    <numFmt numFmtId="165" formatCode="_-* #,##0.00\ _K_č_-;\-* #,##0.00\ _K_č_-;_-* &quot;-&quot;??\ _K_č_-;_-@_-"/>
    <numFmt numFmtId="166" formatCode="0.0"/>
    <numFmt numFmtId="167" formatCode="#,##0.0\ &quot;Kč&quot;"/>
    <numFmt numFmtId="168" formatCode="_-* #,##0\ _K_č_-;\-* #,##0\ _K_č_-;_-* &quot;-&quot;??\ _K_č_-;_-@_-"/>
    <numFmt numFmtId="169" formatCode="_-* #,##0.00\ [$€-1]_-;\-* #,##0.00\ [$€-1]_-;_-* &quot;-&quot;??\ [$€-1]_-;_-@_-"/>
  </numFmts>
  <fonts count="18" x14ac:knownFonts="1"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</font>
    <font>
      <i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7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51">
    <xf numFmtId="0" fontId="0" fillId="0" borderId="0" xfId="0"/>
    <xf numFmtId="0" fontId="6" fillId="2" borderId="3" xfId="2" applyFont="1" applyFill="1" applyBorder="1" applyAlignment="1">
      <alignment horizontal="left" vertical="center"/>
    </xf>
    <xf numFmtId="167" fontId="4" fillId="4" borderId="1" xfId="2" applyNumberFormat="1" applyFont="1" applyFill="1" applyBorder="1" applyAlignment="1">
      <alignment horizontal="right" vertical="center"/>
    </xf>
    <xf numFmtId="166" fontId="4" fillId="0" borderId="1" xfId="2" applyNumberFormat="1" applyFont="1" applyBorder="1" applyAlignme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3" fillId="0" borderId="0" xfId="1" applyFont="1" applyAlignment="1">
      <alignment vertical="center"/>
    </xf>
    <xf numFmtId="167" fontId="4" fillId="4" borderId="22" xfId="2" applyNumberFormat="1" applyFont="1" applyFill="1" applyBorder="1" applyAlignment="1">
      <alignment horizontal="right" vertical="center"/>
    </xf>
    <xf numFmtId="167" fontId="4" fillId="4" borderId="23" xfId="2" applyNumberFormat="1" applyFont="1" applyFill="1" applyBorder="1" applyAlignment="1">
      <alignment horizontal="right" vertical="center"/>
    </xf>
    <xf numFmtId="0" fontId="4" fillId="0" borderId="0" xfId="2" applyFont="1" applyBorder="1" applyAlignment="1">
      <alignment horizontal="center" vertical="center"/>
    </xf>
    <xf numFmtId="166" fontId="4" fillId="2" borderId="25" xfId="1" applyNumberFormat="1" applyFont="1" applyFill="1" applyBorder="1" applyAlignment="1">
      <alignment horizontal="left" vertical="center"/>
    </xf>
    <xf numFmtId="166" fontId="4" fillId="0" borderId="22" xfId="2" applyNumberFormat="1" applyFont="1" applyBorder="1" applyAlignment="1">
      <alignment vertical="center"/>
    </xf>
    <xf numFmtId="166" fontId="4" fillId="0" borderId="23" xfId="2" applyNumberFormat="1" applyFont="1" applyBorder="1" applyAlignment="1">
      <alignment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5" fillId="2" borderId="1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17" xfId="2" applyFont="1" applyFill="1" applyBorder="1" applyAlignment="1">
      <alignment horizontal="center" vertical="center"/>
    </xf>
    <xf numFmtId="0" fontId="5" fillId="2" borderId="18" xfId="2" applyFont="1" applyFill="1" applyBorder="1" applyAlignment="1">
      <alignment horizontal="center" vertical="center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21" xfId="2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4" fontId="4" fillId="0" borderId="1" xfId="2" applyNumberFormat="1" applyFont="1" applyBorder="1" applyAlignment="1">
      <alignment horizontal="right" vertical="center"/>
    </xf>
    <xf numFmtId="4" fontId="3" fillId="0" borderId="23" xfId="2" applyNumberFormat="1" applyFont="1" applyBorder="1" applyAlignment="1">
      <alignment horizontal="right" vertical="center"/>
    </xf>
    <xf numFmtId="167" fontId="4" fillId="4" borderId="26" xfId="2" applyNumberFormat="1" applyFont="1" applyFill="1" applyBorder="1" applyAlignment="1">
      <alignment horizontal="right" vertical="center"/>
    </xf>
    <xf numFmtId="1" fontId="4" fillId="0" borderId="15" xfId="2" applyNumberFormat="1" applyFont="1" applyBorder="1" applyAlignment="1">
      <alignment horizontal="center" vertical="center"/>
    </xf>
    <xf numFmtId="1" fontId="5" fillId="2" borderId="8" xfId="2" applyNumberFormat="1" applyFont="1" applyFill="1" applyBorder="1" applyAlignment="1">
      <alignment horizontal="center" vertical="center"/>
    </xf>
    <xf numFmtId="1" fontId="5" fillId="2" borderId="17" xfId="2" applyNumberFormat="1" applyFont="1" applyFill="1" applyBorder="1" applyAlignment="1">
      <alignment horizontal="center" vertical="center"/>
    </xf>
    <xf numFmtId="1" fontId="4" fillId="0" borderId="0" xfId="2" applyNumberFormat="1" applyFont="1" applyAlignment="1">
      <alignment horizontal="center" vertical="center"/>
    </xf>
    <xf numFmtId="168" fontId="5" fillId="2" borderId="11" xfId="4" applyNumberFormat="1" applyFont="1" applyFill="1" applyBorder="1" applyAlignment="1">
      <alignment horizontal="center" vertical="center"/>
    </xf>
    <xf numFmtId="168" fontId="5" fillId="2" borderId="20" xfId="4" applyNumberFormat="1" applyFont="1" applyFill="1" applyBorder="1" applyAlignment="1">
      <alignment horizontal="center" vertical="center"/>
    </xf>
    <xf numFmtId="168" fontId="4" fillId="0" borderId="0" xfId="4" applyNumberFormat="1" applyFont="1" applyAlignment="1">
      <alignment horizontal="center" vertical="center"/>
    </xf>
    <xf numFmtId="0" fontId="9" fillId="0" borderId="15" xfId="2" applyFont="1" applyBorder="1" applyAlignment="1">
      <alignment horizontal="left" vertical="center"/>
    </xf>
    <xf numFmtId="0" fontId="10" fillId="0" borderId="15" xfId="2" applyFont="1" applyBorder="1" applyAlignment="1">
      <alignment horizontal="left" vertical="center"/>
    </xf>
    <xf numFmtId="0" fontId="10" fillId="0" borderId="15" xfId="2" applyFont="1" applyBorder="1" applyAlignment="1">
      <alignment horizontal="center" vertical="center"/>
    </xf>
    <xf numFmtId="168" fontId="10" fillId="0" borderId="15" xfId="4" applyNumberFormat="1" applyFont="1" applyBorder="1" applyAlignment="1">
      <alignment horizontal="center" vertical="center"/>
    </xf>
    <xf numFmtId="4" fontId="10" fillId="0" borderId="1" xfId="2" applyNumberFormat="1" applyFont="1" applyBorder="1" applyAlignment="1">
      <alignment horizontal="right" vertical="center"/>
    </xf>
    <xf numFmtId="4" fontId="9" fillId="0" borderId="23" xfId="2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0" fillId="0" borderId="27" xfId="0" applyFont="1" applyBorder="1" applyAlignment="1">
      <alignment horizontal="center" vertical="center"/>
    </xf>
    <xf numFmtId="168" fontId="10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1" fontId="10" fillId="0" borderId="15" xfId="2" applyNumberFormat="1" applyFont="1" applyBorder="1" applyAlignment="1">
      <alignment horizontal="center" vertical="center"/>
    </xf>
    <xf numFmtId="168" fontId="10" fillId="0" borderId="26" xfId="4" applyNumberFormat="1" applyFont="1" applyBorder="1" applyAlignment="1">
      <alignment horizontal="center" vertical="center"/>
    </xf>
    <xf numFmtId="1" fontId="4" fillId="0" borderId="28" xfId="2" applyNumberFormat="1" applyFont="1" applyBorder="1" applyAlignment="1">
      <alignment horizontal="center" vertical="center"/>
    </xf>
    <xf numFmtId="0" fontId="9" fillId="0" borderId="28" xfId="2" applyFont="1" applyBorder="1" applyAlignment="1">
      <alignment horizontal="left" vertical="center"/>
    </xf>
    <xf numFmtId="4" fontId="9" fillId="0" borderId="29" xfId="2" applyNumberFormat="1" applyFont="1" applyBorder="1" applyAlignment="1">
      <alignment horizontal="right" vertical="center"/>
    </xf>
    <xf numFmtId="4" fontId="3" fillId="0" borderId="29" xfId="2" applyNumberFormat="1" applyFont="1" applyBorder="1" applyAlignment="1">
      <alignment horizontal="right" vertical="center"/>
    </xf>
    <xf numFmtId="168" fontId="10" fillId="0" borderId="26" xfId="0" applyNumberFormat="1" applyFont="1" applyBorder="1" applyAlignment="1">
      <alignment horizontal="center" vertical="center"/>
    </xf>
    <xf numFmtId="168" fontId="10" fillId="0" borderId="30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left" vertical="center"/>
    </xf>
    <xf numFmtId="0" fontId="10" fillId="0" borderId="32" xfId="0" applyFont="1" applyBorder="1" applyAlignment="1">
      <alignment horizontal="center" vertical="center"/>
    </xf>
    <xf numFmtId="168" fontId="10" fillId="0" borderId="32" xfId="0" applyNumberFormat="1" applyFont="1" applyBorder="1" applyAlignment="1">
      <alignment horizontal="center" vertical="center"/>
    </xf>
    <xf numFmtId="1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8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" fontId="14" fillId="0" borderId="1" xfId="4" applyNumberFormat="1" applyFont="1" applyBorder="1" applyAlignment="1" applyProtection="1">
      <alignment horizontal="center" vertical="center"/>
    </xf>
    <xf numFmtId="2" fontId="14" fillId="0" borderId="1" xfId="4" applyNumberFormat="1" applyFont="1" applyBorder="1" applyAlignment="1" applyProtection="1">
      <alignment horizontal="center" vertical="center"/>
    </xf>
    <xf numFmtId="166" fontId="10" fillId="2" borderId="25" xfId="1" applyNumberFormat="1" applyFont="1" applyFill="1" applyBorder="1" applyAlignment="1">
      <alignment horizontal="left" vertical="center"/>
    </xf>
    <xf numFmtId="4" fontId="10" fillId="0" borderId="1" xfId="2" applyNumberFormat="1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168" fontId="10" fillId="0" borderId="32" xfId="0" applyNumberFormat="1" applyFont="1" applyBorder="1" applyAlignment="1">
      <alignment horizontal="right" vertical="center"/>
    </xf>
    <xf numFmtId="166" fontId="4" fillId="2" borderId="33" xfId="1" applyNumberFormat="1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167" fontId="10" fillId="4" borderId="26" xfId="2" applyNumberFormat="1" applyFont="1" applyFill="1" applyBorder="1" applyAlignment="1">
      <alignment horizontal="right" vertical="center"/>
    </xf>
    <xf numFmtId="167" fontId="10" fillId="4" borderId="1" xfId="2" applyNumberFormat="1" applyFont="1" applyFill="1" applyBorder="1" applyAlignment="1">
      <alignment horizontal="right" vertical="center"/>
    </xf>
    <xf numFmtId="167" fontId="10" fillId="4" borderId="23" xfId="2" applyNumberFormat="1" applyFont="1" applyFill="1" applyBorder="1" applyAlignment="1">
      <alignment horizontal="right" vertical="center"/>
    </xf>
    <xf numFmtId="3" fontId="12" fillId="0" borderId="1" xfId="0" applyNumberFormat="1" applyFont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/>
    </xf>
    <xf numFmtId="166" fontId="10" fillId="2" borderId="25" xfId="1" applyNumberFormat="1" applyFont="1" applyFill="1" applyBorder="1" applyAlignment="1">
      <alignment horizontal="center" vertical="center"/>
    </xf>
    <xf numFmtId="166" fontId="4" fillId="2" borderId="25" xfId="1" applyNumberFormat="1" applyFont="1" applyFill="1" applyBorder="1" applyAlignment="1">
      <alignment horizontal="center" vertical="center"/>
    </xf>
    <xf numFmtId="166" fontId="4" fillId="2" borderId="25" xfId="1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left" vertical="center"/>
    </xf>
    <xf numFmtId="166" fontId="10" fillId="2" borderId="38" xfId="1" applyNumberFormat="1" applyFont="1" applyFill="1" applyBorder="1" applyAlignment="1">
      <alignment horizontal="left" vertical="center"/>
    </xf>
    <xf numFmtId="0" fontId="3" fillId="0" borderId="37" xfId="1" applyFont="1" applyBorder="1" applyAlignment="1">
      <alignment vertical="center"/>
    </xf>
    <xf numFmtId="1" fontId="9" fillId="0" borderId="1" xfId="2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1" fontId="17" fillId="0" borderId="1" xfId="4" applyNumberFormat="1" applyFont="1" applyBorder="1" applyAlignment="1" applyProtection="1">
      <alignment horizontal="center" vertical="center"/>
    </xf>
    <xf numFmtId="4" fontId="9" fillId="0" borderId="1" xfId="2" applyNumberFormat="1" applyFont="1" applyBorder="1" applyAlignment="1">
      <alignment horizontal="right" vertical="center"/>
    </xf>
    <xf numFmtId="167" fontId="9" fillId="4" borderId="26" xfId="2" applyNumberFormat="1" applyFont="1" applyFill="1" applyBorder="1" applyAlignment="1">
      <alignment horizontal="right" vertical="center"/>
    </xf>
    <xf numFmtId="167" fontId="9" fillId="4" borderId="1" xfId="2" applyNumberFormat="1" applyFont="1" applyFill="1" applyBorder="1" applyAlignment="1">
      <alignment horizontal="right" vertical="center"/>
    </xf>
    <xf numFmtId="167" fontId="9" fillId="4" borderId="23" xfId="2" applyNumberFormat="1" applyFont="1" applyFill="1" applyBorder="1" applyAlignment="1">
      <alignment horizontal="right" vertical="center"/>
    </xf>
    <xf numFmtId="166" fontId="9" fillId="2" borderId="25" xfId="1" applyNumberFormat="1" applyFont="1" applyFill="1" applyBorder="1" applyAlignment="1">
      <alignment horizontal="left" vertical="center"/>
    </xf>
    <xf numFmtId="3" fontId="4" fillId="0" borderId="2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3" fontId="4" fillId="0" borderId="23" xfId="2" applyNumberFormat="1" applyFont="1" applyFill="1" applyBorder="1" applyAlignment="1">
      <alignment horizontal="center" vertical="center"/>
    </xf>
    <xf numFmtId="3" fontId="4" fillId="0" borderId="26" xfId="2" applyNumberFormat="1" applyFont="1" applyFill="1" applyBorder="1" applyAlignment="1">
      <alignment horizontal="center" vertical="center"/>
    </xf>
    <xf numFmtId="3" fontId="4" fillId="6" borderId="1" xfId="2" applyNumberFormat="1" applyFont="1" applyFill="1" applyBorder="1" applyAlignment="1">
      <alignment horizontal="center" vertical="center"/>
    </xf>
    <xf numFmtId="0" fontId="10" fillId="0" borderId="32" xfId="0" applyFont="1" applyBorder="1" applyAlignment="1">
      <alignment horizontal="left" vertical="center"/>
    </xf>
    <xf numFmtId="168" fontId="10" fillId="0" borderId="28" xfId="4" applyNumberFormat="1" applyFont="1" applyBorder="1" applyAlignment="1">
      <alignment horizontal="center" vertical="center"/>
    </xf>
    <xf numFmtId="4" fontId="4" fillId="0" borderId="36" xfId="2" applyNumberFormat="1" applyFont="1" applyBorder="1" applyAlignment="1">
      <alignment horizontal="right" vertical="center"/>
    </xf>
    <xf numFmtId="4" fontId="3" fillId="0" borderId="39" xfId="2" applyNumberFormat="1" applyFont="1" applyBorder="1" applyAlignment="1">
      <alignment horizontal="right" vertical="center"/>
    </xf>
    <xf numFmtId="4" fontId="3" fillId="0" borderId="40" xfId="2" applyNumberFormat="1" applyFont="1" applyFill="1" applyBorder="1" applyAlignment="1">
      <alignment horizontal="right" vertical="center"/>
    </xf>
    <xf numFmtId="167" fontId="4" fillId="0" borderId="36" xfId="2" applyNumberFormat="1" applyFont="1" applyFill="1" applyBorder="1" applyAlignment="1">
      <alignment horizontal="right" vertical="center"/>
    </xf>
    <xf numFmtId="167" fontId="4" fillId="0" borderId="39" xfId="2" applyNumberFormat="1" applyFont="1" applyFill="1" applyBorder="1" applyAlignment="1">
      <alignment horizontal="right" vertical="center"/>
    </xf>
    <xf numFmtId="166" fontId="4" fillId="2" borderId="38" xfId="1" applyNumberFormat="1" applyFont="1" applyFill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10" fillId="0" borderId="42" xfId="0" applyFont="1" applyBorder="1" applyAlignment="1">
      <alignment horizontal="left" vertical="center"/>
    </xf>
    <xf numFmtId="0" fontId="10" fillId="0" borderId="42" xfId="0" applyFont="1" applyBorder="1" applyAlignment="1">
      <alignment horizontal="center" vertical="center"/>
    </xf>
    <xf numFmtId="168" fontId="10" fillId="0" borderId="42" xfId="4" applyNumberFormat="1" applyFont="1" applyBorder="1" applyAlignment="1">
      <alignment horizontal="center" vertical="center"/>
    </xf>
    <xf numFmtId="4" fontId="4" fillId="0" borderId="43" xfId="2" applyNumberFormat="1" applyFont="1" applyBorder="1" applyAlignment="1">
      <alignment horizontal="right" vertical="center"/>
    </xf>
    <xf numFmtId="4" fontId="3" fillId="0" borderId="42" xfId="2" applyNumberFormat="1" applyFont="1" applyBorder="1" applyAlignment="1">
      <alignment horizontal="right" vertical="center"/>
    </xf>
    <xf numFmtId="166" fontId="4" fillId="2" borderId="44" xfId="1" applyNumberFormat="1" applyFont="1" applyFill="1" applyBorder="1" applyAlignment="1">
      <alignment horizontal="left" vertical="center"/>
    </xf>
    <xf numFmtId="3" fontId="4" fillId="0" borderId="41" xfId="2" applyNumberFormat="1" applyFont="1" applyFill="1" applyBorder="1" applyAlignment="1">
      <alignment horizontal="center" vertical="center"/>
    </xf>
    <xf numFmtId="3" fontId="4" fillId="0" borderId="43" xfId="2" applyNumberFormat="1" applyFont="1" applyFill="1" applyBorder="1" applyAlignment="1">
      <alignment horizontal="center" vertical="center"/>
    </xf>
    <xf numFmtId="3" fontId="4" fillId="0" borderId="45" xfId="2" applyNumberFormat="1" applyFont="1" applyFill="1" applyBorder="1" applyAlignment="1">
      <alignment horizontal="center" vertical="center"/>
    </xf>
    <xf numFmtId="0" fontId="4" fillId="0" borderId="37" xfId="2" applyFont="1" applyBorder="1" applyAlignment="1">
      <alignment horizontal="center" vertical="center"/>
    </xf>
    <xf numFmtId="3" fontId="3" fillId="5" borderId="37" xfId="2" applyNumberFormat="1" applyFont="1" applyFill="1" applyBorder="1" applyAlignment="1">
      <alignment horizontal="center" vertical="center"/>
    </xf>
    <xf numFmtId="3" fontId="4" fillId="6" borderId="37" xfId="2" applyNumberFormat="1" applyFont="1" applyFill="1" applyBorder="1" applyAlignment="1">
      <alignment horizontal="center" vertical="center"/>
    </xf>
    <xf numFmtId="3" fontId="4" fillId="0" borderId="37" xfId="2" applyNumberFormat="1" applyFont="1" applyBorder="1" applyAlignment="1">
      <alignment horizontal="center" vertical="center"/>
    </xf>
    <xf numFmtId="169" fontId="4" fillId="0" borderId="0" xfId="5" applyNumberFormat="1" applyFont="1" applyAlignment="1">
      <alignment horizontal="center" vertical="center"/>
    </xf>
    <xf numFmtId="169" fontId="4" fillId="0" borderId="0" xfId="5" applyNumberFormat="1" applyFont="1" applyAlignment="1">
      <alignment vertical="center"/>
    </xf>
    <xf numFmtId="169" fontId="4" fillId="0" borderId="0" xfId="2" applyNumberFormat="1" applyFont="1" applyAlignment="1">
      <alignment vertical="center"/>
    </xf>
    <xf numFmtId="9" fontId="4" fillId="0" borderId="0" xfId="6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/>
    </xf>
    <xf numFmtId="168" fontId="3" fillId="0" borderId="0" xfId="4" applyNumberFormat="1" applyFont="1" applyAlignment="1">
      <alignment horizontal="center" vertical="center"/>
    </xf>
    <xf numFmtId="169" fontId="3" fillId="0" borderId="0" xfId="5" applyNumberFormat="1" applyFont="1" applyAlignment="1">
      <alignment vertical="center"/>
    </xf>
    <xf numFmtId="169" fontId="3" fillId="0" borderId="0" xfId="2" applyNumberFormat="1" applyFont="1" applyAlignment="1">
      <alignment vertical="center"/>
    </xf>
    <xf numFmtId="3" fontId="3" fillId="0" borderId="37" xfId="2" applyNumberFormat="1" applyFont="1" applyBorder="1" applyAlignment="1">
      <alignment horizontal="center" vertical="center"/>
    </xf>
    <xf numFmtId="0" fontId="6" fillId="2" borderId="4" xfId="2" applyFont="1" applyFill="1" applyBorder="1" applyAlignment="1">
      <alignment horizontal="left" vertical="center"/>
    </xf>
    <xf numFmtId="0" fontId="6" fillId="2" borderId="5" xfId="2" applyFont="1" applyFill="1" applyBorder="1" applyAlignment="1">
      <alignment horizontal="left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</cellXfs>
  <cellStyles count="7">
    <cellStyle name="Čiarka" xfId="4" builtinId="3"/>
    <cellStyle name="Mena" xfId="5" builtinId="4"/>
    <cellStyle name="Normálna" xfId="0" builtinId="0"/>
    <cellStyle name="Normální 2" xfId="2" xr:uid="{00000000-0005-0000-0000-000002000000}"/>
    <cellStyle name="Normální 4" xfId="3" xr:uid="{00000000-0005-0000-0000-000003000000}"/>
    <cellStyle name="Percentá" xfId="6" builtinId="5"/>
    <cellStyle name="ÚroveňStĺpca_1" xfId="1" builtinId="2" iLevel="0"/>
  </cellStyles>
  <dxfs count="0"/>
  <tableStyles count="0" defaultTableStyle="TableStyleMedium2" defaultPivotStyle="PivotStyleLight16"/>
  <colors>
    <mruColors>
      <color rgb="FFE30613"/>
      <color rgb="FFE5322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1" summaryBelow="0" summaryRight="0"/>
  </sheetPr>
  <dimension ref="A1:R37"/>
  <sheetViews>
    <sheetView showGridLines="0" tabSelected="1" topLeftCell="C1" zoomScale="115" zoomScaleNormal="115" workbookViewId="0">
      <selection activeCell="I13" sqref="I13"/>
    </sheetView>
  </sheetViews>
  <sheetFormatPr defaultRowHeight="17.100000000000001" customHeight="1" outlineLevelCol="1" x14ac:dyDescent="0.3"/>
  <cols>
    <col min="1" max="1" width="8.6640625" style="34" customWidth="1"/>
    <col min="2" max="2" width="113.6640625" style="5" bestFit="1" customWidth="1"/>
    <col min="3" max="3" width="7.44140625" style="7" bestFit="1" customWidth="1"/>
    <col min="4" max="4" width="13" style="7" bestFit="1" customWidth="1"/>
    <col min="5" max="5" width="4.6640625" style="7" bestFit="1" customWidth="1"/>
    <col min="6" max="6" width="8.6640625" style="37" bestFit="1" customWidth="1"/>
    <col min="7" max="7" width="11.33203125" style="7" bestFit="1" customWidth="1"/>
    <col min="8" max="8" width="12.88671875" style="7" customWidth="1"/>
    <col min="9" max="9" width="11.109375" style="7" bestFit="1" customWidth="1" outlineLevel="1"/>
    <col min="10" max="10" width="12.44140625" style="7" bestFit="1" customWidth="1" outlineLevel="1"/>
    <col min="11" max="11" width="12.33203125" style="7" customWidth="1" outlineLevel="1"/>
    <col min="12" max="12" width="37.88671875" style="8" customWidth="1" collapsed="1"/>
    <col min="13" max="18" width="10.6640625" style="7" hidden="1" customWidth="1" outlineLevel="1"/>
    <col min="19" max="256" width="9.109375" style="7"/>
    <col min="257" max="257" width="8.6640625" style="7" customWidth="1"/>
    <col min="258" max="258" width="60.6640625" style="7" customWidth="1"/>
    <col min="259" max="259" width="12.6640625" style="7" customWidth="1"/>
    <col min="260" max="260" width="14.6640625" style="7" customWidth="1"/>
    <col min="261" max="261" width="8.6640625" style="7" customWidth="1"/>
    <col min="262" max="264" width="10.6640625" style="7" customWidth="1"/>
    <col min="265" max="267" width="0" style="7" hidden="1" customWidth="1"/>
    <col min="268" max="268" width="43" style="7" customWidth="1"/>
    <col min="269" max="274" width="0" style="7" hidden="1" customWidth="1"/>
    <col min="275" max="512" width="9.109375" style="7"/>
    <col min="513" max="513" width="8.6640625" style="7" customWidth="1"/>
    <col min="514" max="514" width="60.6640625" style="7" customWidth="1"/>
    <col min="515" max="515" width="12.6640625" style="7" customWidth="1"/>
    <col min="516" max="516" width="14.6640625" style="7" customWidth="1"/>
    <col min="517" max="517" width="8.6640625" style="7" customWidth="1"/>
    <col min="518" max="520" width="10.6640625" style="7" customWidth="1"/>
    <col min="521" max="523" width="0" style="7" hidden="1" customWidth="1"/>
    <col min="524" max="524" width="43" style="7" customWidth="1"/>
    <col min="525" max="530" width="0" style="7" hidden="1" customWidth="1"/>
    <col min="531" max="768" width="9.109375" style="7"/>
    <col min="769" max="769" width="8.6640625" style="7" customWidth="1"/>
    <col min="770" max="770" width="60.6640625" style="7" customWidth="1"/>
    <col min="771" max="771" width="12.6640625" style="7" customWidth="1"/>
    <col min="772" max="772" width="14.6640625" style="7" customWidth="1"/>
    <col min="773" max="773" width="8.6640625" style="7" customWidth="1"/>
    <col min="774" max="776" width="10.6640625" style="7" customWidth="1"/>
    <col min="777" max="779" width="0" style="7" hidden="1" customWidth="1"/>
    <col min="780" max="780" width="43" style="7" customWidth="1"/>
    <col min="781" max="786" width="0" style="7" hidden="1" customWidth="1"/>
    <col min="787" max="1024" width="9.109375" style="7"/>
    <col min="1025" max="1025" width="8.6640625" style="7" customWidth="1"/>
    <col min="1026" max="1026" width="60.6640625" style="7" customWidth="1"/>
    <col min="1027" max="1027" width="12.6640625" style="7" customWidth="1"/>
    <col min="1028" max="1028" width="14.6640625" style="7" customWidth="1"/>
    <col min="1029" max="1029" width="8.6640625" style="7" customWidth="1"/>
    <col min="1030" max="1032" width="10.6640625" style="7" customWidth="1"/>
    <col min="1033" max="1035" width="0" style="7" hidden="1" customWidth="1"/>
    <col min="1036" max="1036" width="43" style="7" customWidth="1"/>
    <col min="1037" max="1042" width="0" style="7" hidden="1" customWidth="1"/>
    <col min="1043" max="1280" width="9.109375" style="7"/>
    <col min="1281" max="1281" width="8.6640625" style="7" customWidth="1"/>
    <col min="1282" max="1282" width="60.6640625" style="7" customWidth="1"/>
    <col min="1283" max="1283" width="12.6640625" style="7" customWidth="1"/>
    <col min="1284" max="1284" width="14.6640625" style="7" customWidth="1"/>
    <col min="1285" max="1285" width="8.6640625" style="7" customWidth="1"/>
    <col min="1286" max="1288" width="10.6640625" style="7" customWidth="1"/>
    <col min="1289" max="1291" width="0" style="7" hidden="1" customWidth="1"/>
    <col min="1292" max="1292" width="43" style="7" customWidth="1"/>
    <col min="1293" max="1298" width="0" style="7" hidden="1" customWidth="1"/>
    <col min="1299" max="1536" width="9.109375" style="7"/>
    <col min="1537" max="1537" width="8.6640625" style="7" customWidth="1"/>
    <col min="1538" max="1538" width="60.6640625" style="7" customWidth="1"/>
    <col min="1539" max="1539" width="12.6640625" style="7" customWidth="1"/>
    <col min="1540" max="1540" width="14.6640625" style="7" customWidth="1"/>
    <col min="1541" max="1541" width="8.6640625" style="7" customWidth="1"/>
    <col min="1542" max="1544" width="10.6640625" style="7" customWidth="1"/>
    <col min="1545" max="1547" width="0" style="7" hidden="1" customWidth="1"/>
    <col min="1548" max="1548" width="43" style="7" customWidth="1"/>
    <col min="1549" max="1554" width="0" style="7" hidden="1" customWidth="1"/>
    <col min="1555" max="1792" width="9.109375" style="7"/>
    <col min="1793" max="1793" width="8.6640625" style="7" customWidth="1"/>
    <col min="1794" max="1794" width="60.6640625" style="7" customWidth="1"/>
    <col min="1795" max="1795" width="12.6640625" style="7" customWidth="1"/>
    <col min="1796" max="1796" width="14.6640625" style="7" customWidth="1"/>
    <col min="1797" max="1797" width="8.6640625" style="7" customWidth="1"/>
    <col min="1798" max="1800" width="10.6640625" style="7" customWidth="1"/>
    <col min="1801" max="1803" width="0" style="7" hidden="1" customWidth="1"/>
    <col min="1804" max="1804" width="43" style="7" customWidth="1"/>
    <col min="1805" max="1810" width="0" style="7" hidden="1" customWidth="1"/>
    <col min="1811" max="2048" width="9.109375" style="7"/>
    <col min="2049" max="2049" width="8.6640625" style="7" customWidth="1"/>
    <col min="2050" max="2050" width="60.6640625" style="7" customWidth="1"/>
    <col min="2051" max="2051" width="12.6640625" style="7" customWidth="1"/>
    <col min="2052" max="2052" width="14.6640625" style="7" customWidth="1"/>
    <col min="2053" max="2053" width="8.6640625" style="7" customWidth="1"/>
    <col min="2054" max="2056" width="10.6640625" style="7" customWidth="1"/>
    <col min="2057" max="2059" width="0" style="7" hidden="1" customWidth="1"/>
    <col min="2060" max="2060" width="43" style="7" customWidth="1"/>
    <col min="2061" max="2066" width="0" style="7" hidden="1" customWidth="1"/>
    <col min="2067" max="2304" width="9.109375" style="7"/>
    <col min="2305" max="2305" width="8.6640625" style="7" customWidth="1"/>
    <col min="2306" max="2306" width="60.6640625" style="7" customWidth="1"/>
    <col min="2307" max="2307" width="12.6640625" style="7" customWidth="1"/>
    <col min="2308" max="2308" width="14.6640625" style="7" customWidth="1"/>
    <col min="2309" max="2309" width="8.6640625" style="7" customWidth="1"/>
    <col min="2310" max="2312" width="10.6640625" style="7" customWidth="1"/>
    <col min="2313" max="2315" width="0" style="7" hidden="1" customWidth="1"/>
    <col min="2316" max="2316" width="43" style="7" customWidth="1"/>
    <col min="2317" max="2322" width="0" style="7" hidden="1" customWidth="1"/>
    <col min="2323" max="2560" width="9.109375" style="7"/>
    <col min="2561" max="2561" width="8.6640625" style="7" customWidth="1"/>
    <col min="2562" max="2562" width="60.6640625" style="7" customWidth="1"/>
    <col min="2563" max="2563" width="12.6640625" style="7" customWidth="1"/>
    <col min="2564" max="2564" width="14.6640625" style="7" customWidth="1"/>
    <col min="2565" max="2565" width="8.6640625" style="7" customWidth="1"/>
    <col min="2566" max="2568" width="10.6640625" style="7" customWidth="1"/>
    <col min="2569" max="2571" width="0" style="7" hidden="1" customWidth="1"/>
    <col min="2572" max="2572" width="43" style="7" customWidth="1"/>
    <col min="2573" max="2578" width="0" style="7" hidden="1" customWidth="1"/>
    <col min="2579" max="2816" width="9.109375" style="7"/>
    <col min="2817" max="2817" width="8.6640625" style="7" customWidth="1"/>
    <col min="2818" max="2818" width="60.6640625" style="7" customWidth="1"/>
    <col min="2819" max="2819" width="12.6640625" style="7" customWidth="1"/>
    <col min="2820" max="2820" width="14.6640625" style="7" customWidth="1"/>
    <col min="2821" max="2821" width="8.6640625" style="7" customWidth="1"/>
    <col min="2822" max="2824" width="10.6640625" style="7" customWidth="1"/>
    <col min="2825" max="2827" width="0" style="7" hidden="1" customWidth="1"/>
    <col min="2828" max="2828" width="43" style="7" customWidth="1"/>
    <col min="2829" max="2834" width="0" style="7" hidden="1" customWidth="1"/>
    <col min="2835" max="3072" width="9.109375" style="7"/>
    <col min="3073" max="3073" width="8.6640625" style="7" customWidth="1"/>
    <col min="3074" max="3074" width="60.6640625" style="7" customWidth="1"/>
    <col min="3075" max="3075" width="12.6640625" style="7" customWidth="1"/>
    <col min="3076" max="3076" width="14.6640625" style="7" customWidth="1"/>
    <col min="3077" max="3077" width="8.6640625" style="7" customWidth="1"/>
    <col min="3078" max="3080" width="10.6640625" style="7" customWidth="1"/>
    <col min="3081" max="3083" width="0" style="7" hidden="1" customWidth="1"/>
    <col min="3084" max="3084" width="43" style="7" customWidth="1"/>
    <col min="3085" max="3090" width="0" style="7" hidden="1" customWidth="1"/>
    <col min="3091" max="3328" width="9.109375" style="7"/>
    <col min="3329" max="3329" width="8.6640625" style="7" customWidth="1"/>
    <col min="3330" max="3330" width="60.6640625" style="7" customWidth="1"/>
    <col min="3331" max="3331" width="12.6640625" style="7" customWidth="1"/>
    <col min="3332" max="3332" width="14.6640625" style="7" customWidth="1"/>
    <col min="3333" max="3333" width="8.6640625" style="7" customWidth="1"/>
    <col min="3334" max="3336" width="10.6640625" style="7" customWidth="1"/>
    <col min="3337" max="3339" width="0" style="7" hidden="1" customWidth="1"/>
    <col min="3340" max="3340" width="43" style="7" customWidth="1"/>
    <col min="3341" max="3346" width="0" style="7" hidden="1" customWidth="1"/>
    <col min="3347" max="3584" width="9.109375" style="7"/>
    <col min="3585" max="3585" width="8.6640625" style="7" customWidth="1"/>
    <col min="3586" max="3586" width="60.6640625" style="7" customWidth="1"/>
    <col min="3587" max="3587" width="12.6640625" style="7" customWidth="1"/>
    <col min="3588" max="3588" width="14.6640625" style="7" customWidth="1"/>
    <col min="3589" max="3589" width="8.6640625" style="7" customWidth="1"/>
    <col min="3590" max="3592" width="10.6640625" style="7" customWidth="1"/>
    <col min="3593" max="3595" width="0" style="7" hidden="1" customWidth="1"/>
    <col min="3596" max="3596" width="43" style="7" customWidth="1"/>
    <col min="3597" max="3602" width="0" style="7" hidden="1" customWidth="1"/>
    <col min="3603" max="3840" width="9.109375" style="7"/>
    <col min="3841" max="3841" width="8.6640625" style="7" customWidth="1"/>
    <col min="3842" max="3842" width="60.6640625" style="7" customWidth="1"/>
    <col min="3843" max="3843" width="12.6640625" style="7" customWidth="1"/>
    <col min="3844" max="3844" width="14.6640625" style="7" customWidth="1"/>
    <col min="3845" max="3845" width="8.6640625" style="7" customWidth="1"/>
    <col min="3846" max="3848" width="10.6640625" style="7" customWidth="1"/>
    <col min="3849" max="3851" width="0" style="7" hidden="1" customWidth="1"/>
    <col min="3852" max="3852" width="43" style="7" customWidth="1"/>
    <col min="3853" max="3858" width="0" style="7" hidden="1" customWidth="1"/>
    <col min="3859" max="4096" width="9.109375" style="7"/>
    <col min="4097" max="4097" width="8.6640625" style="7" customWidth="1"/>
    <col min="4098" max="4098" width="60.6640625" style="7" customWidth="1"/>
    <col min="4099" max="4099" width="12.6640625" style="7" customWidth="1"/>
    <col min="4100" max="4100" width="14.6640625" style="7" customWidth="1"/>
    <col min="4101" max="4101" width="8.6640625" style="7" customWidth="1"/>
    <col min="4102" max="4104" width="10.6640625" style="7" customWidth="1"/>
    <col min="4105" max="4107" width="0" style="7" hidden="1" customWidth="1"/>
    <col min="4108" max="4108" width="43" style="7" customWidth="1"/>
    <col min="4109" max="4114" width="0" style="7" hidden="1" customWidth="1"/>
    <col min="4115" max="4352" width="9.109375" style="7"/>
    <col min="4353" max="4353" width="8.6640625" style="7" customWidth="1"/>
    <col min="4354" max="4354" width="60.6640625" style="7" customWidth="1"/>
    <col min="4355" max="4355" width="12.6640625" style="7" customWidth="1"/>
    <col min="4356" max="4356" width="14.6640625" style="7" customWidth="1"/>
    <col min="4357" max="4357" width="8.6640625" style="7" customWidth="1"/>
    <col min="4358" max="4360" width="10.6640625" style="7" customWidth="1"/>
    <col min="4361" max="4363" width="0" style="7" hidden="1" customWidth="1"/>
    <col min="4364" max="4364" width="43" style="7" customWidth="1"/>
    <col min="4365" max="4370" width="0" style="7" hidden="1" customWidth="1"/>
    <col min="4371" max="4608" width="9.109375" style="7"/>
    <col min="4609" max="4609" width="8.6640625" style="7" customWidth="1"/>
    <col min="4610" max="4610" width="60.6640625" style="7" customWidth="1"/>
    <col min="4611" max="4611" width="12.6640625" style="7" customWidth="1"/>
    <col min="4612" max="4612" width="14.6640625" style="7" customWidth="1"/>
    <col min="4613" max="4613" width="8.6640625" style="7" customWidth="1"/>
    <col min="4614" max="4616" width="10.6640625" style="7" customWidth="1"/>
    <col min="4617" max="4619" width="0" style="7" hidden="1" customWidth="1"/>
    <col min="4620" max="4620" width="43" style="7" customWidth="1"/>
    <col min="4621" max="4626" width="0" style="7" hidden="1" customWidth="1"/>
    <col min="4627" max="4864" width="9.109375" style="7"/>
    <col min="4865" max="4865" width="8.6640625" style="7" customWidth="1"/>
    <col min="4866" max="4866" width="60.6640625" style="7" customWidth="1"/>
    <col min="4867" max="4867" width="12.6640625" style="7" customWidth="1"/>
    <col min="4868" max="4868" width="14.6640625" style="7" customWidth="1"/>
    <col min="4869" max="4869" width="8.6640625" style="7" customWidth="1"/>
    <col min="4870" max="4872" width="10.6640625" style="7" customWidth="1"/>
    <col min="4873" max="4875" width="0" style="7" hidden="1" customWidth="1"/>
    <col min="4876" max="4876" width="43" style="7" customWidth="1"/>
    <col min="4877" max="4882" width="0" style="7" hidden="1" customWidth="1"/>
    <col min="4883" max="5120" width="9.109375" style="7"/>
    <col min="5121" max="5121" width="8.6640625" style="7" customWidth="1"/>
    <col min="5122" max="5122" width="60.6640625" style="7" customWidth="1"/>
    <col min="5123" max="5123" width="12.6640625" style="7" customWidth="1"/>
    <col min="5124" max="5124" width="14.6640625" style="7" customWidth="1"/>
    <col min="5125" max="5125" width="8.6640625" style="7" customWidth="1"/>
    <col min="5126" max="5128" width="10.6640625" style="7" customWidth="1"/>
    <col min="5129" max="5131" width="0" style="7" hidden="1" customWidth="1"/>
    <col min="5132" max="5132" width="43" style="7" customWidth="1"/>
    <col min="5133" max="5138" width="0" style="7" hidden="1" customWidth="1"/>
    <col min="5139" max="5376" width="9.109375" style="7"/>
    <col min="5377" max="5377" width="8.6640625" style="7" customWidth="1"/>
    <col min="5378" max="5378" width="60.6640625" style="7" customWidth="1"/>
    <col min="5379" max="5379" width="12.6640625" style="7" customWidth="1"/>
    <col min="5380" max="5380" width="14.6640625" style="7" customWidth="1"/>
    <col min="5381" max="5381" width="8.6640625" style="7" customWidth="1"/>
    <col min="5382" max="5384" width="10.6640625" style="7" customWidth="1"/>
    <col min="5385" max="5387" width="0" style="7" hidden="1" customWidth="1"/>
    <col min="5388" max="5388" width="43" style="7" customWidth="1"/>
    <col min="5389" max="5394" width="0" style="7" hidden="1" customWidth="1"/>
    <col min="5395" max="5632" width="9.109375" style="7"/>
    <col min="5633" max="5633" width="8.6640625" style="7" customWidth="1"/>
    <col min="5634" max="5634" width="60.6640625" style="7" customWidth="1"/>
    <col min="5635" max="5635" width="12.6640625" style="7" customWidth="1"/>
    <col min="5636" max="5636" width="14.6640625" style="7" customWidth="1"/>
    <col min="5637" max="5637" width="8.6640625" style="7" customWidth="1"/>
    <col min="5638" max="5640" width="10.6640625" style="7" customWidth="1"/>
    <col min="5641" max="5643" width="0" style="7" hidden="1" customWidth="1"/>
    <col min="5644" max="5644" width="43" style="7" customWidth="1"/>
    <col min="5645" max="5650" width="0" style="7" hidden="1" customWidth="1"/>
    <col min="5651" max="5888" width="9.109375" style="7"/>
    <col min="5889" max="5889" width="8.6640625" style="7" customWidth="1"/>
    <col min="5890" max="5890" width="60.6640625" style="7" customWidth="1"/>
    <col min="5891" max="5891" width="12.6640625" style="7" customWidth="1"/>
    <col min="5892" max="5892" width="14.6640625" style="7" customWidth="1"/>
    <col min="5893" max="5893" width="8.6640625" style="7" customWidth="1"/>
    <col min="5894" max="5896" width="10.6640625" style="7" customWidth="1"/>
    <col min="5897" max="5899" width="0" style="7" hidden="1" customWidth="1"/>
    <col min="5900" max="5900" width="43" style="7" customWidth="1"/>
    <col min="5901" max="5906" width="0" style="7" hidden="1" customWidth="1"/>
    <col min="5907" max="6144" width="9.109375" style="7"/>
    <col min="6145" max="6145" width="8.6640625" style="7" customWidth="1"/>
    <col min="6146" max="6146" width="60.6640625" style="7" customWidth="1"/>
    <col min="6147" max="6147" width="12.6640625" style="7" customWidth="1"/>
    <col min="6148" max="6148" width="14.6640625" style="7" customWidth="1"/>
    <col min="6149" max="6149" width="8.6640625" style="7" customWidth="1"/>
    <col min="6150" max="6152" width="10.6640625" style="7" customWidth="1"/>
    <col min="6153" max="6155" width="0" style="7" hidden="1" customWidth="1"/>
    <col min="6156" max="6156" width="43" style="7" customWidth="1"/>
    <col min="6157" max="6162" width="0" style="7" hidden="1" customWidth="1"/>
    <col min="6163" max="6400" width="9.109375" style="7"/>
    <col min="6401" max="6401" width="8.6640625" style="7" customWidth="1"/>
    <col min="6402" max="6402" width="60.6640625" style="7" customWidth="1"/>
    <col min="6403" max="6403" width="12.6640625" style="7" customWidth="1"/>
    <col min="6404" max="6404" width="14.6640625" style="7" customWidth="1"/>
    <col min="6405" max="6405" width="8.6640625" style="7" customWidth="1"/>
    <col min="6406" max="6408" width="10.6640625" style="7" customWidth="1"/>
    <col min="6409" max="6411" width="0" style="7" hidden="1" customWidth="1"/>
    <col min="6412" max="6412" width="43" style="7" customWidth="1"/>
    <col min="6413" max="6418" width="0" style="7" hidden="1" customWidth="1"/>
    <col min="6419" max="6656" width="9.109375" style="7"/>
    <col min="6657" max="6657" width="8.6640625" style="7" customWidth="1"/>
    <col min="6658" max="6658" width="60.6640625" style="7" customWidth="1"/>
    <col min="6659" max="6659" width="12.6640625" style="7" customWidth="1"/>
    <col min="6660" max="6660" width="14.6640625" style="7" customWidth="1"/>
    <col min="6661" max="6661" width="8.6640625" style="7" customWidth="1"/>
    <col min="6662" max="6664" width="10.6640625" style="7" customWidth="1"/>
    <col min="6665" max="6667" width="0" style="7" hidden="1" customWidth="1"/>
    <col min="6668" max="6668" width="43" style="7" customWidth="1"/>
    <col min="6669" max="6674" width="0" style="7" hidden="1" customWidth="1"/>
    <col min="6675" max="6912" width="9.109375" style="7"/>
    <col min="6913" max="6913" width="8.6640625" style="7" customWidth="1"/>
    <col min="6914" max="6914" width="60.6640625" style="7" customWidth="1"/>
    <col min="6915" max="6915" width="12.6640625" style="7" customWidth="1"/>
    <col min="6916" max="6916" width="14.6640625" style="7" customWidth="1"/>
    <col min="6917" max="6917" width="8.6640625" style="7" customWidth="1"/>
    <col min="6918" max="6920" width="10.6640625" style="7" customWidth="1"/>
    <col min="6921" max="6923" width="0" style="7" hidden="1" customWidth="1"/>
    <col min="6924" max="6924" width="43" style="7" customWidth="1"/>
    <col min="6925" max="6930" width="0" style="7" hidden="1" customWidth="1"/>
    <col min="6931" max="7168" width="9.109375" style="7"/>
    <col min="7169" max="7169" width="8.6640625" style="7" customWidth="1"/>
    <col min="7170" max="7170" width="60.6640625" style="7" customWidth="1"/>
    <col min="7171" max="7171" width="12.6640625" style="7" customWidth="1"/>
    <col min="7172" max="7172" width="14.6640625" style="7" customWidth="1"/>
    <col min="7173" max="7173" width="8.6640625" style="7" customWidth="1"/>
    <col min="7174" max="7176" width="10.6640625" style="7" customWidth="1"/>
    <col min="7177" max="7179" width="0" style="7" hidden="1" customWidth="1"/>
    <col min="7180" max="7180" width="43" style="7" customWidth="1"/>
    <col min="7181" max="7186" width="0" style="7" hidden="1" customWidth="1"/>
    <col min="7187" max="7424" width="9.109375" style="7"/>
    <col min="7425" max="7425" width="8.6640625" style="7" customWidth="1"/>
    <col min="7426" max="7426" width="60.6640625" style="7" customWidth="1"/>
    <col min="7427" max="7427" width="12.6640625" style="7" customWidth="1"/>
    <col min="7428" max="7428" width="14.6640625" style="7" customWidth="1"/>
    <col min="7429" max="7429" width="8.6640625" style="7" customWidth="1"/>
    <col min="7430" max="7432" width="10.6640625" style="7" customWidth="1"/>
    <col min="7433" max="7435" width="0" style="7" hidden="1" customWidth="1"/>
    <col min="7436" max="7436" width="43" style="7" customWidth="1"/>
    <col min="7437" max="7442" width="0" style="7" hidden="1" customWidth="1"/>
    <col min="7443" max="7680" width="9.109375" style="7"/>
    <col min="7681" max="7681" width="8.6640625" style="7" customWidth="1"/>
    <col min="7682" max="7682" width="60.6640625" style="7" customWidth="1"/>
    <col min="7683" max="7683" width="12.6640625" style="7" customWidth="1"/>
    <col min="7684" max="7684" width="14.6640625" style="7" customWidth="1"/>
    <col min="7685" max="7685" width="8.6640625" style="7" customWidth="1"/>
    <col min="7686" max="7688" width="10.6640625" style="7" customWidth="1"/>
    <col min="7689" max="7691" width="0" style="7" hidden="1" customWidth="1"/>
    <col min="7692" max="7692" width="43" style="7" customWidth="1"/>
    <col min="7693" max="7698" width="0" style="7" hidden="1" customWidth="1"/>
    <col min="7699" max="7936" width="9.109375" style="7"/>
    <col min="7937" max="7937" width="8.6640625" style="7" customWidth="1"/>
    <col min="7938" max="7938" width="60.6640625" style="7" customWidth="1"/>
    <col min="7939" max="7939" width="12.6640625" style="7" customWidth="1"/>
    <col min="7940" max="7940" width="14.6640625" style="7" customWidth="1"/>
    <col min="7941" max="7941" width="8.6640625" style="7" customWidth="1"/>
    <col min="7942" max="7944" width="10.6640625" style="7" customWidth="1"/>
    <col min="7945" max="7947" width="0" style="7" hidden="1" customWidth="1"/>
    <col min="7948" max="7948" width="43" style="7" customWidth="1"/>
    <col min="7949" max="7954" width="0" style="7" hidden="1" customWidth="1"/>
    <col min="7955" max="8192" width="9.109375" style="7"/>
    <col min="8193" max="8193" width="8.6640625" style="7" customWidth="1"/>
    <col min="8194" max="8194" width="60.6640625" style="7" customWidth="1"/>
    <col min="8195" max="8195" width="12.6640625" style="7" customWidth="1"/>
    <col min="8196" max="8196" width="14.6640625" style="7" customWidth="1"/>
    <col min="8197" max="8197" width="8.6640625" style="7" customWidth="1"/>
    <col min="8198" max="8200" width="10.6640625" style="7" customWidth="1"/>
    <col min="8201" max="8203" width="0" style="7" hidden="1" customWidth="1"/>
    <col min="8204" max="8204" width="43" style="7" customWidth="1"/>
    <col min="8205" max="8210" width="0" style="7" hidden="1" customWidth="1"/>
    <col min="8211" max="8448" width="9.109375" style="7"/>
    <col min="8449" max="8449" width="8.6640625" style="7" customWidth="1"/>
    <col min="8450" max="8450" width="60.6640625" style="7" customWidth="1"/>
    <col min="8451" max="8451" width="12.6640625" style="7" customWidth="1"/>
    <col min="8452" max="8452" width="14.6640625" style="7" customWidth="1"/>
    <col min="8453" max="8453" width="8.6640625" style="7" customWidth="1"/>
    <col min="8454" max="8456" width="10.6640625" style="7" customWidth="1"/>
    <col min="8457" max="8459" width="0" style="7" hidden="1" customWidth="1"/>
    <col min="8460" max="8460" width="43" style="7" customWidth="1"/>
    <col min="8461" max="8466" width="0" style="7" hidden="1" customWidth="1"/>
    <col min="8467" max="8704" width="9.109375" style="7"/>
    <col min="8705" max="8705" width="8.6640625" style="7" customWidth="1"/>
    <col min="8706" max="8706" width="60.6640625" style="7" customWidth="1"/>
    <col min="8707" max="8707" width="12.6640625" style="7" customWidth="1"/>
    <col min="8708" max="8708" width="14.6640625" style="7" customWidth="1"/>
    <col min="8709" max="8709" width="8.6640625" style="7" customWidth="1"/>
    <col min="8710" max="8712" width="10.6640625" style="7" customWidth="1"/>
    <col min="8713" max="8715" width="0" style="7" hidden="1" customWidth="1"/>
    <col min="8716" max="8716" width="43" style="7" customWidth="1"/>
    <col min="8717" max="8722" width="0" style="7" hidden="1" customWidth="1"/>
    <col min="8723" max="8960" width="9.109375" style="7"/>
    <col min="8961" max="8961" width="8.6640625" style="7" customWidth="1"/>
    <col min="8962" max="8962" width="60.6640625" style="7" customWidth="1"/>
    <col min="8963" max="8963" width="12.6640625" style="7" customWidth="1"/>
    <col min="8964" max="8964" width="14.6640625" style="7" customWidth="1"/>
    <col min="8965" max="8965" width="8.6640625" style="7" customWidth="1"/>
    <col min="8966" max="8968" width="10.6640625" style="7" customWidth="1"/>
    <col min="8969" max="8971" width="0" style="7" hidden="1" customWidth="1"/>
    <col min="8972" max="8972" width="43" style="7" customWidth="1"/>
    <col min="8973" max="8978" width="0" style="7" hidden="1" customWidth="1"/>
    <col min="8979" max="9216" width="9.109375" style="7"/>
    <col min="9217" max="9217" width="8.6640625" style="7" customWidth="1"/>
    <col min="9218" max="9218" width="60.6640625" style="7" customWidth="1"/>
    <col min="9219" max="9219" width="12.6640625" style="7" customWidth="1"/>
    <col min="9220" max="9220" width="14.6640625" style="7" customWidth="1"/>
    <col min="9221" max="9221" width="8.6640625" style="7" customWidth="1"/>
    <col min="9222" max="9224" width="10.6640625" style="7" customWidth="1"/>
    <col min="9225" max="9227" width="0" style="7" hidden="1" customWidth="1"/>
    <col min="9228" max="9228" width="43" style="7" customWidth="1"/>
    <col min="9229" max="9234" width="0" style="7" hidden="1" customWidth="1"/>
    <col min="9235" max="9472" width="9.109375" style="7"/>
    <col min="9473" max="9473" width="8.6640625" style="7" customWidth="1"/>
    <col min="9474" max="9474" width="60.6640625" style="7" customWidth="1"/>
    <col min="9475" max="9475" width="12.6640625" style="7" customWidth="1"/>
    <col min="9476" max="9476" width="14.6640625" style="7" customWidth="1"/>
    <col min="9477" max="9477" width="8.6640625" style="7" customWidth="1"/>
    <col min="9478" max="9480" width="10.6640625" style="7" customWidth="1"/>
    <col min="9481" max="9483" width="0" style="7" hidden="1" customWidth="1"/>
    <col min="9484" max="9484" width="43" style="7" customWidth="1"/>
    <col min="9485" max="9490" width="0" style="7" hidden="1" customWidth="1"/>
    <col min="9491" max="9728" width="9.109375" style="7"/>
    <col min="9729" max="9729" width="8.6640625" style="7" customWidth="1"/>
    <col min="9730" max="9730" width="60.6640625" style="7" customWidth="1"/>
    <col min="9731" max="9731" width="12.6640625" style="7" customWidth="1"/>
    <col min="9732" max="9732" width="14.6640625" style="7" customWidth="1"/>
    <col min="9733" max="9733" width="8.6640625" style="7" customWidth="1"/>
    <col min="9734" max="9736" width="10.6640625" style="7" customWidth="1"/>
    <col min="9737" max="9739" width="0" style="7" hidden="1" customWidth="1"/>
    <col min="9740" max="9740" width="43" style="7" customWidth="1"/>
    <col min="9741" max="9746" width="0" style="7" hidden="1" customWidth="1"/>
    <col min="9747" max="9984" width="9.109375" style="7"/>
    <col min="9985" max="9985" width="8.6640625" style="7" customWidth="1"/>
    <col min="9986" max="9986" width="60.6640625" style="7" customWidth="1"/>
    <col min="9987" max="9987" width="12.6640625" style="7" customWidth="1"/>
    <col min="9988" max="9988" width="14.6640625" style="7" customWidth="1"/>
    <col min="9989" max="9989" width="8.6640625" style="7" customWidth="1"/>
    <col min="9990" max="9992" width="10.6640625" style="7" customWidth="1"/>
    <col min="9993" max="9995" width="0" style="7" hidden="1" customWidth="1"/>
    <col min="9996" max="9996" width="43" style="7" customWidth="1"/>
    <col min="9997" max="10002" width="0" style="7" hidden="1" customWidth="1"/>
    <col min="10003" max="10240" width="9.109375" style="7"/>
    <col min="10241" max="10241" width="8.6640625" style="7" customWidth="1"/>
    <col min="10242" max="10242" width="60.6640625" style="7" customWidth="1"/>
    <col min="10243" max="10243" width="12.6640625" style="7" customWidth="1"/>
    <col min="10244" max="10244" width="14.6640625" style="7" customWidth="1"/>
    <col min="10245" max="10245" width="8.6640625" style="7" customWidth="1"/>
    <col min="10246" max="10248" width="10.6640625" style="7" customWidth="1"/>
    <col min="10249" max="10251" width="0" style="7" hidden="1" customWidth="1"/>
    <col min="10252" max="10252" width="43" style="7" customWidth="1"/>
    <col min="10253" max="10258" width="0" style="7" hidden="1" customWidth="1"/>
    <col min="10259" max="10496" width="9.109375" style="7"/>
    <col min="10497" max="10497" width="8.6640625" style="7" customWidth="1"/>
    <col min="10498" max="10498" width="60.6640625" style="7" customWidth="1"/>
    <col min="10499" max="10499" width="12.6640625" style="7" customWidth="1"/>
    <col min="10500" max="10500" width="14.6640625" style="7" customWidth="1"/>
    <col min="10501" max="10501" width="8.6640625" style="7" customWidth="1"/>
    <col min="10502" max="10504" width="10.6640625" style="7" customWidth="1"/>
    <col min="10505" max="10507" width="0" style="7" hidden="1" customWidth="1"/>
    <col min="10508" max="10508" width="43" style="7" customWidth="1"/>
    <col min="10509" max="10514" width="0" style="7" hidden="1" customWidth="1"/>
    <col min="10515" max="10752" width="9.109375" style="7"/>
    <col min="10753" max="10753" width="8.6640625" style="7" customWidth="1"/>
    <col min="10754" max="10754" width="60.6640625" style="7" customWidth="1"/>
    <col min="10755" max="10755" width="12.6640625" style="7" customWidth="1"/>
    <col min="10756" max="10756" width="14.6640625" style="7" customWidth="1"/>
    <col min="10757" max="10757" width="8.6640625" style="7" customWidth="1"/>
    <col min="10758" max="10760" width="10.6640625" style="7" customWidth="1"/>
    <col min="10761" max="10763" width="0" style="7" hidden="1" customWidth="1"/>
    <col min="10764" max="10764" width="43" style="7" customWidth="1"/>
    <col min="10765" max="10770" width="0" style="7" hidden="1" customWidth="1"/>
    <col min="10771" max="11008" width="9.109375" style="7"/>
    <col min="11009" max="11009" width="8.6640625" style="7" customWidth="1"/>
    <col min="11010" max="11010" width="60.6640625" style="7" customWidth="1"/>
    <col min="11011" max="11011" width="12.6640625" style="7" customWidth="1"/>
    <col min="11012" max="11012" width="14.6640625" style="7" customWidth="1"/>
    <col min="11013" max="11013" width="8.6640625" style="7" customWidth="1"/>
    <col min="11014" max="11016" width="10.6640625" style="7" customWidth="1"/>
    <col min="11017" max="11019" width="0" style="7" hidden="1" customWidth="1"/>
    <col min="11020" max="11020" width="43" style="7" customWidth="1"/>
    <col min="11021" max="11026" width="0" style="7" hidden="1" customWidth="1"/>
    <col min="11027" max="11264" width="9.109375" style="7"/>
    <col min="11265" max="11265" width="8.6640625" style="7" customWidth="1"/>
    <col min="11266" max="11266" width="60.6640625" style="7" customWidth="1"/>
    <col min="11267" max="11267" width="12.6640625" style="7" customWidth="1"/>
    <col min="11268" max="11268" width="14.6640625" style="7" customWidth="1"/>
    <col min="11269" max="11269" width="8.6640625" style="7" customWidth="1"/>
    <col min="11270" max="11272" width="10.6640625" style="7" customWidth="1"/>
    <col min="11273" max="11275" width="0" style="7" hidden="1" customWidth="1"/>
    <col min="11276" max="11276" width="43" style="7" customWidth="1"/>
    <col min="11277" max="11282" width="0" style="7" hidden="1" customWidth="1"/>
    <col min="11283" max="11520" width="9.109375" style="7"/>
    <col min="11521" max="11521" width="8.6640625" style="7" customWidth="1"/>
    <col min="11522" max="11522" width="60.6640625" style="7" customWidth="1"/>
    <col min="11523" max="11523" width="12.6640625" style="7" customWidth="1"/>
    <col min="11524" max="11524" width="14.6640625" style="7" customWidth="1"/>
    <col min="11525" max="11525" width="8.6640625" style="7" customWidth="1"/>
    <col min="11526" max="11528" width="10.6640625" style="7" customWidth="1"/>
    <col min="11529" max="11531" width="0" style="7" hidden="1" customWidth="1"/>
    <col min="11532" max="11532" width="43" style="7" customWidth="1"/>
    <col min="11533" max="11538" width="0" style="7" hidden="1" customWidth="1"/>
    <col min="11539" max="11776" width="9.109375" style="7"/>
    <col min="11777" max="11777" width="8.6640625" style="7" customWidth="1"/>
    <col min="11778" max="11778" width="60.6640625" style="7" customWidth="1"/>
    <col min="11779" max="11779" width="12.6640625" style="7" customWidth="1"/>
    <col min="11780" max="11780" width="14.6640625" style="7" customWidth="1"/>
    <col min="11781" max="11781" width="8.6640625" style="7" customWidth="1"/>
    <col min="11782" max="11784" width="10.6640625" style="7" customWidth="1"/>
    <col min="11785" max="11787" width="0" style="7" hidden="1" customWidth="1"/>
    <col min="11788" max="11788" width="43" style="7" customWidth="1"/>
    <col min="11789" max="11794" width="0" style="7" hidden="1" customWidth="1"/>
    <col min="11795" max="12032" width="9.109375" style="7"/>
    <col min="12033" max="12033" width="8.6640625" style="7" customWidth="1"/>
    <col min="12034" max="12034" width="60.6640625" style="7" customWidth="1"/>
    <col min="12035" max="12035" width="12.6640625" style="7" customWidth="1"/>
    <col min="12036" max="12036" width="14.6640625" style="7" customWidth="1"/>
    <col min="12037" max="12037" width="8.6640625" style="7" customWidth="1"/>
    <col min="12038" max="12040" width="10.6640625" style="7" customWidth="1"/>
    <col min="12041" max="12043" width="0" style="7" hidden="1" customWidth="1"/>
    <col min="12044" max="12044" width="43" style="7" customWidth="1"/>
    <col min="12045" max="12050" width="0" style="7" hidden="1" customWidth="1"/>
    <col min="12051" max="12288" width="9.109375" style="7"/>
    <col min="12289" max="12289" width="8.6640625" style="7" customWidth="1"/>
    <col min="12290" max="12290" width="60.6640625" style="7" customWidth="1"/>
    <col min="12291" max="12291" width="12.6640625" style="7" customWidth="1"/>
    <col min="12292" max="12292" width="14.6640625" style="7" customWidth="1"/>
    <col min="12293" max="12293" width="8.6640625" style="7" customWidth="1"/>
    <col min="12294" max="12296" width="10.6640625" style="7" customWidth="1"/>
    <col min="12297" max="12299" width="0" style="7" hidden="1" customWidth="1"/>
    <col min="12300" max="12300" width="43" style="7" customWidth="1"/>
    <col min="12301" max="12306" width="0" style="7" hidden="1" customWidth="1"/>
    <col min="12307" max="12544" width="9.109375" style="7"/>
    <col min="12545" max="12545" width="8.6640625" style="7" customWidth="1"/>
    <col min="12546" max="12546" width="60.6640625" style="7" customWidth="1"/>
    <col min="12547" max="12547" width="12.6640625" style="7" customWidth="1"/>
    <col min="12548" max="12548" width="14.6640625" style="7" customWidth="1"/>
    <col min="12549" max="12549" width="8.6640625" style="7" customWidth="1"/>
    <col min="12550" max="12552" width="10.6640625" style="7" customWidth="1"/>
    <col min="12553" max="12555" width="0" style="7" hidden="1" customWidth="1"/>
    <col min="12556" max="12556" width="43" style="7" customWidth="1"/>
    <col min="12557" max="12562" width="0" style="7" hidden="1" customWidth="1"/>
    <col min="12563" max="12800" width="9.109375" style="7"/>
    <col min="12801" max="12801" width="8.6640625" style="7" customWidth="1"/>
    <col min="12802" max="12802" width="60.6640625" style="7" customWidth="1"/>
    <col min="12803" max="12803" width="12.6640625" style="7" customWidth="1"/>
    <col min="12804" max="12804" width="14.6640625" style="7" customWidth="1"/>
    <col min="12805" max="12805" width="8.6640625" style="7" customWidth="1"/>
    <col min="12806" max="12808" width="10.6640625" style="7" customWidth="1"/>
    <col min="12809" max="12811" width="0" style="7" hidden="1" customWidth="1"/>
    <col min="12812" max="12812" width="43" style="7" customWidth="1"/>
    <col min="12813" max="12818" width="0" style="7" hidden="1" customWidth="1"/>
    <col min="12819" max="13056" width="9.109375" style="7"/>
    <col min="13057" max="13057" width="8.6640625" style="7" customWidth="1"/>
    <col min="13058" max="13058" width="60.6640625" style="7" customWidth="1"/>
    <col min="13059" max="13059" width="12.6640625" style="7" customWidth="1"/>
    <col min="13060" max="13060" width="14.6640625" style="7" customWidth="1"/>
    <col min="13061" max="13061" width="8.6640625" style="7" customWidth="1"/>
    <col min="13062" max="13064" width="10.6640625" style="7" customWidth="1"/>
    <col min="13065" max="13067" width="0" style="7" hidden="1" customWidth="1"/>
    <col min="13068" max="13068" width="43" style="7" customWidth="1"/>
    <col min="13069" max="13074" width="0" style="7" hidden="1" customWidth="1"/>
    <col min="13075" max="13312" width="9.109375" style="7"/>
    <col min="13313" max="13313" width="8.6640625" style="7" customWidth="1"/>
    <col min="13314" max="13314" width="60.6640625" style="7" customWidth="1"/>
    <col min="13315" max="13315" width="12.6640625" style="7" customWidth="1"/>
    <col min="13316" max="13316" width="14.6640625" style="7" customWidth="1"/>
    <col min="13317" max="13317" width="8.6640625" style="7" customWidth="1"/>
    <col min="13318" max="13320" width="10.6640625" style="7" customWidth="1"/>
    <col min="13321" max="13323" width="0" style="7" hidden="1" customWidth="1"/>
    <col min="13324" max="13324" width="43" style="7" customWidth="1"/>
    <col min="13325" max="13330" width="0" style="7" hidden="1" customWidth="1"/>
    <col min="13331" max="13568" width="9.109375" style="7"/>
    <col min="13569" max="13569" width="8.6640625" style="7" customWidth="1"/>
    <col min="13570" max="13570" width="60.6640625" style="7" customWidth="1"/>
    <col min="13571" max="13571" width="12.6640625" style="7" customWidth="1"/>
    <col min="13572" max="13572" width="14.6640625" style="7" customWidth="1"/>
    <col min="13573" max="13573" width="8.6640625" style="7" customWidth="1"/>
    <col min="13574" max="13576" width="10.6640625" style="7" customWidth="1"/>
    <col min="13577" max="13579" width="0" style="7" hidden="1" customWidth="1"/>
    <col min="13580" max="13580" width="43" style="7" customWidth="1"/>
    <col min="13581" max="13586" width="0" style="7" hidden="1" customWidth="1"/>
    <col min="13587" max="13824" width="9.109375" style="7"/>
    <col min="13825" max="13825" width="8.6640625" style="7" customWidth="1"/>
    <col min="13826" max="13826" width="60.6640625" style="7" customWidth="1"/>
    <col min="13827" max="13827" width="12.6640625" style="7" customWidth="1"/>
    <col min="13828" max="13828" width="14.6640625" style="7" customWidth="1"/>
    <col min="13829" max="13829" width="8.6640625" style="7" customWidth="1"/>
    <col min="13830" max="13832" width="10.6640625" style="7" customWidth="1"/>
    <col min="13833" max="13835" width="0" style="7" hidden="1" customWidth="1"/>
    <col min="13836" max="13836" width="43" style="7" customWidth="1"/>
    <col min="13837" max="13842" width="0" style="7" hidden="1" customWidth="1"/>
    <col min="13843" max="14080" width="9.109375" style="7"/>
    <col min="14081" max="14081" width="8.6640625" style="7" customWidth="1"/>
    <col min="14082" max="14082" width="60.6640625" style="7" customWidth="1"/>
    <col min="14083" max="14083" width="12.6640625" style="7" customWidth="1"/>
    <col min="14084" max="14084" width="14.6640625" style="7" customWidth="1"/>
    <col min="14085" max="14085" width="8.6640625" style="7" customWidth="1"/>
    <col min="14086" max="14088" width="10.6640625" style="7" customWidth="1"/>
    <col min="14089" max="14091" width="0" style="7" hidden="1" customWidth="1"/>
    <col min="14092" max="14092" width="43" style="7" customWidth="1"/>
    <col min="14093" max="14098" width="0" style="7" hidden="1" customWidth="1"/>
    <col min="14099" max="14336" width="9.109375" style="7"/>
    <col min="14337" max="14337" width="8.6640625" style="7" customWidth="1"/>
    <col min="14338" max="14338" width="60.6640625" style="7" customWidth="1"/>
    <col min="14339" max="14339" width="12.6640625" style="7" customWidth="1"/>
    <col min="14340" max="14340" width="14.6640625" style="7" customWidth="1"/>
    <col min="14341" max="14341" width="8.6640625" style="7" customWidth="1"/>
    <col min="14342" max="14344" width="10.6640625" style="7" customWidth="1"/>
    <col min="14345" max="14347" width="0" style="7" hidden="1" customWidth="1"/>
    <col min="14348" max="14348" width="43" style="7" customWidth="1"/>
    <col min="14349" max="14354" width="0" style="7" hidden="1" customWidth="1"/>
    <col min="14355" max="14592" width="9.109375" style="7"/>
    <col min="14593" max="14593" width="8.6640625" style="7" customWidth="1"/>
    <col min="14594" max="14594" width="60.6640625" style="7" customWidth="1"/>
    <col min="14595" max="14595" width="12.6640625" style="7" customWidth="1"/>
    <col min="14596" max="14596" width="14.6640625" style="7" customWidth="1"/>
    <col min="14597" max="14597" width="8.6640625" style="7" customWidth="1"/>
    <col min="14598" max="14600" width="10.6640625" style="7" customWidth="1"/>
    <col min="14601" max="14603" width="0" style="7" hidden="1" customWidth="1"/>
    <col min="14604" max="14604" width="43" style="7" customWidth="1"/>
    <col min="14605" max="14610" width="0" style="7" hidden="1" customWidth="1"/>
    <col min="14611" max="14848" width="9.109375" style="7"/>
    <col min="14849" max="14849" width="8.6640625" style="7" customWidth="1"/>
    <col min="14850" max="14850" width="60.6640625" style="7" customWidth="1"/>
    <col min="14851" max="14851" width="12.6640625" style="7" customWidth="1"/>
    <col min="14852" max="14852" width="14.6640625" style="7" customWidth="1"/>
    <col min="14853" max="14853" width="8.6640625" style="7" customWidth="1"/>
    <col min="14854" max="14856" width="10.6640625" style="7" customWidth="1"/>
    <col min="14857" max="14859" width="0" style="7" hidden="1" customWidth="1"/>
    <col min="14860" max="14860" width="43" style="7" customWidth="1"/>
    <col min="14861" max="14866" width="0" style="7" hidden="1" customWidth="1"/>
    <col min="14867" max="15104" width="9.109375" style="7"/>
    <col min="15105" max="15105" width="8.6640625" style="7" customWidth="1"/>
    <col min="15106" max="15106" width="60.6640625" style="7" customWidth="1"/>
    <col min="15107" max="15107" width="12.6640625" style="7" customWidth="1"/>
    <col min="15108" max="15108" width="14.6640625" style="7" customWidth="1"/>
    <col min="15109" max="15109" width="8.6640625" style="7" customWidth="1"/>
    <col min="15110" max="15112" width="10.6640625" style="7" customWidth="1"/>
    <col min="15113" max="15115" width="0" style="7" hidden="1" customWidth="1"/>
    <col min="15116" max="15116" width="43" style="7" customWidth="1"/>
    <col min="15117" max="15122" width="0" style="7" hidden="1" customWidth="1"/>
    <col min="15123" max="15360" width="9.109375" style="7"/>
    <col min="15361" max="15361" width="8.6640625" style="7" customWidth="1"/>
    <col min="15362" max="15362" width="60.6640625" style="7" customWidth="1"/>
    <col min="15363" max="15363" width="12.6640625" style="7" customWidth="1"/>
    <col min="15364" max="15364" width="14.6640625" style="7" customWidth="1"/>
    <col min="15365" max="15365" width="8.6640625" style="7" customWidth="1"/>
    <col min="15366" max="15368" width="10.6640625" style="7" customWidth="1"/>
    <col min="15369" max="15371" width="0" style="7" hidden="1" customWidth="1"/>
    <col min="15372" max="15372" width="43" style="7" customWidth="1"/>
    <col min="15373" max="15378" width="0" style="7" hidden="1" customWidth="1"/>
    <col min="15379" max="15616" width="9.109375" style="7"/>
    <col min="15617" max="15617" width="8.6640625" style="7" customWidth="1"/>
    <col min="15618" max="15618" width="60.6640625" style="7" customWidth="1"/>
    <col min="15619" max="15619" width="12.6640625" style="7" customWidth="1"/>
    <col min="15620" max="15620" width="14.6640625" style="7" customWidth="1"/>
    <col min="15621" max="15621" width="8.6640625" style="7" customWidth="1"/>
    <col min="15622" max="15624" width="10.6640625" style="7" customWidth="1"/>
    <col min="15625" max="15627" width="0" style="7" hidden="1" customWidth="1"/>
    <col min="15628" max="15628" width="43" style="7" customWidth="1"/>
    <col min="15629" max="15634" width="0" style="7" hidden="1" customWidth="1"/>
    <col min="15635" max="15872" width="9.109375" style="7"/>
    <col min="15873" max="15873" width="8.6640625" style="7" customWidth="1"/>
    <col min="15874" max="15874" width="60.6640625" style="7" customWidth="1"/>
    <col min="15875" max="15875" width="12.6640625" style="7" customWidth="1"/>
    <col min="15876" max="15876" width="14.6640625" style="7" customWidth="1"/>
    <col min="15877" max="15877" width="8.6640625" style="7" customWidth="1"/>
    <col min="15878" max="15880" width="10.6640625" style="7" customWidth="1"/>
    <col min="15881" max="15883" width="0" style="7" hidden="1" customWidth="1"/>
    <col min="15884" max="15884" width="43" style="7" customWidth="1"/>
    <col min="15885" max="15890" width="0" style="7" hidden="1" customWidth="1"/>
    <col min="15891" max="16128" width="9.109375" style="7"/>
    <col min="16129" max="16129" width="8.6640625" style="7" customWidth="1"/>
    <col min="16130" max="16130" width="60.6640625" style="7" customWidth="1"/>
    <col min="16131" max="16131" width="12.6640625" style="7" customWidth="1"/>
    <col min="16132" max="16132" width="14.6640625" style="7" customWidth="1"/>
    <col min="16133" max="16133" width="8.6640625" style="7" customWidth="1"/>
    <col min="16134" max="16136" width="10.6640625" style="7" customWidth="1"/>
    <col min="16137" max="16139" width="0" style="7" hidden="1" customWidth="1"/>
    <col min="16140" max="16140" width="43" style="7" customWidth="1"/>
    <col min="16141" max="16146" width="0" style="7" hidden="1" customWidth="1"/>
    <col min="16147" max="16384" width="9.109375" style="7"/>
  </cols>
  <sheetData>
    <row r="1" spans="1:18" ht="21" x14ac:dyDescent="0.3">
      <c r="A1" s="1" t="s">
        <v>85</v>
      </c>
      <c r="B1" s="137"/>
      <c r="C1" s="137"/>
      <c r="D1" s="137"/>
      <c r="E1" s="137"/>
      <c r="F1" s="137"/>
      <c r="G1" s="137"/>
      <c r="H1" s="138"/>
      <c r="I1" s="139" t="s">
        <v>0</v>
      </c>
      <c r="J1" s="140"/>
      <c r="K1" s="141"/>
      <c r="L1" s="142" t="s">
        <v>23</v>
      </c>
      <c r="M1" s="11"/>
      <c r="N1" s="5"/>
      <c r="O1" s="5"/>
      <c r="P1" s="5"/>
      <c r="Q1" s="5"/>
      <c r="R1" s="6"/>
    </row>
    <row r="2" spans="1:18" ht="15" customHeight="1" x14ac:dyDescent="0.3">
      <c r="A2" s="32" t="s">
        <v>1</v>
      </c>
      <c r="B2" s="16" t="s">
        <v>2</v>
      </c>
      <c r="C2" s="17" t="s">
        <v>3</v>
      </c>
      <c r="D2" s="16" t="s">
        <v>4</v>
      </c>
      <c r="E2" s="17" t="s">
        <v>5</v>
      </c>
      <c r="F2" s="35" t="s">
        <v>6</v>
      </c>
      <c r="G2" s="18" t="s">
        <v>7</v>
      </c>
      <c r="H2" s="19" t="s">
        <v>8</v>
      </c>
      <c r="I2" s="15" t="s">
        <v>9</v>
      </c>
      <c r="J2" s="18" t="s">
        <v>10</v>
      </c>
      <c r="K2" s="19" t="s">
        <v>11</v>
      </c>
      <c r="L2" s="142"/>
      <c r="M2" s="4"/>
      <c r="N2" s="11"/>
      <c r="O2" s="11"/>
      <c r="P2" s="11"/>
      <c r="Q2" s="11"/>
      <c r="R2" s="6"/>
    </row>
    <row r="3" spans="1:18" ht="15" customHeight="1" thickBot="1" x14ac:dyDescent="0.35">
      <c r="A3" s="33" t="s">
        <v>12</v>
      </c>
      <c r="B3" s="21" t="s">
        <v>13</v>
      </c>
      <c r="C3" s="22" t="s">
        <v>14</v>
      </c>
      <c r="D3" s="21" t="s">
        <v>15</v>
      </c>
      <c r="E3" s="22" t="s">
        <v>16</v>
      </c>
      <c r="F3" s="36" t="s">
        <v>17</v>
      </c>
      <c r="G3" s="23" t="s">
        <v>18</v>
      </c>
      <c r="H3" s="24" t="s">
        <v>19</v>
      </c>
      <c r="I3" s="20" t="s">
        <v>20</v>
      </c>
      <c r="J3" s="23" t="s">
        <v>21</v>
      </c>
      <c r="K3" s="24" t="s">
        <v>22</v>
      </c>
      <c r="L3" s="143"/>
      <c r="M3" s="25" t="s">
        <v>24</v>
      </c>
      <c r="N3" s="26" t="s">
        <v>25</v>
      </c>
      <c r="O3" s="26" t="s">
        <v>24</v>
      </c>
      <c r="P3" s="26" t="s">
        <v>26</v>
      </c>
      <c r="Q3" s="27" t="s">
        <v>27</v>
      </c>
      <c r="R3" s="27" t="s">
        <v>28</v>
      </c>
    </row>
    <row r="4" spans="1:18" ht="17.100000000000001" customHeight="1" x14ac:dyDescent="0.3">
      <c r="A4" s="31">
        <v>1</v>
      </c>
      <c r="B4" s="53" t="s">
        <v>46</v>
      </c>
      <c r="C4" s="39"/>
      <c r="D4" s="39"/>
      <c r="E4" s="40" t="s">
        <v>29</v>
      </c>
      <c r="F4" s="41">
        <v>2</v>
      </c>
      <c r="G4" s="42"/>
      <c r="H4" s="43"/>
      <c r="I4" s="100">
        <f>'Vše podrobné'!M10+'Vše podrobné'!M11+'Vše podrobné'!M12+'Vše podrobné'!M13+'Vše podrobné'!M16+'Vše podrobné'!M17+'Vše podrobné'!M20</f>
        <v>0</v>
      </c>
      <c r="J4" s="104">
        <f>'Vše podrobné'!M5+'Vše podrobné'!M6+'Vše podrobné'!M7+'Vše podrobné'!M8+'Vše podrobné'!M9+'Vše podrobné'!M14+'Vše podrobné'!M15+'Vše podrobné'!M18+'Vše podrobné'!M19</f>
        <v>0</v>
      </c>
      <c r="K4" s="102">
        <f>SUM(I4:J4)</f>
        <v>0</v>
      </c>
      <c r="L4" s="12"/>
      <c r="M4" s="13"/>
      <c r="N4" s="3"/>
      <c r="O4" s="3"/>
      <c r="P4" s="3"/>
      <c r="Q4" s="3"/>
      <c r="R4" s="14"/>
    </row>
    <row r="5" spans="1:18" ht="14.4" x14ac:dyDescent="0.3">
      <c r="A5" s="50">
        <v>2</v>
      </c>
      <c r="B5" s="49" t="s">
        <v>90</v>
      </c>
      <c r="C5" s="44"/>
      <c r="D5" s="44"/>
      <c r="E5" s="40" t="s">
        <v>29</v>
      </c>
      <c r="F5" s="48">
        <v>2</v>
      </c>
      <c r="G5" s="42"/>
      <c r="H5" s="43"/>
      <c r="I5" s="100">
        <f>'Vše podrobné'!M27+'Vše podrobné'!M28+'Vše podrobné'!M29+'Vše podrobné'!M30+'Vše podrobné'!M33+'Vše podrobné'!M34+'Vše podrobné'!M37</f>
        <v>0</v>
      </c>
      <c r="J5" s="104">
        <f>'Vše podrobné'!M22+'Vše podrobné'!M23+'Vše podrobné'!M24+'Vše podrobné'!M25+'Vše podrobné'!M26+'Vše podrobné'!M31+'Vše podrobné'!M32+'Vše podrobné'!M35+'Vše podrobné'!M36</f>
        <v>0</v>
      </c>
      <c r="K5" s="102">
        <f>SUM(I5:J5)</f>
        <v>0</v>
      </c>
      <c r="L5" s="12"/>
      <c r="M5" s="13"/>
      <c r="N5" s="3"/>
      <c r="O5" s="3"/>
      <c r="P5" s="3"/>
      <c r="Q5" s="3"/>
      <c r="R5" s="14"/>
    </row>
    <row r="6" spans="1:18" ht="14.4" x14ac:dyDescent="0.3">
      <c r="A6" s="50">
        <v>3</v>
      </c>
      <c r="B6" s="38" t="s">
        <v>88</v>
      </c>
      <c r="C6" s="39"/>
      <c r="D6" s="39"/>
      <c r="E6" s="40" t="s">
        <v>29</v>
      </c>
      <c r="F6" s="41">
        <v>2</v>
      </c>
      <c r="G6" s="28"/>
      <c r="H6" s="29"/>
      <c r="I6" s="100">
        <f>'Vše podrobné'!M46+'Vše podrobné'!M48+'Vše podrobné'!M49+'Vše podrobné'!M52+'Vše podrobné'!M53+'Vše podrobné'!M54+'Vše podrobné'!M57</f>
        <v>0</v>
      </c>
      <c r="J6" s="104">
        <f>'Vše podrobné'!M39+'Vše podrobné'!M40+'Vše podrobné'!M41+'Vše podrobné'!M42+'Vše podrobné'!M43+'Vše podrobné'!M44+'Vše podrobné'!M45+'Vše podrobné'!M47+'Vše podrobné'!M50+'Vše podrobné'!M51+'Vše podrobné'!M55+'Vše podrobné'!M56</f>
        <v>0</v>
      </c>
      <c r="K6" s="102">
        <f>SUM(I6:J6)</f>
        <v>0</v>
      </c>
      <c r="L6" s="12"/>
      <c r="M6" s="13"/>
      <c r="N6" s="3"/>
      <c r="O6" s="3"/>
      <c r="P6" s="3"/>
      <c r="Q6" s="3"/>
      <c r="R6" s="14"/>
    </row>
    <row r="7" spans="1:18" ht="14.4" x14ac:dyDescent="0.3">
      <c r="A7" s="50">
        <v>4</v>
      </c>
      <c r="B7" s="38" t="s">
        <v>89</v>
      </c>
      <c r="C7" s="39"/>
      <c r="D7" s="39"/>
      <c r="E7" s="40" t="s">
        <v>29</v>
      </c>
      <c r="F7" s="41">
        <v>2</v>
      </c>
      <c r="G7" s="28"/>
      <c r="H7" s="29"/>
      <c r="I7" s="103">
        <f>'Vše podrobné'!M63+'Vše podrobné'!M64+'Vše podrobné'!M65+'Vše podrobné'!M67+'Vše podrobné'!M68+'Vše podrobné'!M71</f>
        <v>0</v>
      </c>
      <c r="J7" s="104">
        <f>'Vše podrobné'!M59+'Vše podrobné'!M60+'Vše podrobné'!M61+'Vše podrobné'!M62+'Vše podrobné'!M66+'Vše podrobné'!M69+'Vše podrobné'!M70</f>
        <v>0</v>
      </c>
      <c r="K7" s="102">
        <f>SUM(I7:J7)</f>
        <v>0</v>
      </c>
      <c r="L7" s="12"/>
      <c r="M7" s="13"/>
      <c r="N7" s="3"/>
      <c r="O7" s="3"/>
      <c r="P7" s="3"/>
      <c r="Q7" s="3"/>
      <c r="R7" s="14"/>
    </row>
    <row r="8" spans="1:18" ht="14.4" x14ac:dyDescent="0.3">
      <c r="A8" s="50">
        <v>5</v>
      </c>
      <c r="B8" s="49" t="s">
        <v>52</v>
      </c>
      <c r="C8" s="44"/>
      <c r="D8" s="44"/>
      <c r="E8" s="40" t="s">
        <v>29</v>
      </c>
      <c r="F8" s="48">
        <v>2</v>
      </c>
      <c r="G8" s="28"/>
      <c r="H8" s="29"/>
      <c r="I8" s="103">
        <f>'Vše podrobné'!M77+'Vše podrobné'!M78+'Vše podrobné'!M79+'Vše podrobné'!M80+'Vše podrobné'!M81+'Vše podrobné'!M82+'Vše podrobné'!M83+'Vše podrobné'!M85+'Vše podrobné'!M86+'Vše podrobné'!M89</f>
        <v>0</v>
      </c>
      <c r="J8" s="104">
        <f>'Vše podrobné'!M73+'Vše podrobné'!M74+'Vše podrobné'!M75+'Vše podrobné'!M76+'Vše podrobné'!M84+'Vše podrobné'!M87+'Vše podrobné'!M88</f>
        <v>0</v>
      </c>
      <c r="K8" s="102">
        <f>SUM(I8:J8)</f>
        <v>0</v>
      </c>
      <c r="L8" s="12"/>
      <c r="M8" s="13"/>
      <c r="N8" s="3"/>
      <c r="O8" s="3"/>
      <c r="P8" s="3"/>
      <c r="Q8" s="3"/>
      <c r="R8" s="14"/>
    </row>
    <row r="9" spans="1:18" ht="14.4" x14ac:dyDescent="0.3">
      <c r="A9" s="31">
        <v>6</v>
      </c>
      <c r="B9" s="38" t="s">
        <v>31</v>
      </c>
      <c r="C9" s="39"/>
      <c r="D9" s="39"/>
      <c r="E9" s="40" t="s">
        <v>38</v>
      </c>
      <c r="F9" s="48">
        <v>1</v>
      </c>
      <c r="G9" s="28"/>
      <c r="H9" s="29"/>
      <c r="I9" s="103">
        <v>0</v>
      </c>
      <c r="J9" s="101"/>
      <c r="K9" s="102">
        <f t="shared" ref="K9:K16" si="0">SUM(I9:J9)</f>
        <v>0</v>
      </c>
      <c r="L9" s="12"/>
      <c r="M9" s="13"/>
      <c r="N9" s="3"/>
      <c r="O9" s="3"/>
      <c r="P9" s="3"/>
      <c r="Q9" s="3"/>
      <c r="R9" s="14"/>
    </row>
    <row r="10" spans="1:18" ht="14.4" x14ac:dyDescent="0.3">
      <c r="A10" s="50">
        <v>7</v>
      </c>
      <c r="B10" s="38" t="s">
        <v>32</v>
      </c>
      <c r="C10" s="39"/>
      <c r="D10" s="39"/>
      <c r="E10" s="40" t="s">
        <v>38</v>
      </c>
      <c r="F10" s="48">
        <v>1</v>
      </c>
      <c r="G10" s="28"/>
      <c r="H10" s="29"/>
      <c r="I10" s="103">
        <v>0</v>
      </c>
      <c r="J10" s="101"/>
      <c r="K10" s="102">
        <f t="shared" si="0"/>
        <v>0</v>
      </c>
      <c r="L10" s="12"/>
      <c r="M10" s="13"/>
      <c r="N10" s="3"/>
      <c r="O10" s="3"/>
      <c r="P10" s="3"/>
      <c r="Q10" s="3"/>
      <c r="R10" s="14"/>
    </row>
    <row r="11" spans="1:18" ht="14.4" x14ac:dyDescent="0.3">
      <c r="A11" s="50">
        <v>8</v>
      </c>
      <c r="B11" s="38" t="s">
        <v>34</v>
      </c>
      <c r="C11" s="39"/>
      <c r="D11" s="39"/>
      <c r="E11" s="40" t="s">
        <v>38</v>
      </c>
      <c r="F11" s="48">
        <v>1</v>
      </c>
      <c r="G11" s="28"/>
      <c r="H11" s="29"/>
      <c r="I11" s="103">
        <v>0</v>
      </c>
      <c r="J11" s="101"/>
      <c r="K11" s="102">
        <f t="shared" si="0"/>
        <v>0</v>
      </c>
      <c r="L11" s="12"/>
      <c r="M11" s="13"/>
      <c r="N11" s="3"/>
      <c r="O11" s="3"/>
      <c r="P11" s="3"/>
      <c r="Q11" s="3"/>
      <c r="R11" s="14"/>
    </row>
    <row r="12" spans="1:18" ht="14.4" x14ac:dyDescent="0.3">
      <c r="A12" s="50">
        <v>9</v>
      </c>
      <c r="B12" s="38" t="s">
        <v>35</v>
      </c>
      <c r="C12" s="39"/>
      <c r="D12" s="39"/>
      <c r="E12" s="40" t="s">
        <v>38</v>
      </c>
      <c r="F12" s="48">
        <v>1</v>
      </c>
      <c r="G12" s="28"/>
      <c r="H12" s="29"/>
      <c r="I12" s="103">
        <v>0</v>
      </c>
      <c r="J12" s="101"/>
      <c r="K12" s="102">
        <f t="shared" si="0"/>
        <v>0</v>
      </c>
      <c r="L12" s="12"/>
      <c r="M12" s="13"/>
      <c r="N12" s="3"/>
      <c r="O12" s="3"/>
      <c r="P12" s="3"/>
      <c r="Q12" s="3"/>
      <c r="R12" s="14"/>
    </row>
    <row r="13" spans="1:18" ht="14.4" x14ac:dyDescent="0.3">
      <c r="A13" s="50">
        <v>10</v>
      </c>
      <c r="B13" s="38" t="s">
        <v>36</v>
      </c>
      <c r="C13" s="39"/>
      <c r="D13" s="39"/>
      <c r="E13" s="40" t="s">
        <v>38</v>
      </c>
      <c r="F13" s="48">
        <v>1</v>
      </c>
      <c r="G13" s="28"/>
      <c r="H13" s="29"/>
      <c r="I13" s="103">
        <v>0</v>
      </c>
      <c r="J13" s="101"/>
      <c r="K13" s="102">
        <f t="shared" si="0"/>
        <v>0</v>
      </c>
      <c r="L13" s="12"/>
      <c r="M13" s="13"/>
      <c r="N13" s="3"/>
      <c r="O13" s="3"/>
      <c r="P13" s="3"/>
      <c r="Q13" s="3"/>
      <c r="R13" s="14"/>
    </row>
    <row r="14" spans="1:18" ht="14.4" x14ac:dyDescent="0.3">
      <c r="A14" s="31">
        <v>11</v>
      </c>
      <c r="B14" s="38" t="s">
        <v>37</v>
      </c>
      <c r="C14" s="39"/>
      <c r="D14" s="39"/>
      <c r="E14" s="40" t="s">
        <v>38</v>
      </c>
      <c r="F14" s="48">
        <v>1</v>
      </c>
      <c r="G14" s="28"/>
      <c r="H14" s="29"/>
      <c r="I14" s="103">
        <v>0</v>
      </c>
      <c r="J14" s="101"/>
      <c r="K14" s="102">
        <f t="shared" si="0"/>
        <v>0</v>
      </c>
      <c r="L14" s="12"/>
      <c r="M14" s="13"/>
      <c r="N14" s="3"/>
      <c r="O14" s="3"/>
      <c r="P14" s="3"/>
      <c r="Q14" s="3"/>
      <c r="R14" s="14"/>
    </row>
    <row r="15" spans="1:18" ht="14.4" x14ac:dyDescent="0.3">
      <c r="A15" s="50">
        <v>12</v>
      </c>
      <c r="B15" s="38" t="s">
        <v>33</v>
      </c>
      <c r="C15" s="44"/>
      <c r="D15" s="44"/>
      <c r="E15" s="40" t="s">
        <v>38</v>
      </c>
      <c r="F15" s="48">
        <v>1</v>
      </c>
      <c r="G15" s="28"/>
      <c r="H15" s="29"/>
      <c r="I15" s="103">
        <v>0</v>
      </c>
      <c r="J15" s="101"/>
      <c r="K15" s="102">
        <f t="shared" si="0"/>
        <v>0</v>
      </c>
      <c r="L15" s="12"/>
      <c r="M15" s="13"/>
      <c r="N15" s="3"/>
      <c r="O15" s="3"/>
      <c r="P15" s="3"/>
      <c r="Q15" s="3"/>
      <c r="R15" s="14"/>
    </row>
    <row r="16" spans="1:18" ht="14.4" x14ac:dyDescent="0.3">
      <c r="A16" s="50"/>
      <c r="B16" s="38" t="s">
        <v>84</v>
      </c>
      <c r="C16" s="46"/>
      <c r="D16" s="46"/>
      <c r="E16" s="40" t="s">
        <v>38</v>
      </c>
      <c r="F16" s="48">
        <v>1</v>
      </c>
      <c r="G16" s="28"/>
      <c r="H16" s="29"/>
      <c r="I16" s="103">
        <f>'Vše podrobné'!M95+'Vše podrobné'!M94+'Vše podrobné'!M91</f>
        <v>0</v>
      </c>
      <c r="J16" s="101"/>
      <c r="K16" s="102">
        <f t="shared" si="0"/>
        <v>0</v>
      </c>
      <c r="L16" s="12"/>
      <c r="M16" s="13"/>
      <c r="N16" s="3"/>
      <c r="O16" s="3"/>
      <c r="P16" s="3"/>
      <c r="Q16" s="3"/>
      <c r="R16" s="14"/>
    </row>
    <row r="17" spans="1:18" ht="14.4" x14ac:dyDescent="0.3">
      <c r="A17" s="50"/>
      <c r="B17" s="38"/>
      <c r="C17" s="46"/>
      <c r="D17" s="46"/>
      <c r="E17" s="40"/>
      <c r="F17" s="48"/>
      <c r="G17" s="28"/>
      <c r="H17" s="29"/>
      <c r="I17" s="103"/>
      <c r="J17" s="101"/>
      <c r="K17" s="102"/>
      <c r="L17" s="12"/>
      <c r="M17" s="13"/>
      <c r="N17" s="3"/>
      <c r="O17" s="3"/>
      <c r="P17" s="3"/>
      <c r="Q17" s="3"/>
      <c r="R17" s="14"/>
    </row>
    <row r="18" spans="1:18" ht="14.4" x14ac:dyDescent="0.3">
      <c r="A18" s="31"/>
      <c r="B18" s="46"/>
      <c r="C18" s="46"/>
      <c r="D18" s="46"/>
      <c r="E18" s="47"/>
      <c r="F18" s="41"/>
      <c r="G18" s="28"/>
      <c r="H18" s="29"/>
      <c r="I18" s="103"/>
      <c r="J18" s="101"/>
      <c r="K18" s="102"/>
      <c r="L18" s="12"/>
      <c r="M18" s="13"/>
      <c r="N18" s="3"/>
      <c r="O18" s="3"/>
      <c r="P18" s="3"/>
      <c r="Q18" s="3"/>
      <c r="R18" s="14"/>
    </row>
    <row r="19" spans="1:18" ht="14.4" x14ac:dyDescent="0.3">
      <c r="A19" s="31"/>
      <c r="B19" s="46"/>
      <c r="C19" s="46"/>
      <c r="D19" s="46"/>
      <c r="E19" s="47"/>
      <c r="F19" s="41"/>
      <c r="G19" s="28"/>
      <c r="H19" s="29"/>
      <c r="I19" s="103"/>
      <c r="J19" s="101"/>
      <c r="K19" s="102"/>
      <c r="L19" s="12"/>
      <c r="M19" s="13"/>
      <c r="N19" s="3"/>
      <c r="O19" s="3"/>
      <c r="P19" s="3"/>
      <c r="Q19" s="3"/>
      <c r="R19" s="14"/>
    </row>
    <row r="20" spans="1:18" ht="14.4" x14ac:dyDescent="0.3">
      <c r="A20" s="31"/>
      <c r="B20" s="46"/>
      <c r="C20" s="46"/>
      <c r="D20" s="46"/>
      <c r="E20" s="47"/>
      <c r="F20" s="41"/>
      <c r="G20" s="28"/>
      <c r="H20" s="29"/>
      <c r="I20" s="103"/>
      <c r="J20" s="101"/>
      <c r="K20" s="102"/>
      <c r="L20" s="12"/>
      <c r="M20" s="13"/>
      <c r="N20" s="3"/>
      <c r="O20" s="3"/>
      <c r="P20" s="3"/>
      <c r="Q20" s="3"/>
      <c r="R20" s="14"/>
    </row>
    <row r="21" spans="1:18" ht="15" thickBot="1" x14ac:dyDescent="0.35">
      <c r="A21" s="31"/>
      <c r="B21" s="105"/>
      <c r="C21" s="105"/>
      <c r="D21" s="105"/>
      <c r="E21" s="59"/>
      <c r="F21" s="106"/>
      <c r="G21" s="107"/>
      <c r="H21" s="108"/>
      <c r="I21" s="109"/>
      <c r="J21" s="110"/>
      <c r="K21" s="111"/>
      <c r="L21" s="112"/>
      <c r="M21" s="13"/>
      <c r="N21" s="3"/>
      <c r="O21" s="3"/>
      <c r="P21" s="3"/>
      <c r="Q21" s="3"/>
      <c r="R21" s="14"/>
    </row>
    <row r="22" spans="1:18" ht="16.95" customHeight="1" thickBot="1" x14ac:dyDescent="0.35">
      <c r="A22" s="31"/>
      <c r="B22" s="113" t="s">
        <v>11</v>
      </c>
      <c r="C22" s="114"/>
      <c r="D22" s="114"/>
      <c r="E22" s="115"/>
      <c r="F22" s="116"/>
      <c r="G22" s="117"/>
      <c r="H22" s="118"/>
      <c r="I22" s="120">
        <f>SUM(I4:I21)</f>
        <v>0</v>
      </c>
      <c r="J22" s="121">
        <f>SUM(J4:J21)</f>
        <v>0</v>
      </c>
      <c r="K22" s="122">
        <f>SUM(I22:J22)</f>
        <v>0</v>
      </c>
      <c r="L22" s="119"/>
    </row>
    <row r="24" spans="1:18" ht="17.100000000000001" customHeight="1" x14ac:dyDescent="0.3">
      <c r="K24" s="129"/>
    </row>
    <row r="27" spans="1:18" ht="17.100000000000001" customHeight="1" x14ac:dyDescent="0.3">
      <c r="G27" s="127"/>
      <c r="H27" s="129"/>
    </row>
    <row r="28" spans="1:18" ht="17.100000000000001" customHeight="1" x14ac:dyDescent="0.3">
      <c r="G28" s="127"/>
      <c r="H28" s="129"/>
    </row>
    <row r="29" spans="1:18" ht="17.100000000000001" customHeight="1" x14ac:dyDescent="0.3">
      <c r="G29" s="127"/>
      <c r="H29" s="129"/>
    </row>
    <row r="30" spans="1:18" ht="17.100000000000001" customHeight="1" x14ac:dyDescent="0.3">
      <c r="G30" s="127"/>
      <c r="H30" s="129"/>
    </row>
    <row r="31" spans="1:18" ht="17.100000000000001" customHeight="1" x14ac:dyDescent="0.3">
      <c r="G31" s="127"/>
      <c r="H31" s="129"/>
    </row>
    <row r="32" spans="1:18" ht="17.100000000000001" customHeight="1" x14ac:dyDescent="0.3">
      <c r="F32" s="7"/>
      <c r="G32" s="127"/>
      <c r="H32" s="129"/>
    </row>
    <row r="33" spans="2:8" ht="17.100000000000001" customHeight="1" x14ac:dyDescent="0.3">
      <c r="G33" s="128"/>
      <c r="H33" s="129"/>
    </row>
    <row r="34" spans="2:8" ht="17.100000000000001" customHeight="1" x14ac:dyDescent="0.3">
      <c r="G34" s="128"/>
      <c r="H34" s="129"/>
    </row>
    <row r="35" spans="2:8" ht="17.100000000000001" customHeight="1" x14ac:dyDescent="0.3">
      <c r="B35" s="131"/>
      <c r="C35" s="132"/>
      <c r="D35" s="132"/>
      <c r="E35" s="132"/>
      <c r="F35" s="133"/>
      <c r="G35" s="134"/>
      <c r="H35" s="135"/>
    </row>
    <row r="36" spans="2:8" ht="17.100000000000001" customHeight="1" x14ac:dyDescent="0.3">
      <c r="G36" s="130"/>
    </row>
    <row r="37" spans="2:8" ht="17.100000000000001" customHeight="1" x14ac:dyDescent="0.3">
      <c r="G37" s="129"/>
    </row>
  </sheetData>
  <autoFilter ref="M3:R21" xr:uid="{00000000-0009-0000-0000-000000000000}"/>
  <dataConsolidate/>
  <mergeCells count="3">
    <mergeCell ref="A1:H1"/>
    <mergeCell ref="I1:K1"/>
    <mergeCell ref="L1:L3"/>
  </mergeCells>
  <pageMargins left="0.98425196850393704" right="0.59055118110236227" top="1.3779527559055118" bottom="0.98425196850393704" header="0.51181102362204722" footer="0.51181102362204722"/>
  <pageSetup paperSize="9" firstPageNumber="2" orientation="landscape" r:id="rId1"/>
  <headerFooter>
    <oddHeader>&amp;LPS 01 TECHNOLOGICKÉ ZAŘÍZENÍ ODSÍŘENÍ KOTLŮ K1 A K2&amp;R&amp;12&amp;G</oddHeader>
    <oddFooter>&amp;L&amp;1220-4616&amp;C&amp;12&amp;G&amp;P / &amp;N&amp;R&amp;12BKB-SM-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applyStyles="1" summaryBelow="0" summaryRight="0"/>
  </sheetPr>
  <dimension ref="A1:M96"/>
  <sheetViews>
    <sheetView showGridLines="0" zoomScale="85" zoomScaleNormal="85" workbookViewId="0">
      <selection activeCell="M92" sqref="M92"/>
    </sheetView>
  </sheetViews>
  <sheetFormatPr defaultRowHeight="17.100000000000001" customHeight="1" outlineLevelCol="1" x14ac:dyDescent="0.3"/>
  <cols>
    <col min="1" max="1" width="8.6640625" style="34" customWidth="1"/>
    <col min="2" max="2" width="111.88671875" style="5" customWidth="1"/>
    <col min="3" max="3" width="9" style="7" customWidth="1"/>
    <col min="4" max="4" width="15.6640625" style="7" customWidth="1"/>
    <col min="5" max="5" width="6.109375" style="7" customWidth="1"/>
    <col min="6" max="6" width="8.109375" style="37" customWidth="1"/>
    <col min="7" max="7" width="8.33203125" style="7" customWidth="1"/>
    <col min="8" max="8" width="11.6640625" style="7" customWidth="1" collapsed="1"/>
    <col min="9" max="11" width="13.6640625" style="7" hidden="1" customWidth="1" outlineLevel="1"/>
    <col min="12" max="12" width="43" style="8" customWidth="1"/>
    <col min="13" max="13" width="20" style="5" bestFit="1" customWidth="1"/>
    <col min="14" max="247" width="9.109375" style="7"/>
    <col min="248" max="248" width="8.6640625" style="7" customWidth="1"/>
    <col min="249" max="249" width="60.6640625" style="7" customWidth="1"/>
    <col min="250" max="250" width="12.6640625" style="7" customWidth="1"/>
    <col min="251" max="251" width="14.6640625" style="7" customWidth="1"/>
    <col min="252" max="252" width="8.6640625" style="7" customWidth="1"/>
    <col min="253" max="255" width="10.6640625" style="7" customWidth="1"/>
    <col min="256" max="258" width="0" style="7" hidden="1" customWidth="1"/>
    <col min="259" max="259" width="43" style="7" customWidth="1"/>
    <col min="260" max="265" width="0" style="7" hidden="1" customWidth="1"/>
    <col min="266" max="503" width="9.109375" style="7"/>
    <col min="504" max="504" width="8.6640625" style="7" customWidth="1"/>
    <col min="505" max="505" width="60.6640625" style="7" customWidth="1"/>
    <col min="506" max="506" width="12.6640625" style="7" customWidth="1"/>
    <col min="507" max="507" width="14.6640625" style="7" customWidth="1"/>
    <col min="508" max="508" width="8.6640625" style="7" customWidth="1"/>
    <col min="509" max="511" width="10.6640625" style="7" customWidth="1"/>
    <col min="512" max="514" width="0" style="7" hidden="1" customWidth="1"/>
    <col min="515" max="515" width="43" style="7" customWidth="1"/>
    <col min="516" max="521" width="0" style="7" hidden="1" customWidth="1"/>
    <col min="522" max="759" width="9.109375" style="7"/>
    <col min="760" max="760" width="8.6640625" style="7" customWidth="1"/>
    <col min="761" max="761" width="60.6640625" style="7" customWidth="1"/>
    <col min="762" max="762" width="12.6640625" style="7" customWidth="1"/>
    <col min="763" max="763" width="14.6640625" style="7" customWidth="1"/>
    <col min="764" max="764" width="8.6640625" style="7" customWidth="1"/>
    <col min="765" max="767" width="10.6640625" style="7" customWidth="1"/>
    <col min="768" max="770" width="0" style="7" hidden="1" customWidth="1"/>
    <col min="771" max="771" width="43" style="7" customWidth="1"/>
    <col min="772" max="777" width="0" style="7" hidden="1" customWidth="1"/>
    <col min="778" max="1015" width="9.109375" style="7"/>
    <col min="1016" max="1016" width="8.6640625" style="7" customWidth="1"/>
    <col min="1017" max="1017" width="60.6640625" style="7" customWidth="1"/>
    <col min="1018" max="1018" width="12.6640625" style="7" customWidth="1"/>
    <col min="1019" max="1019" width="14.6640625" style="7" customWidth="1"/>
    <col min="1020" max="1020" width="8.6640625" style="7" customWidth="1"/>
    <col min="1021" max="1023" width="10.6640625" style="7" customWidth="1"/>
    <col min="1024" max="1026" width="0" style="7" hidden="1" customWidth="1"/>
    <col min="1027" max="1027" width="43" style="7" customWidth="1"/>
    <col min="1028" max="1033" width="0" style="7" hidden="1" customWidth="1"/>
    <col min="1034" max="1271" width="9.109375" style="7"/>
    <col min="1272" max="1272" width="8.6640625" style="7" customWidth="1"/>
    <col min="1273" max="1273" width="60.6640625" style="7" customWidth="1"/>
    <col min="1274" max="1274" width="12.6640625" style="7" customWidth="1"/>
    <col min="1275" max="1275" width="14.6640625" style="7" customWidth="1"/>
    <col min="1276" max="1276" width="8.6640625" style="7" customWidth="1"/>
    <col min="1277" max="1279" width="10.6640625" style="7" customWidth="1"/>
    <col min="1280" max="1282" width="0" style="7" hidden="1" customWidth="1"/>
    <col min="1283" max="1283" width="43" style="7" customWidth="1"/>
    <col min="1284" max="1289" width="0" style="7" hidden="1" customWidth="1"/>
    <col min="1290" max="1527" width="9.109375" style="7"/>
    <col min="1528" max="1528" width="8.6640625" style="7" customWidth="1"/>
    <col min="1529" max="1529" width="60.6640625" style="7" customWidth="1"/>
    <col min="1530" max="1530" width="12.6640625" style="7" customWidth="1"/>
    <col min="1531" max="1531" width="14.6640625" style="7" customWidth="1"/>
    <col min="1532" max="1532" width="8.6640625" style="7" customWidth="1"/>
    <col min="1533" max="1535" width="10.6640625" style="7" customWidth="1"/>
    <col min="1536" max="1538" width="0" style="7" hidden="1" customWidth="1"/>
    <col min="1539" max="1539" width="43" style="7" customWidth="1"/>
    <col min="1540" max="1545" width="0" style="7" hidden="1" customWidth="1"/>
    <col min="1546" max="1783" width="9.109375" style="7"/>
    <col min="1784" max="1784" width="8.6640625" style="7" customWidth="1"/>
    <col min="1785" max="1785" width="60.6640625" style="7" customWidth="1"/>
    <col min="1786" max="1786" width="12.6640625" style="7" customWidth="1"/>
    <col min="1787" max="1787" width="14.6640625" style="7" customWidth="1"/>
    <col min="1788" max="1788" width="8.6640625" style="7" customWidth="1"/>
    <col min="1789" max="1791" width="10.6640625" style="7" customWidth="1"/>
    <col min="1792" max="1794" width="0" style="7" hidden="1" customWidth="1"/>
    <col min="1795" max="1795" width="43" style="7" customWidth="1"/>
    <col min="1796" max="1801" width="0" style="7" hidden="1" customWidth="1"/>
    <col min="1802" max="2039" width="9.109375" style="7"/>
    <col min="2040" max="2040" width="8.6640625" style="7" customWidth="1"/>
    <col min="2041" max="2041" width="60.6640625" style="7" customWidth="1"/>
    <col min="2042" max="2042" width="12.6640625" style="7" customWidth="1"/>
    <col min="2043" max="2043" width="14.6640625" style="7" customWidth="1"/>
    <col min="2044" max="2044" width="8.6640625" style="7" customWidth="1"/>
    <col min="2045" max="2047" width="10.6640625" style="7" customWidth="1"/>
    <col min="2048" max="2050" width="0" style="7" hidden="1" customWidth="1"/>
    <col min="2051" max="2051" width="43" style="7" customWidth="1"/>
    <col min="2052" max="2057" width="0" style="7" hidden="1" customWidth="1"/>
    <col min="2058" max="2295" width="9.109375" style="7"/>
    <col min="2296" max="2296" width="8.6640625" style="7" customWidth="1"/>
    <col min="2297" max="2297" width="60.6640625" style="7" customWidth="1"/>
    <col min="2298" max="2298" width="12.6640625" style="7" customWidth="1"/>
    <col min="2299" max="2299" width="14.6640625" style="7" customWidth="1"/>
    <col min="2300" max="2300" width="8.6640625" style="7" customWidth="1"/>
    <col min="2301" max="2303" width="10.6640625" style="7" customWidth="1"/>
    <col min="2304" max="2306" width="0" style="7" hidden="1" customWidth="1"/>
    <col min="2307" max="2307" width="43" style="7" customWidth="1"/>
    <col min="2308" max="2313" width="0" style="7" hidden="1" customWidth="1"/>
    <col min="2314" max="2551" width="9.109375" style="7"/>
    <col min="2552" max="2552" width="8.6640625" style="7" customWidth="1"/>
    <col min="2553" max="2553" width="60.6640625" style="7" customWidth="1"/>
    <col min="2554" max="2554" width="12.6640625" style="7" customWidth="1"/>
    <col min="2555" max="2555" width="14.6640625" style="7" customWidth="1"/>
    <col min="2556" max="2556" width="8.6640625" style="7" customWidth="1"/>
    <col min="2557" max="2559" width="10.6640625" style="7" customWidth="1"/>
    <col min="2560" max="2562" width="0" style="7" hidden="1" customWidth="1"/>
    <col min="2563" max="2563" width="43" style="7" customWidth="1"/>
    <col min="2564" max="2569" width="0" style="7" hidden="1" customWidth="1"/>
    <col min="2570" max="2807" width="9.109375" style="7"/>
    <col min="2808" max="2808" width="8.6640625" style="7" customWidth="1"/>
    <col min="2809" max="2809" width="60.6640625" style="7" customWidth="1"/>
    <col min="2810" max="2810" width="12.6640625" style="7" customWidth="1"/>
    <col min="2811" max="2811" width="14.6640625" style="7" customWidth="1"/>
    <col min="2812" max="2812" width="8.6640625" style="7" customWidth="1"/>
    <col min="2813" max="2815" width="10.6640625" style="7" customWidth="1"/>
    <col min="2816" max="2818" width="0" style="7" hidden="1" customWidth="1"/>
    <col min="2819" max="2819" width="43" style="7" customWidth="1"/>
    <col min="2820" max="2825" width="0" style="7" hidden="1" customWidth="1"/>
    <col min="2826" max="3063" width="9.109375" style="7"/>
    <col min="3064" max="3064" width="8.6640625" style="7" customWidth="1"/>
    <col min="3065" max="3065" width="60.6640625" style="7" customWidth="1"/>
    <col min="3066" max="3066" width="12.6640625" style="7" customWidth="1"/>
    <col min="3067" max="3067" width="14.6640625" style="7" customWidth="1"/>
    <col min="3068" max="3068" width="8.6640625" style="7" customWidth="1"/>
    <col min="3069" max="3071" width="10.6640625" style="7" customWidth="1"/>
    <col min="3072" max="3074" width="0" style="7" hidden="1" customWidth="1"/>
    <col min="3075" max="3075" width="43" style="7" customWidth="1"/>
    <col min="3076" max="3081" width="0" style="7" hidden="1" customWidth="1"/>
    <col min="3082" max="3319" width="9.109375" style="7"/>
    <col min="3320" max="3320" width="8.6640625" style="7" customWidth="1"/>
    <col min="3321" max="3321" width="60.6640625" style="7" customWidth="1"/>
    <col min="3322" max="3322" width="12.6640625" style="7" customWidth="1"/>
    <col min="3323" max="3323" width="14.6640625" style="7" customWidth="1"/>
    <col min="3324" max="3324" width="8.6640625" style="7" customWidth="1"/>
    <col min="3325" max="3327" width="10.6640625" style="7" customWidth="1"/>
    <col min="3328" max="3330" width="0" style="7" hidden="1" customWidth="1"/>
    <col min="3331" max="3331" width="43" style="7" customWidth="1"/>
    <col min="3332" max="3337" width="0" style="7" hidden="1" customWidth="1"/>
    <col min="3338" max="3575" width="9.109375" style="7"/>
    <col min="3576" max="3576" width="8.6640625" style="7" customWidth="1"/>
    <col min="3577" max="3577" width="60.6640625" style="7" customWidth="1"/>
    <col min="3578" max="3578" width="12.6640625" style="7" customWidth="1"/>
    <col min="3579" max="3579" width="14.6640625" style="7" customWidth="1"/>
    <col min="3580" max="3580" width="8.6640625" style="7" customWidth="1"/>
    <col min="3581" max="3583" width="10.6640625" style="7" customWidth="1"/>
    <col min="3584" max="3586" width="0" style="7" hidden="1" customWidth="1"/>
    <col min="3587" max="3587" width="43" style="7" customWidth="1"/>
    <col min="3588" max="3593" width="0" style="7" hidden="1" customWidth="1"/>
    <col min="3594" max="3831" width="9.109375" style="7"/>
    <col min="3832" max="3832" width="8.6640625" style="7" customWidth="1"/>
    <col min="3833" max="3833" width="60.6640625" style="7" customWidth="1"/>
    <col min="3834" max="3834" width="12.6640625" style="7" customWidth="1"/>
    <col min="3835" max="3835" width="14.6640625" style="7" customWidth="1"/>
    <col min="3836" max="3836" width="8.6640625" style="7" customWidth="1"/>
    <col min="3837" max="3839" width="10.6640625" style="7" customWidth="1"/>
    <col min="3840" max="3842" width="0" style="7" hidden="1" customWidth="1"/>
    <col min="3843" max="3843" width="43" style="7" customWidth="1"/>
    <col min="3844" max="3849" width="0" style="7" hidden="1" customWidth="1"/>
    <col min="3850" max="4087" width="9.109375" style="7"/>
    <col min="4088" max="4088" width="8.6640625" style="7" customWidth="1"/>
    <col min="4089" max="4089" width="60.6640625" style="7" customWidth="1"/>
    <col min="4090" max="4090" width="12.6640625" style="7" customWidth="1"/>
    <col min="4091" max="4091" width="14.6640625" style="7" customWidth="1"/>
    <col min="4092" max="4092" width="8.6640625" style="7" customWidth="1"/>
    <col min="4093" max="4095" width="10.6640625" style="7" customWidth="1"/>
    <col min="4096" max="4098" width="0" style="7" hidden="1" customWidth="1"/>
    <col min="4099" max="4099" width="43" style="7" customWidth="1"/>
    <col min="4100" max="4105" width="0" style="7" hidden="1" customWidth="1"/>
    <col min="4106" max="4343" width="9.109375" style="7"/>
    <col min="4344" max="4344" width="8.6640625" style="7" customWidth="1"/>
    <col min="4345" max="4345" width="60.6640625" style="7" customWidth="1"/>
    <col min="4346" max="4346" width="12.6640625" style="7" customWidth="1"/>
    <col min="4347" max="4347" width="14.6640625" style="7" customWidth="1"/>
    <col min="4348" max="4348" width="8.6640625" style="7" customWidth="1"/>
    <col min="4349" max="4351" width="10.6640625" style="7" customWidth="1"/>
    <col min="4352" max="4354" width="0" style="7" hidden="1" customWidth="1"/>
    <col min="4355" max="4355" width="43" style="7" customWidth="1"/>
    <col min="4356" max="4361" width="0" style="7" hidden="1" customWidth="1"/>
    <col min="4362" max="4599" width="9.109375" style="7"/>
    <col min="4600" max="4600" width="8.6640625" style="7" customWidth="1"/>
    <col min="4601" max="4601" width="60.6640625" style="7" customWidth="1"/>
    <col min="4602" max="4602" width="12.6640625" style="7" customWidth="1"/>
    <col min="4603" max="4603" width="14.6640625" style="7" customWidth="1"/>
    <col min="4604" max="4604" width="8.6640625" style="7" customWidth="1"/>
    <col min="4605" max="4607" width="10.6640625" style="7" customWidth="1"/>
    <col min="4608" max="4610" width="0" style="7" hidden="1" customWidth="1"/>
    <col min="4611" max="4611" width="43" style="7" customWidth="1"/>
    <col min="4612" max="4617" width="0" style="7" hidden="1" customWidth="1"/>
    <col min="4618" max="4855" width="9.109375" style="7"/>
    <col min="4856" max="4856" width="8.6640625" style="7" customWidth="1"/>
    <col min="4857" max="4857" width="60.6640625" style="7" customWidth="1"/>
    <col min="4858" max="4858" width="12.6640625" style="7" customWidth="1"/>
    <col min="4859" max="4859" width="14.6640625" style="7" customWidth="1"/>
    <col min="4860" max="4860" width="8.6640625" style="7" customWidth="1"/>
    <col min="4861" max="4863" width="10.6640625" style="7" customWidth="1"/>
    <col min="4864" max="4866" width="0" style="7" hidden="1" customWidth="1"/>
    <col min="4867" max="4867" width="43" style="7" customWidth="1"/>
    <col min="4868" max="4873" width="0" style="7" hidden="1" customWidth="1"/>
    <col min="4874" max="5111" width="9.109375" style="7"/>
    <col min="5112" max="5112" width="8.6640625" style="7" customWidth="1"/>
    <col min="5113" max="5113" width="60.6640625" style="7" customWidth="1"/>
    <col min="5114" max="5114" width="12.6640625" style="7" customWidth="1"/>
    <col min="5115" max="5115" width="14.6640625" style="7" customWidth="1"/>
    <col min="5116" max="5116" width="8.6640625" style="7" customWidth="1"/>
    <col min="5117" max="5119" width="10.6640625" style="7" customWidth="1"/>
    <col min="5120" max="5122" width="0" style="7" hidden="1" customWidth="1"/>
    <col min="5123" max="5123" width="43" style="7" customWidth="1"/>
    <col min="5124" max="5129" width="0" style="7" hidden="1" customWidth="1"/>
    <col min="5130" max="5367" width="9.109375" style="7"/>
    <col min="5368" max="5368" width="8.6640625" style="7" customWidth="1"/>
    <col min="5369" max="5369" width="60.6640625" style="7" customWidth="1"/>
    <col min="5370" max="5370" width="12.6640625" style="7" customWidth="1"/>
    <col min="5371" max="5371" width="14.6640625" style="7" customWidth="1"/>
    <col min="5372" max="5372" width="8.6640625" style="7" customWidth="1"/>
    <col min="5373" max="5375" width="10.6640625" style="7" customWidth="1"/>
    <col min="5376" max="5378" width="0" style="7" hidden="1" customWidth="1"/>
    <col min="5379" max="5379" width="43" style="7" customWidth="1"/>
    <col min="5380" max="5385" width="0" style="7" hidden="1" customWidth="1"/>
    <col min="5386" max="5623" width="9.109375" style="7"/>
    <col min="5624" max="5624" width="8.6640625" style="7" customWidth="1"/>
    <col min="5625" max="5625" width="60.6640625" style="7" customWidth="1"/>
    <col min="5626" max="5626" width="12.6640625" style="7" customWidth="1"/>
    <col min="5627" max="5627" width="14.6640625" style="7" customWidth="1"/>
    <col min="5628" max="5628" width="8.6640625" style="7" customWidth="1"/>
    <col min="5629" max="5631" width="10.6640625" style="7" customWidth="1"/>
    <col min="5632" max="5634" width="0" style="7" hidden="1" customWidth="1"/>
    <col min="5635" max="5635" width="43" style="7" customWidth="1"/>
    <col min="5636" max="5641" width="0" style="7" hidden="1" customWidth="1"/>
    <col min="5642" max="5879" width="9.109375" style="7"/>
    <col min="5880" max="5880" width="8.6640625" style="7" customWidth="1"/>
    <col min="5881" max="5881" width="60.6640625" style="7" customWidth="1"/>
    <col min="5882" max="5882" width="12.6640625" style="7" customWidth="1"/>
    <col min="5883" max="5883" width="14.6640625" style="7" customWidth="1"/>
    <col min="5884" max="5884" width="8.6640625" style="7" customWidth="1"/>
    <col min="5885" max="5887" width="10.6640625" style="7" customWidth="1"/>
    <col min="5888" max="5890" width="0" style="7" hidden="1" customWidth="1"/>
    <col min="5891" max="5891" width="43" style="7" customWidth="1"/>
    <col min="5892" max="5897" width="0" style="7" hidden="1" customWidth="1"/>
    <col min="5898" max="6135" width="9.109375" style="7"/>
    <col min="6136" max="6136" width="8.6640625" style="7" customWidth="1"/>
    <col min="6137" max="6137" width="60.6640625" style="7" customWidth="1"/>
    <col min="6138" max="6138" width="12.6640625" style="7" customWidth="1"/>
    <col min="6139" max="6139" width="14.6640625" style="7" customWidth="1"/>
    <col min="6140" max="6140" width="8.6640625" style="7" customWidth="1"/>
    <col min="6141" max="6143" width="10.6640625" style="7" customWidth="1"/>
    <col min="6144" max="6146" width="0" style="7" hidden="1" customWidth="1"/>
    <col min="6147" max="6147" width="43" style="7" customWidth="1"/>
    <col min="6148" max="6153" width="0" style="7" hidden="1" customWidth="1"/>
    <col min="6154" max="6391" width="9.109375" style="7"/>
    <col min="6392" max="6392" width="8.6640625" style="7" customWidth="1"/>
    <col min="6393" max="6393" width="60.6640625" style="7" customWidth="1"/>
    <col min="6394" max="6394" width="12.6640625" style="7" customWidth="1"/>
    <col min="6395" max="6395" width="14.6640625" style="7" customWidth="1"/>
    <col min="6396" max="6396" width="8.6640625" style="7" customWidth="1"/>
    <col min="6397" max="6399" width="10.6640625" style="7" customWidth="1"/>
    <col min="6400" max="6402" width="0" style="7" hidden="1" customWidth="1"/>
    <col min="6403" max="6403" width="43" style="7" customWidth="1"/>
    <col min="6404" max="6409" width="0" style="7" hidden="1" customWidth="1"/>
    <col min="6410" max="6647" width="9.109375" style="7"/>
    <col min="6648" max="6648" width="8.6640625" style="7" customWidth="1"/>
    <col min="6649" max="6649" width="60.6640625" style="7" customWidth="1"/>
    <col min="6650" max="6650" width="12.6640625" style="7" customWidth="1"/>
    <col min="6651" max="6651" width="14.6640625" style="7" customWidth="1"/>
    <col min="6652" max="6652" width="8.6640625" style="7" customWidth="1"/>
    <col min="6653" max="6655" width="10.6640625" style="7" customWidth="1"/>
    <col min="6656" max="6658" width="0" style="7" hidden="1" customWidth="1"/>
    <col min="6659" max="6659" width="43" style="7" customWidth="1"/>
    <col min="6660" max="6665" width="0" style="7" hidden="1" customWidth="1"/>
    <col min="6666" max="6903" width="9.109375" style="7"/>
    <col min="6904" max="6904" width="8.6640625" style="7" customWidth="1"/>
    <col min="6905" max="6905" width="60.6640625" style="7" customWidth="1"/>
    <col min="6906" max="6906" width="12.6640625" style="7" customWidth="1"/>
    <col min="6907" max="6907" width="14.6640625" style="7" customWidth="1"/>
    <col min="6908" max="6908" width="8.6640625" style="7" customWidth="1"/>
    <col min="6909" max="6911" width="10.6640625" style="7" customWidth="1"/>
    <col min="6912" max="6914" width="0" style="7" hidden="1" customWidth="1"/>
    <col min="6915" max="6915" width="43" style="7" customWidth="1"/>
    <col min="6916" max="6921" width="0" style="7" hidden="1" customWidth="1"/>
    <col min="6922" max="7159" width="9.109375" style="7"/>
    <col min="7160" max="7160" width="8.6640625" style="7" customWidth="1"/>
    <col min="7161" max="7161" width="60.6640625" style="7" customWidth="1"/>
    <col min="7162" max="7162" width="12.6640625" style="7" customWidth="1"/>
    <col min="7163" max="7163" width="14.6640625" style="7" customWidth="1"/>
    <col min="7164" max="7164" width="8.6640625" style="7" customWidth="1"/>
    <col min="7165" max="7167" width="10.6640625" style="7" customWidth="1"/>
    <col min="7168" max="7170" width="0" style="7" hidden="1" customWidth="1"/>
    <col min="7171" max="7171" width="43" style="7" customWidth="1"/>
    <col min="7172" max="7177" width="0" style="7" hidden="1" customWidth="1"/>
    <col min="7178" max="7415" width="9.109375" style="7"/>
    <col min="7416" max="7416" width="8.6640625" style="7" customWidth="1"/>
    <col min="7417" max="7417" width="60.6640625" style="7" customWidth="1"/>
    <col min="7418" max="7418" width="12.6640625" style="7" customWidth="1"/>
    <col min="7419" max="7419" width="14.6640625" style="7" customWidth="1"/>
    <col min="7420" max="7420" width="8.6640625" style="7" customWidth="1"/>
    <col min="7421" max="7423" width="10.6640625" style="7" customWidth="1"/>
    <col min="7424" max="7426" width="0" style="7" hidden="1" customWidth="1"/>
    <col min="7427" max="7427" width="43" style="7" customWidth="1"/>
    <col min="7428" max="7433" width="0" style="7" hidden="1" customWidth="1"/>
    <col min="7434" max="7671" width="9.109375" style="7"/>
    <col min="7672" max="7672" width="8.6640625" style="7" customWidth="1"/>
    <col min="7673" max="7673" width="60.6640625" style="7" customWidth="1"/>
    <col min="7674" max="7674" width="12.6640625" style="7" customWidth="1"/>
    <col min="7675" max="7675" width="14.6640625" style="7" customWidth="1"/>
    <col min="7676" max="7676" width="8.6640625" style="7" customWidth="1"/>
    <col min="7677" max="7679" width="10.6640625" style="7" customWidth="1"/>
    <col min="7680" max="7682" width="0" style="7" hidden="1" customWidth="1"/>
    <col min="7683" max="7683" width="43" style="7" customWidth="1"/>
    <col min="7684" max="7689" width="0" style="7" hidden="1" customWidth="1"/>
    <col min="7690" max="7927" width="9.109375" style="7"/>
    <col min="7928" max="7928" width="8.6640625" style="7" customWidth="1"/>
    <col min="7929" max="7929" width="60.6640625" style="7" customWidth="1"/>
    <col min="7930" max="7930" width="12.6640625" style="7" customWidth="1"/>
    <col min="7931" max="7931" width="14.6640625" style="7" customWidth="1"/>
    <col min="7932" max="7932" width="8.6640625" style="7" customWidth="1"/>
    <col min="7933" max="7935" width="10.6640625" style="7" customWidth="1"/>
    <col min="7936" max="7938" width="0" style="7" hidden="1" customWidth="1"/>
    <col min="7939" max="7939" width="43" style="7" customWidth="1"/>
    <col min="7940" max="7945" width="0" style="7" hidden="1" customWidth="1"/>
    <col min="7946" max="8183" width="9.109375" style="7"/>
    <col min="8184" max="8184" width="8.6640625" style="7" customWidth="1"/>
    <col min="8185" max="8185" width="60.6640625" style="7" customWidth="1"/>
    <col min="8186" max="8186" width="12.6640625" style="7" customWidth="1"/>
    <col min="8187" max="8187" width="14.6640625" style="7" customWidth="1"/>
    <col min="8188" max="8188" width="8.6640625" style="7" customWidth="1"/>
    <col min="8189" max="8191" width="10.6640625" style="7" customWidth="1"/>
    <col min="8192" max="8194" width="0" style="7" hidden="1" customWidth="1"/>
    <col min="8195" max="8195" width="43" style="7" customWidth="1"/>
    <col min="8196" max="8201" width="0" style="7" hidden="1" customWidth="1"/>
    <col min="8202" max="8439" width="9.109375" style="7"/>
    <col min="8440" max="8440" width="8.6640625" style="7" customWidth="1"/>
    <col min="8441" max="8441" width="60.6640625" style="7" customWidth="1"/>
    <col min="8442" max="8442" width="12.6640625" style="7" customWidth="1"/>
    <col min="8443" max="8443" width="14.6640625" style="7" customWidth="1"/>
    <col min="8444" max="8444" width="8.6640625" style="7" customWidth="1"/>
    <col min="8445" max="8447" width="10.6640625" style="7" customWidth="1"/>
    <col min="8448" max="8450" width="0" style="7" hidden="1" customWidth="1"/>
    <col min="8451" max="8451" width="43" style="7" customWidth="1"/>
    <col min="8452" max="8457" width="0" style="7" hidden="1" customWidth="1"/>
    <col min="8458" max="8695" width="9.109375" style="7"/>
    <col min="8696" max="8696" width="8.6640625" style="7" customWidth="1"/>
    <col min="8697" max="8697" width="60.6640625" style="7" customWidth="1"/>
    <col min="8698" max="8698" width="12.6640625" style="7" customWidth="1"/>
    <col min="8699" max="8699" width="14.6640625" style="7" customWidth="1"/>
    <col min="8700" max="8700" width="8.6640625" style="7" customWidth="1"/>
    <col min="8701" max="8703" width="10.6640625" style="7" customWidth="1"/>
    <col min="8704" max="8706" width="0" style="7" hidden="1" customWidth="1"/>
    <col min="8707" max="8707" width="43" style="7" customWidth="1"/>
    <col min="8708" max="8713" width="0" style="7" hidden="1" customWidth="1"/>
    <col min="8714" max="8951" width="9.109375" style="7"/>
    <col min="8952" max="8952" width="8.6640625" style="7" customWidth="1"/>
    <col min="8953" max="8953" width="60.6640625" style="7" customWidth="1"/>
    <col min="8954" max="8954" width="12.6640625" style="7" customWidth="1"/>
    <col min="8955" max="8955" width="14.6640625" style="7" customWidth="1"/>
    <col min="8956" max="8956" width="8.6640625" style="7" customWidth="1"/>
    <col min="8957" max="8959" width="10.6640625" style="7" customWidth="1"/>
    <col min="8960" max="8962" width="0" style="7" hidden="1" customWidth="1"/>
    <col min="8963" max="8963" width="43" style="7" customWidth="1"/>
    <col min="8964" max="8969" width="0" style="7" hidden="1" customWidth="1"/>
    <col min="8970" max="9207" width="9.109375" style="7"/>
    <col min="9208" max="9208" width="8.6640625" style="7" customWidth="1"/>
    <col min="9209" max="9209" width="60.6640625" style="7" customWidth="1"/>
    <col min="9210" max="9210" width="12.6640625" style="7" customWidth="1"/>
    <col min="9211" max="9211" width="14.6640625" style="7" customWidth="1"/>
    <col min="9212" max="9212" width="8.6640625" style="7" customWidth="1"/>
    <col min="9213" max="9215" width="10.6640625" style="7" customWidth="1"/>
    <col min="9216" max="9218" width="0" style="7" hidden="1" customWidth="1"/>
    <col min="9219" max="9219" width="43" style="7" customWidth="1"/>
    <col min="9220" max="9225" width="0" style="7" hidden="1" customWidth="1"/>
    <col min="9226" max="9463" width="9.109375" style="7"/>
    <col min="9464" max="9464" width="8.6640625" style="7" customWidth="1"/>
    <col min="9465" max="9465" width="60.6640625" style="7" customWidth="1"/>
    <col min="9466" max="9466" width="12.6640625" style="7" customWidth="1"/>
    <col min="9467" max="9467" width="14.6640625" style="7" customWidth="1"/>
    <col min="9468" max="9468" width="8.6640625" style="7" customWidth="1"/>
    <col min="9469" max="9471" width="10.6640625" style="7" customWidth="1"/>
    <col min="9472" max="9474" width="0" style="7" hidden="1" customWidth="1"/>
    <col min="9475" max="9475" width="43" style="7" customWidth="1"/>
    <col min="9476" max="9481" width="0" style="7" hidden="1" customWidth="1"/>
    <col min="9482" max="9719" width="9.109375" style="7"/>
    <col min="9720" max="9720" width="8.6640625" style="7" customWidth="1"/>
    <col min="9721" max="9721" width="60.6640625" style="7" customWidth="1"/>
    <col min="9722" max="9722" width="12.6640625" style="7" customWidth="1"/>
    <col min="9723" max="9723" width="14.6640625" style="7" customWidth="1"/>
    <col min="9724" max="9724" width="8.6640625" style="7" customWidth="1"/>
    <col min="9725" max="9727" width="10.6640625" style="7" customWidth="1"/>
    <col min="9728" max="9730" width="0" style="7" hidden="1" customWidth="1"/>
    <col min="9731" max="9731" width="43" style="7" customWidth="1"/>
    <col min="9732" max="9737" width="0" style="7" hidden="1" customWidth="1"/>
    <col min="9738" max="9975" width="9.109375" style="7"/>
    <col min="9976" max="9976" width="8.6640625" style="7" customWidth="1"/>
    <col min="9977" max="9977" width="60.6640625" style="7" customWidth="1"/>
    <col min="9978" max="9978" width="12.6640625" style="7" customWidth="1"/>
    <col min="9979" max="9979" width="14.6640625" style="7" customWidth="1"/>
    <col min="9980" max="9980" width="8.6640625" style="7" customWidth="1"/>
    <col min="9981" max="9983" width="10.6640625" style="7" customWidth="1"/>
    <col min="9984" max="9986" width="0" style="7" hidden="1" customWidth="1"/>
    <col min="9987" max="9987" width="43" style="7" customWidth="1"/>
    <col min="9988" max="9993" width="0" style="7" hidden="1" customWidth="1"/>
    <col min="9994" max="10231" width="9.109375" style="7"/>
    <col min="10232" max="10232" width="8.6640625" style="7" customWidth="1"/>
    <col min="10233" max="10233" width="60.6640625" style="7" customWidth="1"/>
    <col min="10234" max="10234" width="12.6640625" style="7" customWidth="1"/>
    <col min="10235" max="10235" width="14.6640625" style="7" customWidth="1"/>
    <col min="10236" max="10236" width="8.6640625" style="7" customWidth="1"/>
    <col min="10237" max="10239" width="10.6640625" style="7" customWidth="1"/>
    <col min="10240" max="10242" width="0" style="7" hidden="1" customWidth="1"/>
    <col min="10243" max="10243" width="43" style="7" customWidth="1"/>
    <col min="10244" max="10249" width="0" style="7" hidden="1" customWidth="1"/>
    <col min="10250" max="10487" width="9.109375" style="7"/>
    <col min="10488" max="10488" width="8.6640625" style="7" customWidth="1"/>
    <col min="10489" max="10489" width="60.6640625" style="7" customWidth="1"/>
    <col min="10490" max="10490" width="12.6640625" style="7" customWidth="1"/>
    <col min="10491" max="10491" width="14.6640625" style="7" customWidth="1"/>
    <col min="10492" max="10492" width="8.6640625" style="7" customWidth="1"/>
    <col min="10493" max="10495" width="10.6640625" style="7" customWidth="1"/>
    <col min="10496" max="10498" width="0" style="7" hidden="1" customWidth="1"/>
    <col min="10499" max="10499" width="43" style="7" customWidth="1"/>
    <col min="10500" max="10505" width="0" style="7" hidden="1" customWidth="1"/>
    <col min="10506" max="10743" width="9.109375" style="7"/>
    <col min="10744" max="10744" width="8.6640625" style="7" customWidth="1"/>
    <col min="10745" max="10745" width="60.6640625" style="7" customWidth="1"/>
    <col min="10746" max="10746" width="12.6640625" style="7" customWidth="1"/>
    <col min="10747" max="10747" width="14.6640625" style="7" customWidth="1"/>
    <col min="10748" max="10748" width="8.6640625" style="7" customWidth="1"/>
    <col min="10749" max="10751" width="10.6640625" style="7" customWidth="1"/>
    <col min="10752" max="10754" width="0" style="7" hidden="1" customWidth="1"/>
    <col min="10755" max="10755" width="43" style="7" customWidth="1"/>
    <col min="10756" max="10761" width="0" style="7" hidden="1" customWidth="1"/>
    <col min="10762" max="10999" width="9.109375" style="7"/>
    <col min="11000" max="11000" width="8.6640625" style="7" customWidth="1"/>
    <col min="11001" max="11001" width="60.6640625" style="7" customWidth="1"/>
    <col min="11002" max="11002" width="12.6640625" style="7" customWidth="1"/>
    <col min="11003" max="11003" width="14.6640625" style="7" customWidth="1"/>
    <col min="11004" max="11004" width="8.6640625" style="7" customWidth="1"/>
    <col min="11005" max="11007" width="10.6640625" style="7" customWidth="1"/>
    <col min="11008" max="11010" width="0" style="7" hidden="1" customWidth="1"/>
    <col min="11011" max="11011" width="43" style="7" customWidth="1"/>
    <col min="11012" max="11017" width="0" style="7" hidden="1" customWidth="1"/>
    <col min="11018" max="11255" width="9.109375" style="7"/>
    <col min="11256" max="11256" width="8.6640625" style="7" customWidth="1"/>
    <col min="11257" max="11257" width="60.6640625" style="7" customWidth="1"/>
    <col min="11258" max="11258" width="12.6640625" style="7" customWidth="1"/>
    <col min="11259" max="11259" width="14.6640625" style="7" customWidth="1"/>
    <col min="11260" max="11260" width="8.6640625" style="7" customWidth="1"/>
    <col min="11261" max="11263" width="10.6640625" style="7" customWidth="1"/>
    <col min="11264" max="11266" width="0" style="7" hidden="1" customWidth="1"/>
    <col min="11267" max="11267" width="43" style="7" customWidth="1"/>
    <col min="11268" max="11273" width="0" style="7" hidden="1" customWidth="1"/>
    <col min="11274" max="11511" width="9.109375" style="7"/>
    <col min="11512" max="11512" width="8.6640625" style="7" customWidth="1"/>
    <col min="11513" max="11513" width="60.6640625" style="7" customWidth="1"/>
    <col min="11514" max="11514" width="12.6640625" style="7" customWidth="1"/>
    <col min="11515" max="11515" width="14.6640625" style="7" customWidth="1"/>
    <col min="11516" max="11516" width="8.6640625" style="7" customWidth="1"/>
    <col min="11517" max="11519" width="10.6640625" style="7" customWidth="1"/>
    <col min="11520" max="11522" width="0" style="7" hidden="1" customWidth="1"/>
    <col min="11523" max="11523" width="43" style="7" customWidth="1"/>
    <col min="11524" max="11529" width="0" style="7" hidden="1" customWidth="1"/>
    <col min="11530" max="11767" width="9.109375" style="7"/>
    <col min="11768" max="11768" width="8.6640625" style="7" customWidth="1"/>
    <col min="11769" max="11769" width="60.6640625" style="7" customWidth="1"/>
    <col min="11770" max="11770" width="12.6640625" style="7" customWidth="1"/>
    <col min="11771" max="11771" width="14.6640625" style="7" customWidth="1"/>
    <col min="11772" max="11772" width="8.6640625" style="7" customWidth="1"/>
    <col min="11773" max="11775" width="10.6640625" style="7" customWidth="1"/>
    <col min="11776" max="11778" width="0" style="7" hidden="1" customWidth="1"/>
    <col min="11779" max="11779" width="43" style="7" customWidth="1"/>
    <col min="11780" max="11785" width="0" style="7" hidden="1" customWidth="1"/>
    <col min="11786" max="12023" width="9.109375" style="7"/>
    <col min="12024" max="12024" width="8.6640625" style="7" customWidth="1"/>
    <col min="12025" max="12025" width="60.6640625" style="7" customWidth="1"/>
    <col min="12026" max="12026" width="12.6640625" style="7" customWidth="1"/>
    <col min="12027" max="12027" width="14.6640625" style="7" customWidth="1"/>
    <col min="12028" max="12028" width="8.6640625" style="7" customWidth="1"/>
    <col min="12029" max="12031" width="10.6640625" style="7" customWidth="1"/>
    <col min="12032" max="12034" width="0" style="7" hidden="1" customWidth="1"/>
    <col min="12035" max="12035" width="43" style="7" customWidth="1"/>
    <col min="12036" max="12041" width="0" style="7" hidden="1" customWidth="1"/>
    <col min="12042" max="12279" width="9.109375" style="7"/>
    <col min="12280" max="12280" width="8.6640625" style="7" customWidth="1"/>
    <col min="12281" max="12281" width="60.6640625" style="7" customWidth="1"/>
    <col min="12282" max="12282" width="12.6640625" style="7" customWidth="1"/>
    <col min="12283" max="12283" width="14.6640625" style="7" customWidth="1"/>
    <col min="12284" max="12284" width="8.6640625" style="7" customWidth="1"/>
    <col min="12285" max="12287" width="10.6640625" style="7" customWidth="1"/>
    <col min="12288" max="12290" width="0" style="7" hidden="1" customWidth="1"/>
    <col min="12291" max="12291" width="43" style="7" customWidth="1"/>
    <col min="12292" max="12297" width="0" style="7" hidden="1" customWidth="1"/>
    <col min="12298" max="12535" width="9.109375" style="7"/>
    <col min="12536" max="12536" width="8.6640625" style="7" customWidth="1"/>
    <col min="12537" max="12537" width="60.6640625" style="7" customWidth="1"/>
    <col min="12538" max="12538" width="12.6640625" style="7" customWidth="1"/>
    <col min="12539" max="12539" width="14.6640625" style="7" customWidth="1"/>
    <col min="12540" max="12540" width="8.6640625" style="7" customWidth="1"/>
    <col min="12541" max="12543" width="10.6640625" style="7" customWidth="1"/>
    <col min="12544" max="12546" width="0" style="7" hidden="1" customWidth="1"/>
    <col min="12547" max="12547" width="43" style="7" customWidth="1"/>
    <col min="12548" max="12553" width="0" style="7" hidden="1" customWidth="1"/>
    <col min="12554" max="12791" width="9.109375" style="7"/>
    <col min="12792" max="12792" width="8.6640625" style="7" customWidth="1"/>
    <col min="12793" max="12793" width="60.6640625" style="7" customWidth="1"/>
    <col min="12794" max="12794" width="12.6640625" style="7" customWidth="1"/>
    <col min="12795" max="12795" width="14.6640625" style="7" customWidth="1"/>
    <col min="12796" max="12796" width="8.6640625" style="7" customWidth="1"/>
    <col min="12797" max="12799" width="10.6640625" style="7" customWidth="1"/>
    <col min="12800" max="12802" width="0" style="7" hidden="1" customWidth="1"/>
    <col min="12803" max="12803" width="43" style="7" customWidth="1"/>
    <col min="12804" max="12809" width="0" style="7" hidden="1" customWidth="1"/>
    <col min="12810" max="13047" width="9.109375" style="7"/>
    <col min="13048" max="13048" width="8.6640625" style="7" customWidth="1"/>
    <col min="13049" max="13049" width="60.6640625" style="7" customWidth="1"/>
    <col min="13050" max="13050" width="12.6640625" style="7" customWidth="1"/>
    <col min="13051" max="13051" width="14.6640625" style="7" customWidth="1"/>
    <col min="13052" max="13052" width="8.6640625" style="7" customWidth="1"/>
    <col min="13053" max="13055" width="10.6640625" style="7" customWidth="1"/>
    <col min="13056" max="13058" width="0" style="7" hidden="1" customWidth="1"/>
    <col min="13059" max="13059" width="43" style="7" customWidth="1"/>
    <col min="13060" max="13065" width="0" style="7" hidden="1" customWidth="1"/>
    <col min="13066" max="13303" width="9.109375" style="7"/>
    <col min="13304" max="13304" width="8.6640625" style="7" customWidth="1"/>
    <col min="13305" max="13305" width="60.6640625" style="7" customWidth="1"/>
    <col min="13306" max="13306" width="12.6640625" style="7" customWidth="1"/>
    <col min="13307" max="13307" width="14.6640625" style="7" customWidth="1"/>
    <col min="13308" max="13308" width="8.6640625" style="7" customWidth="1"/>
    <col min="13309" max="13311" width="10.6640625" style="7" customWidth="1"/>
    <col min="13312" max="13314" width="0" style="7" hidden="1" customWidth="1"/>
    <col min="13315" max="13315" width="43" style="7" customWidth="1"/>
    <col min="13316" max="13321" width="0" style="7" hidden="1" customWidth="1"/>
    <col min="13322" max="13559" width="9.109375" style="7"/>
    <col min="13560" max="13560" width="8.6640625" style="7" customWidth="1"/>
    <col min="13561" max="13561" width="60.6640625" style="7" customWidth="1"/>
    <col min="13562" max="13562" width="12.6640625" style="7" customWidth="1"/>
    <col min="13563" max="13563" width="14.6640625" style="7" customWidth="1"/>
    <col min="13564" max="13564" width="8.6640625" style="7" customWidth="1"/>
    <col min="13565" max="13567" width="10.6640625" style="7" customWidth="1"/>
    <col min="13568" max="13570" width="0" style="7" hidden="1" customWidth="1"/>
    <col min="13571" max="13571" width="43" style="7" customWidth="1"/>
    <col min="13572" max="13577" width="0" style="7" hidden="1" customWidth="1"/>
    <col min="13578" max="13815" width="9.109375" style="7"/>
    <col min="13816" max="13816" width="8.6640625" style="7" customWidth="1"/>
    <col min="13817" max="13817" width="60.6640625" style="7" customWidth="1"/>
    <col min="13818" max="13818" width="12.6640625" style="7" customWidth="1"/>
    <col min="13819" max="13819" width="14.6640625" style="7" customWidth="1"/>
    <col min="13820" max="13820" width="8.6640625" style="7" customWidth="1"/>
    <col min="13821" max="13823" width="10.6640625" style="7" customWidth="1"/>
    <col min="13824" max="13826" width="0" style="7" hidden="1" customWidth="1"/>
    <col min="13827" max="13827" width="43" style="7" customWidth="1"/>
    <col min="13828" max="13833" width="0" style="7" hidden="1" customWidth="1"/>
    <col min="13834" max="14071" width="9.109375" style="7"/>
    <col min="14072" max="14072" width="8.6640625" style="7" customWidth="1"/>
    <col min="14073" max="14073" width="60.6640625" style="7" customWidth="1"/>
    <col min="14074" max="14074" width="12.6640625" style="7" customWidth="1"/>
    <col min="14075" max="14075" width="14.6640625" style="7" customWidth="1"/>
    <col min="14076" max="14076" width="8.6640625" style="7" customWidth="1"/>
    <col min="14077" max="14079" width="10.6640625" style="7" customWidth="1"/>
    <col min="14080" max="14082" width="0" style="7" hidden="1" customWidth="1"/>
    <col min="14083" max="14083" width="43" style="7" customWidth="1"/>
    <col min="14084" max="14089" width="0" style="7" hidden="1" customWidth="1"/>
    <col min="14090" max="14327" width="9.109375" style="7"/>
    <col min="14328" max="14328" width="8.6640625" style="7" customWidth="1"/>
    <col min="14329" max="14329" width="60.6640625" style="7" customWidth="1"/>
    <col min="14330" max="14330" width="12.6640625" style="7" customWidth="1"/>
    <col min="14331" max="14331" width="14.6640625" style="7" customWidth="1"/>
    <col min="14332" max="14332" width="8.6640625" style="7" customWidth="1"/>
    <col min="14333" max="14335" width="10.6640625" style="7" customWidth="1"/>
    <col min="14336" max="14338" width="0" style="7" hidden="1" customWidth="1"/>
    <col min="14339" max="14339" width="43" style="7" customWidth="1"/>
    <col min="14340" max="14345" width="0" style="7" hidden="1" customWidth="1"/>
    <col min="14346" max="14583" width="9.109375" style="7"/>
    <col min="14584" max="14584" width="8.6640625" style="7" customWidth="1"/>
    <col min="14585" max="14585" width="60.6640625" style="7" customWidth="1"/>
    <col min="14586" max="14586" width="12.6640625" style="7" customWidth="1"/>
    <col min="14587" max="14587" width="14.6640625" style="7" customWidth="1"/>
    <col min="14588" max="14588" width="8.6640625" style="7" customWidth="1"/>
    <col min="14589" max="14591" width="10.6640625" style="7" customWidth="1"/>
    <col min="14592" max="14594" width="0" style="7" hidden="1" customWidth="1"/>
    <col min="14595" max="14595" width="43" style="7" customWidth="1"/>
    <col min="14596" max="14601" width="0" style="7" hidden="1" customWidth="1"/>
    <col min="14602" max="14839" width="9.109375" style="7"/>
    <col min="14840" max="14840" width="8.6640625" style="7" customWidth="1"/>
    <col min="14841" max="14841" width="60.6640625" style="7" customWidth="1"/>
    <col min="14842" max="14842" width="12.6640625" style="7" customWidth="1"/>
    <col min="14843" max="14843" width="14.6640625" style="7" customWidth="1"/>
    <col min="14844" max="14844" width="8.6640625" style="7" customWidth="1"/>
    <col min="14845" max="14847" width="10.6640625" style="7" customWidth="1"/>
    <col min="14848" max="14850" width="0" style="7" hidden="1" customWidth="1"/>
    <col min="14851" max="14851" width="43" style="7" customWidth="1"/>
    <col min="14852" max="14857" width="0" style="7" hidden="1" customWidth="1"/>
    <col min="14858" max="15095" width="9.109375" style="7"/>
    <col min="15096" max="15096" width="8.6640625" style="7" customWidth="1"/>
    <col min="15097" max="15097" width="60.6640625" style="7" customWidth="1"/>
    <col min="15098" max="15098" width="12.6640625" style="7" customWidth="1"/>
    <col min="15099" max="15099" width="14.6640625" style="7" customWidth="1"/>
    <col min="15100" max="15100" width="8.6640625" style="7" customWidth="1"/>
    <col min="15101" max="15103" width="10.6640625" style="7" customWidth="1"/>
    <col min="15104" max="15106" width="0" style="7" hidden="1" customWidth="1"/>
    <col min="15107" max="15107" width="43" style="7" customWidth="1"/>
    <col min="15108" max="15113" width="0" style="7" hidden="1" customWidth="1"/>
    <col min="15114" max="15351" width="9.109375" style="7"/>
    <col min="15352" max="15352" width="8.6640625" style="7" customWidth="1"/>
    <col min="15353" max="15353" width="60.6640625" style="7" customWidth="1"/>
    <col min="15354" max="15354" width="12.6640625" style="7" customWidth="1"/>
    <col min="15355" max="15355" width="14.6640625" style="7" customWidth="1"/>
    <col min="15356" max="15356" width="8.6640625" style="7" customWidth="1"/>
    <col min="15357" max="15359" width="10.6640625" style="7" customWidth="1"/>
    <col min="15360" max="15362" width="0" style="7" hidden="1" customWidth="1"/>
    <col min="15363" max="15363" width="43" style="7" customWidth="1"/>
    <col min="15364" max="15369" width="0" style="7" hidden="1" customWidth="1"/>
    <col min="15370" max="15607" width="9.109375" style="7"/>
    <col min="15608" max="15608" width="8.6640625" style="7" customWidth="1"/>
    <col min="15609" max="15609" width="60.6640625" style="7" customWidth="1"/>
    <col min="15610" max="15610" width="12.6640625" style="7" customWidth="1"/>
    <col min="15611" max="15611" width="14.6640625" style="7" customWidth="1"/>
    <col min="15612" max="15612" width="8.6640625" style="7" customWidth="1"/>
    <col min="15613" max="15615" width="10.6640625" style="7" customWidth="1"/>
    <col min="15616" max="15618" width="0" style="7" hidden="1" customWidth="1"/>
    <col min="15619" max="15619" width="43" style="7" customWidth="1"/>
    <col min="15620" max="15625" width="0" style="7" hidden="1" customWidth="1"/>
    <col min="15626" max="15863" width="9.109375" style="7"/>
    <col min="15864" max="15864" width="8.6640625" style="7" customWidth="1"/>
    <col min="15865" max="15865" width="60.6640625" style="7" customWidth="1"/>
    <col min="15866" max="15866" width="12.6640625" style="7" customWidth="1"/>
    <col min="15867" max="15867" width="14.6640625" style="7" customWidth="1"/>
    <col min="15868" max="15868" width="8.6640625" style="7" customWidth="1"/>
    <col min="15869" max="15871" width="10.6640625" style="7" customWidth="1"/>
    <col min="15872" max="15874" width="0" style="7" hidden="1" customWidth="1"/>
    <col min="15875" max="15875" width="43" style="7" customWidth="1"/>
    <col min="15876" max="15881" width="0" style="7" hidden="1" customWidth="1"/>
    <col min="15882" max="16119" width="9.109375" style="7"/>
    <col min="16120" max="16120" width="8.6640625" style="7" customWidth="1"/>
    <col min="16121" max="16121" width="60.6640625" style="7" customWidth="1"/>
    <col min="16122" max="16122" width="12.6640625" style="7" customWidth="1"/>
    <col min="16123" max="16123" width="14.6640625" style="7" customWidth="1"/>
    <col min="16124" max="16124" width="8.6640625" style="7" customWidth="1"/>
    <col min="16125" max="16127" width="10.6640625" style="7" customWidth="1"/>
    <col min="16128" max="16130" width="0" style="7" hidden="1" customWidth="1"/>
    <col min="16131" max="16131" width="43" style="7" customWidth="1"/>
    <col min="16132" max="16137" width="0" style="7" hidden="1" customWidth="1"/>
    <col min="16138" max="16384" width="9.109375" style="7"/>
  </cols>
  <sheetData>
    <row r="1" spans="1:13" ht="21" x14ac:dyDescent="0.3">
      <c r="A1" s="1" t="s">
        <v>85</v>
      </c>
      <c r="B1" s="137"/>
      <c r="C1" s="137"/>
      <c r="D1" s="137"/>
      <c r="E1" s="137"/>
      <c r="F1" s="137"/>
      <c r="G1" s="137"/>
      <c r="H1" s="138"/>
      <c r="I1" s="139" t="s">
        <v>0</v>
      </c>
      <c r="J1" s="140"/>
      <c r="K1" s="141"/>
      <c r="L1" s="142" t="s">
        <v>23</v>
      </c>
    </row>
    <row r="2" spans="1:13" ht="15" customHeight="1" x14ac:dyDescent="0.3">
      <c r="A2" s="32" t="s">
        <v>1</v>
      </c>
      <c r="B2" s="16" t="s">
        <v>2</v>
      </c>
      <c r="C2" s="17" t="s">
        <v>3</v>
      </c>
      <c r="D2" s="16" t="s">
        <v>4</v>
      </c>
      <c r="E2" s="17" t="s">
        <v>5</v>
      </c>
      <c r="F2" s="35" t="s">
        <v>6</v>
      </c>
      <c r="G2" s="18" t="s">
        <v>7</v>
      </c>
      <c r="H2" s="19" t="s">
        <v>8</v>
      </c>
      <c r="I2" s="15" t="s">
        <v>9</v>
      </c>
      <c r="J2" s="18" t="s">
        <v>10</v>
      </c>
      <c r="K2" s="19" t="s">
        <v>11</v>
      </c>
      <c r="L2" s="142"/>
    </row>
    <row r="3" spans="1:13" ht="15" customHeight="1" thickBot="1" x14ac:dyDescent="0.35">
      <c r="A3" s="33" t="s">
        <v>12</v>
      </c>
      <c r="B3" s="21" t="s">
        <v>13</v>
      </c>
      <c r="C3" s="17" t="s">
        <v>3</v>
      </c>
      <c r="D3" s="21" t="s">
        <v>15</v>
      </c>
      <c r="E3" s="22" t="s">
        <v>16</v>
      </c>
      <c r="F3" s="36" t="s">
        <v>17</v>
      </c>
      <c r="G3" s="23" t="s">
        <v>18</v>
      </c>
      <c r="H3" s="24" t="s">
        <v>19</v>
      </c>
      <c r="I3" s="20" t="s">
        <v>20</v>
      </c>
      <c r="J3" s="23" t="s">
        <v>21</v>
      </c>
      <c r="K3" s="24" t="s">
        <v>22</v>
      </c>
      <c r="L3" s="143"/>
      <c r="M3" s="123" t="s">
        <v>117</v>
      </c>
    </row>
    <row r="4" spans="1:13" ht="17.100000000000001" customHeight="1" x14ac:dyDescent="0.3">
      <c r="A4" s="52"/>
      <c r="B4" s="53" t="s">
        <v>46</v>
      </c>
      <c r="C4" s="58"/>
      <c r="D4" s="147" t="s">
        <v>58</v>
      </c>
      <c r="E4" s="59"/>
      <c r="F4" s="75"/>
      <c r="G4" s="60"/>
      <c r="H4" s="43"/>
      <c r="I4" s="9"/>
      <c r="J4" s="2"/>
      <c r="K4" s="10"/>
      <c r="L4" s="76"/>
      <c r="M4" s="124"/>
    </row>
    <row r="5" spans="1:13" ht="17.100000000000001" customHeight="1" x14ac:dyDescent="0.3">
      <c r="A5" s="61">
        <v>1</v>
      </c>
      <c r="B5" s="62" t="s">
        <v>48</v>
      </c>
      <c r="C5" s="63"/>
      <c r="D5" s="145"/>
      <c r="E5" s="64" t="s">
        <v>38</v>
      </c>
      <c r="F5" s="70">
        <v>2</v>
      </c>
      <c r="G5" s="65"/>
      <c r="H5" s="54"/>
      <c r="I5" s="9"/>
      <c r="J5" s="2"/>
      <c r="K5" s="10"/>
      <c r="L5" s="77"/>
      <c r="M5" s="125"/>
    </row>
    <row r="6" spans="1:13" ht="17.100000000000001" customHeight="1" x14ac:dyDescent="0.3">
      <c r="A6" s="61">
        <v>2</v>
      </c>
      <c r="B6" s="66" t="s">
        <v>55</v>
      </c>
      <c r="C6" s="63"/>
      <c r="D6" s="145"/>
      <c r="E6" s="64" t="s">
        <v>38</v>
      </c>
      <c r="F6" s="70">
        <v>2</v>
      </c>
      <c r="G6" s="73"/>
      <c r="H6" s="55"/>
      <c r="I6" s="9"/>
      <c r="J6" s="2"/>
      <c r="K6" s="10"/>
      <c r="L6" s="77"/>
      <c r="M6" s="125"/>
    </row>
    <row r="7" spans="1:13" ht="17.100000000000001" customHeight="1" x14ac:dyDescent="0.3">
      <c r="A7" s="61">
        <v>3</v>
      </c>
      <c r="B7" s="67" t="s">
        <v>43</v>
      </c>
      <c r="C7" s="63"/>
      <c r="D7" s="145"/>
      <c r="E7" s="64" t="s">
        <v>38</v>
      </c>
      <c r="F7" s="70">
        <v>2</v>
      </c>
      <c r="G7" s="73"/>
      <c r="H7" s="55"/>
      <c r="I7" s="9"/>
      <c r="J7" s="2"/>
      <c r="K7" s="10"/>
      <c r="L7" s="77"/>
      <c r="M7" s="125"/>
    </row>
    <row r="8" spans="1:13" ht="17.100000000000001" customHeight="1" x14ac:dyDescent="0.3">
      <c r="A8" s="61">
        <v>4</v>
      </c>
      <c r="B8" s="66" t="s">
        <v>50</v>
      </c>
      <c r="C8" s="67"/>
      <c r="D8" s="145"/>
      <c r="E8" s="69" t="s">
        <v>39</v>
      </c>
      <c r="F8" s="70">
        <v>2</v>
      </c>
      <c r="G8" s="71">
        <v>1321.4</v>
      </c>
      <c r="H8" s="55"/>
      <c r="I8" s="9"/>
      <c r="J8" s="2"/>
      <c r="K8" s="10"/>
      <c r="L8" s="77"/>
      <c r="M8" s="125"/>
    </row>
    <row r="9" spans="1:13" ht="14.4" x14ac:dyDescent="0.3">
      <c r="A9" s="61">
        <v>5</v>
      </c>
      <c r="B9" s="67" t="s">
        <v>45</v>
      </c>
      <c r="C9" s="63"/>
      <c r="D9" s="145"/>
      <c r="E9" s="68" t="s">
        <v>38</v>
      </c>
      <c r="F9" s="70">
        <v>2</v>
      </c>
      <c r="G9" s="71"/>
      <c r="H9" s="69"/>
      <c r="I9" s="9"/>
      <c r="J9" s="2"/>
      <c r="K9" s="10"/>
      <c r="L9" s="77"/>
      <c r="M9" s="125"/>
    </row>
    <row r="10" spans="1:13" ht="14.4" x14ac:dyDescent="0.3">
      <c r="A10" s="61">
        <v>6</v>
      </c>
      <c r="B10" s="66" t="s">
        <v>62</v>
      </c>
      <c r="C10" s="82">
        <v>11375</v>
      </c>
      <c r="D10" s="145"/>
      <c r="E10" s="69" t="s">
        <v>29</v>
      </c>
      <c r="F10" s="70">
        <v>4</v>
      </c>
      <c r="G10" s="74">
        <v>95</v>
      </c>
      <c r="H10" s="43">
        <f t="shared" ref="H10" si="0">G10*F10</f>
        <v>380</v>
      </c>
      <c r="I10" s="9"/>
      <c r="J10" s="2"/>
      <c r="K10" s="10"/>
      <c r="L10" s="77"/>
      <c r="M10" s="126"/>
    </row>
    <row r="11" spans="1:13" ht="14.4" x14ac:dyDescent="0.3">
      <c r="A11" s="61">
        <v>7</v>
      </c>
      <c r="B11" s="66" t="s">
        <v>101</v>
      </c>
      <c r="C11" s="82">
        <v>11375</v>
      </c>
      <c r="D11" s="145"/>
      <c r="E11" s="69" t="s">
        <v>29</v>
      </c>
      <c r="F11" s="70">
        <v>4</v>
      </c>
      <c r="G11" s="74"/>
      <c r="H11" s="51"/>
      <c r="I11" s="9"/>
      <c r="J11" s="2"/>
      <c r="K11" s="10"/>
      <c r="L11" s="77"/>
      <c r="M11" s="126"/>
    </row>
    <row r="12" spans="1:13" ht="14.4" x14ac:dyDescent="0.3">
      <c r="A12" s="61">
        <v>8</v>
      </c>
      <c r="B12" s="66" t="s">
        <v>61</v>
      </c>
      <c r="C12" s="63"/>
      <c r="D12" s="145"/>
      <c r="E12" s="69" t="s">
        <v>38</v>
      </c>
      <c r="F12" s="70">
        <v>2</v>
      </c>
      <c r="G12" s="74"/>
      <c r="H12" s="56"/>
      <c r="I12" s="9"/>
      <c r="J12" s="2"/>
      <c r="K12" s="10"/>
      <c r="L12" s="77"/>
      <c r="M12" s="126"/>
    </row>
    <row r="13" spans="1:13" ht="28.8" x14ac:dyDescent="0.3">
      <c r="A13" s="61">
        <v>9</v>
      </c>
      <c r="B13" s="62" t="s">
        <v>57</v>
      </c>
      <c r="C13" s="63"/>
      <c r="D13" s="145"/>
      <c r="E13" s="69" t="s">
        <v>38</v>
      </c>
      <c r="F13" s="70">
        <v>2</v>
      </c>
      <c r="G13" s="74"/>
      <c r="H13" s="57"/>
      <c r="I13" s="9"/>
      <c r="J13" s="2"/>
      <c r="K13" s="10"/>
      <c r="L13" s="83" t="s">
        <v>102</v>
      </c>
      <c r="M13" s="126"/>
    </row>
    <row r="14" spans="1:13" ht="14.4" x14ac:dyDescent="0.3">
      <c r="A14" s="61">
        <v>10</v>
      </c>
      <c r="B14" s="66" t="s">
        <v>47</v>
      </c>
      <c r="C14" s="63"/>
      <c r="D14" s="145"/>
      <c r="E14" s="69" t="s">
        <v>38</v>
      </c>
      <c r="F14" s="70">
        <v>2</v>
      </c>
      <c r="G14" s="74"/>
      <c r="H14" s="57"/>
      <c r="I14" s="9"/>
      <c r="J14" s="2"/>
      <c r="K14" s="10"/>
      <c r="L14" s="78"/>
      <c r="M14" s="125"/>
    </row>
    <row r="15" spans="1:13" ht="14.4" x14ac:dyDescent="0.3">
      <c r="A15" s="61">
        <v>11</v>
      </c>
      <c r="B15" s="66" t="s">
        <v>49</v>
      </c>
      <c r="C15" s="63"/>
      <c r="D15" s="145"/>
      <c r="E15" s="69" t="s">
        <v>38</v>
      </c>
      <c r="F15" s="70">
        <v>2</v>
      </c>
      <c r="G15" s="74"/>
      <c r="H15" s="57"/>
      <c r="I15" s="9"/>
      <c r="J15" s="2"/>
      <c r="K15" s="10"/>
      <c r="L15" s="78"/>
      <c r="M15" s="125"/>
    </row>
    <row r="16" spans="1:13" ht="14.4" x14ac:dyDescent="0.3">
      <c r="A16" s="61">
        <v>12</v>
      </c>
      <c r="B16" s="67" t="s">
        <v>99</v>
      </c>
      <c r="C16" s="63"/>
      <c r="D16" s="145"/>
      <c r="E16" s="69" t="s">
        <v>38</v>
      </c>
      <c r="F16" s="70">
        <v>2</v>
      </c>
      <c r="G16" s="74"/>
      <c r="H16" s="57"/>
      <c r="I16" s="9"/>
      <c r="J16" s="2"/>
      <c r="K16" s="10"/>
      <c r="L16" s="78" t="s">
        <v>82</v>
      </c>
      <c r="M16" s="126"/>
    </row>
    <row r="17" spans="1:13" ht="14.4" x14ac:dyDescent="0.3">
      <c r="A17" s="61">
        <v>13</v>
      </c>
      <c r="B17" s="67" t="s">
        <v>40</v>
      </c>
      <c r="C17" s="67"/>
      <c r="D17" s="145"/>
      <c r="E17" s="68" t="s">
        <v>38</v>
      </c>
      <c r="F17" s="70">
        <v>2</v>
      </c>
      <c r="G17" s="73"/>
      <c r="H17" s="55"/>
      <c r="I17" s="9"/>
      <c r="J17" s="2"/>
      <c r="K17" s="10"/>
      <c r="L17" s="72"/>
      <c r="M17" s="126"/>
    </row>
    <row r="18" spans="1:13" ht="14.4" x14ac:dyDescent="0.3">
      <c r="A18" s="61">
        <v>14</v>
      </c>
      <c r="B18" s="67" t="s">
        <v>41</v>
      </c>
      <c r="C18" s="67"/>
      <c r="D18" s="145"/>
      <c r="E18" s="68" t="s">
        <v>38</v>
      </c>
      <c r="F18" s="70">
        <v>2</v>
      </c>
      <c r="G18" s="73"/>
      <c r="H18" s="55"/>
      <c r="I18" s="9"/>
      <c r="J18" s="2"/>
      <c r="K18" s="10"/>
      <c r="L18" s="72"/>
      <c r="M18" s="125"/>
    </row>
    <row r="19" spans="1:13" ht="14.4" x14ac:dyDescent="0.3">
      <c r="A19" s="61">
        <v>15</v>
      </c>
      <c r="B19" s="67" t="s">
        <v>42</v>
      </c>
      <c r="C19" s="67"/>
      <c r="D19" s="145"/>
      <c r="E19" s="68" t="s">
        <v>38</v>
      </c>
      <c r="F19" s="70">
        <v>2</v>
      </c>
      <c r="G19" s="73"/>
      <c r="H19" s="55"/>
      <c r="I19" s="9"/>
      <c r="J19" s="2"/>
      <c r="K19" s="10"/>
      <c r="L19" s="12"/>
      <c r="M19" s="125"/>
    </row>
    <row r="20" spans="1:13" ht="14.4" x14ac:dyDescent="0.3">
      <c r="A20" s="61">
        <v>16</v>
      </c>
      <c r="B20" s="67" t="s">
        <v>30</v>
      </c>
      <c r="C20" s="67"/>
      <c r="D20" s="146"/>
      <c r="E20" s="68" t="s">
        <v>38</v>
      </c>
      <c r="F20" s="70">
        <v>2</v>
      </c>
      <c r="G20" s="73"/>
      <c r="H20" s="55"/>
      <c r="I20" s="9"/>
      <c r="J20" s="2"/>
      <c r="K20" s="10"/>
      <c r="L20" s="12"/>
      <c r="M20" s="126"/>
    </row>
    <row r="21" spans="1:13" ht="14.4" x14ac:dyDescent="0.3">
      <c r="A21" s="50"/>
      <c r="B21" s="49" t="s">
        <v>91</v>
      </c>
      <c r="C21" s="44"/>
      <c r="D21" s="144" t="s">
        <v>59</v>
      </c>
      <c r="E21" s="45"/>
      <c r="F21" s="48"/>
      <c r="G21" s="28"/>
      <c r="H21" s="29"/>
      <c r="I21" s="9"/>
      <c r="J21" s="2"/>
      <c r="K21" s="10"/>
      <c r="L21" s="12"/>
      <c r="M21" s="124"/>
    </row>
    <row r="22" spans="1:13" ht="14.4" x14ac:dyDescent="0.3">
      <c r="A22" s="61">
        <v>17</v>
      </c>
      <c r="B22" s="62" t="s">
        <v>48</v>
      </c>
      <c r="C22" s="63"/>
      <c r="D22" s="145"/>
      <c r="E22" s="64" t="s">
        <v>38</v>
      </c>
      <c r="F22" s="70">
        <v>2</v>
      </c>
      <c r="G22" s="65"/>
      <c r="H22" s="54"/>
      <c r="I22" s="9"/>
      <c r="J22" s="2"/>
      <c r="K22" s="10"/>
      <c r="L22" s="77"/>
      <c r="M22" s="125"/>
    </row>
    <row r="23" spans="1:13" ht="14.4" x14ac:dyDescent="0.3">
      <c r="A23" s="61">
        <v>17</v>
      </c>
      <c r="B23" s="66" t="s">
        <v>55</v>
      </c>
      <c r="C23" s="63"/>
      <c r="D23" s="145"/>
      <c r="E23" s="64" t="s">
        <v>38</v>
      </c>
      <c r="F23" s="70">
        <v>2</v>
      </c>
      <c r="G23" s="73"/>
      <c r="H23" s="55"/>
      <c r="I23" s="9"/>
      <c r="J23" s="2"/>
      <c r="K23" s="10"/>
      <c r="L23" s="77"/>
      <c r="M23" s="125"/>
    </row>
    <row r="24" spans="1:13" ht="14.4" x14ac:dyDescent="0.3">
      <c r="A24" s="61">
        <v>18</v>
      </c>
      <c r="B24" s="67" t="s">
        <v>43</v>
      </c>
      <c r="C24" s="63"/>
      <c r="D24" s="146"/>
      <c r="E24" s="64" t="s">
        <v>38</v>
      </c>
      <c r="F24" s="70">
        <v>2</v>
      </c>
      <c r="G24" s="73"/>
      <c r="H24" s="55"/>
      <c r="I24" s="9"/>
      <c r="J24" s="2"/>
      <c r="K24" s="10"/>
      <c r="L24" s="77"/>
      <c r="M24" s="125"/>
    </row>
    <row r="25" spans="1:13" ht="28.8" x14ac:dyDescent="0.3">
      <c r="A25" s="61">
        <v>19</v>
      </c>
      <c r="B25" s="66" t="s">
        <v>112</v>
      </c>
      <c r="C25" s="63"/>
      <c r="D25" s="84" t="s">
        <v>60</v>
      </c>
      <c r="E25" s="64" t="s">
        <v>38</v>
      </c>
      <c r="F25" s="70">
        <v>1</v>
      </c>
      <c r="G25" s="73"/>
      <c r="H25" s="55"/>
      <c r="I25" s="9"/>
      <c r="J25" s="2"/>
      <c r="K25" s="10"/>
      <c r="L25" s="77" t="s">
        <v>111</v>
      </c>
      <c r="M25" s="125"/>
    </row>
    <row r="26" spans="1:13" ht="14.4" x14ac:dyDescent="0.3">
      <c r="A26" s="61">
        <v>20</v>
      </c>
      <c r="B26" s="67" t="s">
        <v>45</v>
      </c>
      <c r="C26" s="66"/>
      <c r="D26" s="144" t="s">
        <v>59</v>
      </c>
      <c r="E26" s="68" t="s">
        <v>38</v>
      </c>
      <c r="F26" s="70">
        <v>2</v>
      </c>
      <c r="G26" s="69"/>
      <c r="H26" s="70"/>
      <c r="I26" s="9"/>
      <c r="J26" s="2"/>
      <c r="K26" s="10"/>
      <c r="L26" s="77"/>
      <c r="M26" s="125"/>
    </row>
    <row r="27" spans="1:13" ht="14.4" x14ac:dyDescent="0.3">
      <c r="A27" s="61">
        <v>21</v>
      </c>
      <c r="B27" s="66" t="s">
        <v>56</v>
      </c>
      <c r="C27" s="82">
        <v>11375</v>
      </c>
      <c r="D27" s="145"/>
      <c r="E27" s="69" t="s">
        <v>29</v>
      </c>
      <c r="F27" s="70">
        <v>4</v>
      </c>
      <c r="G27" s="74">
        <v>90</v>
      </c>
      <c r="H27" s="43">
        <f t="shared" ref="H27" si="1">G27*F27</f>
        <v>360</v>
      </c>
      <c r="I27" s="9"/>
      <c r="J27" s="2"/>
      <c r="K27" s="10"/>
      <c r="L27" s="77"/>
      <c r="M27" s="126"/>
    </row>
    <row r="28" spans="1:13" ht="14.4" x14ac:dyDescent="0.3">
      <c r="A28" s="61">
        <v>22</v>
      </c>
      <c r="B28" s="66" t="s">
        <v>103</v>
      </c>
      <c r="C28" s="82">
        <v>11375</v>
      </c>
      <c r="D28" s="145"/>
      <c r="E28" s="69" t="s">
        <v>29</v>
      </c>
      <c r="F28" s="70">
        <v>4</v>
      </c>
      <c r="G28" s="74"/>
      <c r="H28" s="51"/>
      <c r="I28" s="9"/>
      <c r="J28" s="2"/>
      <c r="K28" s="10"/>
      <c r="L28" s="77"/>
      <c r="M28" s="126"/>
    </row>
    <row r="29" spans="1:13" ht="14.4" x14ac:dyDescent="0.3">
      <c r="A29" s="61">
        <v>23</v>
      </c>
      <c r="B29" s="66" t="s">
        <v>68</v>
      </c>
      <c r="C29" s="63"/>
      <c r="D29" s="145"/>
      <c r="E29" s="69" t="s">
        <v>38</v>
      </c>
      <c r="F29" s="70">
        <v>2</v>
      </c>
      <c r="G29" s="74"/>
      <c r="H29" s="56"/>
      <c r="I29" s="9"/>
      <c r="J29" s="2"/>
      <c r="K29" s="10"/>
      <c r="L29" s="77"/>
      <c r="M29" s="126"/>
    </row>
    <row r="30" spans="1:13" ht="28.8" x14ac:dyDescent="0.3">
      <c r="A30" s="61">
        <v>24</v>
      </c>
      <c r="B30" s="62" t="s">
        <v>57</v>
      </c>
      <c r="C30" s="63"/>
      <c r="D30" s="145"/>
      <c r="E30" s="69" t="s">
        <v>38</v>
      </c>
      <c r="F30" s="70">
        <v>2</v>
      </c>
      <c r="G30" s="74"/>
      <c r="H30" s="57"/>
      <c r="I30" s="9"/>
      <c r="J30" s="2"/>
      <c r="K30" s="10"/>
      <c r="L30" s="83" t="s">
        <v>102</v>
      </c>
      <c r="M30" s="126"/>
    </row>
    <row r="31" spans="1:13" ht="14.4" x14ac:dyDescent="0.3">
      <c r="A31" s="61">
        <v>25</v>
      </c>
      <c r="B31" s="66" t="s">
        <v>47</v>
      </c>
      <c r="C31" s="63"/>
      <c r="D31" s="145"/>
      <c r="E31" s="69" t="s">
        <v>38</v>
      </c>
      <c r="F31" s="70">
        <v>2</v>
      </c>
      <c r="G31" s="74"/>
      <c r="H31" s="57"/>
      <c r="I31" s="9"/>
      <c r="J31" s="2"/>
      <c r="K31" s="10"/>
      <c r="L31" s="78"/>
      <c r="M31" s="125"/>
    </row>
    <row r="32" spans="1:13" ht="14.4" x14ac:dyDescent="0.3">
      <c r="A32" s="61">
        <v>26</v>
      </c>
      <c r="B32" s="66" t="s">
        <v>49</v>
      </c>
      <c r="C32" s="63"/>
      <c r="D32" s="145"/>
      <c r="E32" s="69" t="s">
        <v>38</v>
      </c>
      <c r="F32" s="70">
        <v>2</v>
      </c>
      <c r="G32" s="74"/>
      <c r="H32" s="57"/>
      <c r="I32" s="9"/>
      <c r="J32" s="2"/>
      <c r="K32" s="10"/>
      <c r="L32" s="78"/>
      <c r="M32" s="125"/>
    </row>
    <row r="33" spans="1:13" ht="14.4" x14ac:dyDescent="0.3">
      <c r="A33" s="61">
        <v>27</v>
      </c>
      <c r="B33" s="88" t="s">
        <v>99</v>
      </c>
      <c r="C33" s="63"/>
      <c r="D33" s="145"/>
      <c r="E33" s="69" t="s">
        <v>38</v>
      </c>
      <c r="F33" s="70">
        <v>2</v>
      </c>
      <c r="G33" s="74"/>
      <c r="H33" s="57"/>
      <c r="I33" s="9"/>
      <c r="J33" s="2"/>
      <c r="K33" s="10"/>
      <c r="L33" s="78" t="s">
        <v>82</v>
      </c>
      <c r="M33" s="126"/>
    </row>
    <row r="34" spans="1:13" ht="14.4" x14ac:dyDescent="0.3">
      <c r="A34" s="61">
        <v>28</v>
      </c>
      <c r="B34" s="88" t="s">
        <v>40</v>
      </c>
      <c r="C34" s="67"/>
      <c r="D34" s="145"/>
      <c r="E34" s="68" t="s">
        <v>38</v>
      </c>
      <c r="F34" s="70">
        <v>2</v>
      </c>
      <c r="G34" s="73"/>
      <c r="H34" s="55"/>
      <c r="I34" s="9"/>
      <c r="J34" s="2"/>
      <c r="K34" s="10"/>
      <c r="L34" s="72"/>
      <c r="M34" s="126"/>
    </row>
    <row r="35" spans="1:13" ht="14.4" x14ac:dyDescent="0.3">
      <c r="A35" s="61">
        <v>29</v>
      </c>
      <c r="B35" s="67" t="s">
        <v>41</v>
      </c>
      <c r="C35" s="67"/>
      <c r="D35" s="145"/>
      <c r="E35" s="68" t="s">
        <v>38</v>
      </c>
      <c r="F35" s="70">
        <v>2</v>
      </c>
      <c r="G35" s="73"/>
      <c r="H35" s="55"/>
      <c r="I35" s="9"/>
      <c r="J35" s="2"/>
      <c r="K35" s="10"/>
      <c r="L35" s="72"/>
      <c r="M35" s="125"/>
    </row>
    <row r="36" spans="1:13" ht="14.4" x14ac:dyDescent="0.3">
      <c r="A36" s="61">
        <v>30</v>
      </c>
      <c r="B36" s="67" t="s">
        <v>42</v>
      </c>
      <c r="C36" s="67"/>
      <c r="D36" s="145"/>
      <c r="E36" s="68" t="s">
        <v>38</v>
      </c>
      <c r="F36" s="70">
        <v>2</v>
      </c>
      <c r="G36" s="73"/>
      <c r="H36" s="55"/>
      <c r="I36" s="9"/>
      <c r="J36" s="2"/>
      <c r="K36" s="10"/>
      <c r="L36" s="12"/>
      <c r="M36" s="125"/>
    </row>
    <row r="37" spans="1:13" ht="14.4" x14ac:dyDescent="0.3">
      <c r="A37" s="61">
        <v>31</v>
      </c>
      <c r="B37" s="67" t="s">
        <v>30</v>
      </c>
      <c r="C37" s="67"/>
      <c r="D37" s="146"/>
      <c r="E37" s="68" t="s">
        <v>38</v>
      </c>
      <c r="F37" s="70">
        <v>2</v>
      </c>
      <c r="G37" s="73"/>
      <c r="H37" s="55"/>
      <c r="I37" s="9"/>
      <c r="J37" s="2"/>
      <c r="K37" s="10"/>
      <c r="L37" s="12"/>
      <c r="M37" s="126"/>
    </row>
    <row r="38" spans="1:13" ht="14.4" x14ac:dyDescent="0.3">
      <c r="A38" s="50"/>
      <c r="B38" s="38" t="s">
        <v>88</v>
      </c>
      <c r="C38" s="39"/>
      <c r="D38" s="148" t="s">
        <v>93</v>
      </c>
      <c r="E38" s="40"/>
      <c r="F38" s="41"/>
      <c r="G38" s="28"/>
      <c r="H38" s="29"/>
      <c r="I38" s="30"/>
      <c r="J38" s="2"/>
      <c r="K38" s="10"/>
      <c r="L38" s="12"/>
      <c r="M38" s="124"/>
    </row>
    <row r="39" spans="1:13" ht="14.4" x14ac:dyDescent="0.3">
      <c r="A39" s="61">
        <v>32</v>
      </c>
      <c r="B39" s="62" t="s">
        <v>92</v>
      </c>
      <c r="C39" s="63"/>
      <c r="D39" s="149"/>
      <c r="E39" s="64" t="s">
        <v>38</v>
      </c>
      <c r="F39" s="70">
        <v>2</v>
      </c>
      <c r="G39" s="28"/>
      <c r="H39" s="29"/>
      <c r="I39" s="30"/>
      <c r="J39" s="2"/>
      <c r="K39" s="10"/>
      <c r="L39" s="12"/>
      <c r="M39" s="125"/>
    </row>
    <row r="40" spans="1:13" ht="14.4" x14ac:dyDescent="0.3">
      <c r="A40" s="61">
        <v>33</v>
      </c>
      <c r="B40" s="66" t="s">
        <v>55</v>
      </c>
      <c r="C40" s="63"/>
      <c r="D40" s="149"/>
      <c r="E40" s="64" t="s">
        <v>38</v>
      </c>
      <c r="F40" s="70">
        <v>2</v>
      </c>
      <c r="G40" s="28"/>
      <c r="H40" s="29"/>
      <c r="I40" s="30"/>
      <c r="J40" s="2"/>
      <c r="K40" s="10"/>
      <c r="L40" s="12"/>
      <c r="M40" s="125"/>
    </row>
    <row r="41" spans="1:13" ht="14.4" x14ac:dyDescent="0.3">
      <c r="A41" s="61">
        <v>34</v>
      </c>
      <c r="B41" s="67" t="s">
        <v>105</v>
      </c>
      <c r="C41" s="63"/>
      <c r="D41" s="149"/>
      <c r="E41" s="64" t="s">
        <v>38</v>
      </c>
      <c r="F41" s="70">
        <v>2</v>
      </c>
      <c r="G41" s="28"/>
      <c r="H41" s="29"/>
      <c r="I41" s="30"/>
      <c r="J41" s="2"/>
      <c r="K41" s="10"/>
      <c r="L41" s="12"/>
      <c r="M41" s="125"/>
    </row>
    <row r="42" spans="1:13" ht="14.4" x14ac:dyDescent="0.3">
      <c r="A42" s="61">
        <v>35</v>
      </c>
      <c r="B42" s="67" t="s">
        <v>104</v>
      </c>
      <c r="C42" s="63"/>
      <c r="D42" s="149"/>
      <c r="E42" s="64"/>
      <c r="F42" s="70"/>
      <c r="G42" s="28"/>
      <c r="H42" s="29"/>
      <c r="I42" s="30"/>
      <c r="J42" s="2"/>
      <c r="K42" s="10"/>
      <c r="L42" s="12"/>
      <c r="M42" s="125"/>
    </row>
    <row r="43" spans="1:13" ht="14.4" x14ac:dyDescent="0.3">
      <c r="A43" s="61">
        <v>36</v>
      </c>
      <c r="B43" s="67" t="s">
        <v>106</v>
      </c>
      <c r="C43" s="63"/>
      <c r="D43" s="149"/>
      <c r="E43" s="68" t="s">
        <v>38</v>
      </c>
      <c r="F43" s="70">
        <v>2</v>
      </c>
      <c r="G43" s="28"/>
      <c r="H43" s="29"/>
      <c r="I43" s="30"/>
      <c r="J43" s="2"/>
      <c r="K43" s="10"/>
      <c r="L43" s="12"/>
      <c r="M43" s="125"/>
    </row>
    <row r="44" spans="1:13" ht="14.4" x14ac:dyDescent="0.3">
      <c r="A44" s="61">
        <v>37</v>
      </c>
      <c r="B44" s="67" t="s">
        <v>107</v>
      </c>
      <c r="C44" s="63"/>
      <c r="D44" s="149"/>
      <c r="E44" s="68" t="s">
        <v>38</v>
      </c>
      <c r="F44" s="70">
        <v>2</v>
      </c>
      <c r="G44" s="28"/>
      <c r="H44" s="29"/>
      <c r="I44" s="30"/>
      <c r="J44" s="2"/>
      <c r="K44" s="10"/>
      <c r="L44" s="12"/>
      <c r="M44" s="125"/>
    </row>
    <row r="45" spans="1:13" ht="14.4" x14ac:dyDescent="0.3">
      <c r="A45" s="61">
        <v>38</v>
      </c>
      <c r="B45" s="67" t="s">
        <v>108</v>
      </c>
      <c r="C45" s="63"/>
      <c r="D45" s="149"/>
      <c r="E45" s="68" t="s">
        <v>38</v>
      </c>
      <c r="F45" s="70">
        <v>2</v>
      </c>
      <c r="G45" s="28"/>
      <c r="H45" s="29"/>
      <c r="I45" s="30"/>
      <c r="J45" s="2"/>
      <c r="K45" s="10"/>
      <c r="L45" s="86" t="s">
        <v>94</v>
      </c>
      <c r="M45" s="125"/>
    </row>
    <row r="46" spans="1:13" ht="46.5" customHeight="1" x14ac:dyDescent="0.3">
      <c r="A46" s="61">
        <v>39</v>
      </c>
      <c r="B46" s="67" t="s">
        <v>109</v>
      </c>
      <c r="C46" s="63"/>
      <c r="D46" s="149"/>
      <c r="E46" s="68" t="s">
        <v>38</v>
      </c>
      <c r="F46" s="70">
        <v>2</v>
      </c>
      <c r="G46" s="28"/>
      <c r="H46" s="29"/>
      <c r="I46" s="30"/>
      <c r="J46" s="2"/>
      <c r="K46" s="10"/>
      <c r="L46" s="87" t="s">
        <v>96</v>
      </c>
      <c r="M46" s="126"/>
    </row>
    <row r="47" spans="1:13" ht="14.4" x14ac:dyDescent="0.3">
      <c r="A47" s="61">
        <v>40</v>
      </c>
      <c r="B47" s="66" t="s">
        <v>110</v>
      </c>
      <c r="C47" s="63"/>
      <c r="D47" s="149"/>
      <c r="E47" s="69" t="s">
        <v>38</v>
      </c>
      <c r="F47" s="70">
        <v>2</v>
      </c>
      <c r="G47" s="28"/>
      <c r="H47" s="29"/>
      <c r="I47" s="30"/>
      <c r="J47" s="2"/>
      <c r="K47" s="10"/>
      <c r="L47" s="12"/>
      <c r="M47" s="125"/>
    </row>
    <row r="48" spans="1:13" ht="14.4" x14ac:dyDescent="0.3">
      <c r="A48" s="61">
        <v>41</v>
      </c>
      <c r="B48" s="62" t="s">
        <v>113</v>
      </c>
      <c r="C48" s="63"/>
      <c r="D48" s="149"/>
      <c r="E48" s="69" t="s">
        <v>38</v>
      </c>
      <c r="F48" s="70">
        <v>2</v>
      </c>
      <c r="G48" s="28"/>
      <c r="H48" s="29"/>
      <c r="I48" s="30"/>
      <c r="J48" s="2"/>
      <c r="K48" s="10"/>
      <c r="L48" s="12"/>
      <c r="M48" s="126"/>
    </row>
    <row r="49" spans="1:13" ht="14.4" x14ac:dyDescent="0.3">
      <c r="A49" s="61">
        <v>42</v>
      </c>
      <c r="B49" s="62" t="s">
        <v>114</v>
      </c>
      <c r="C49" s="63"/>
      <c r="D49" s="149"/>
      <c r="E49" s="69"/>
      <c r="F49" s="70"/>
      <c r="G49" s="28"/>
      <c r="H49" s="29"/>
      <c r="I49" s="30"/>
      <c r="J49" s="2"/>
      <c r="K49" s="10"/>
      <c r="L49" s="12"/>
      <c r="M49" s="126"/>
    </row>
    <row r="50" spans="1:13" ht="14.4" x14ac:dyDescent="0.3">
      <c r="A50" s="61">
        <v>43</v>
      </c>
      <c r="B50" s="62" t="s">
        <v>64</v>
      </c>
      <c r="C50" s="63"/>
      <c r="D50" s="149"/>
      <c r="E50" s="69"/>
      <c r="F50" s="70"/>
      <c r="G50" s="28"/>
      <c r="H50" s="29"/>
      <c r="I50" s="30"/>
      <c r="J50" s="2"/>
      <c r="K50" s="10"/>
      <c r="L50" s="12"/>
      <c r="M50" s="125"/>
    </row>
    <row r="51" spans="1:13" ht="14.4" x14ac:dyDescent="0.3">
      <c r="A51" s="61">
        <v>44</v>
      </c>
      <c r="B51" s="62" t="s">
        <v>95</v>
      </c>
      <c r="C51" s="63"/>
      <c r="D51" s="149"/>
      <c r="E51" s="69" t="s">
        <v>38</v>
      </c>
      <c r="F51" s="70">
        <v>8</v>
      </c>
      <c r="G51" s="28"/>
      <c r="H51" s="29"/>
      <c r="I51" s="30"/>
      <c r="J51" s="2"/>
      <c r="K51" s="10"/>
      <c r="L51" s="12"/>
      <c r="M51" s="125"/>
    </row>
    <row r="52" spans="1:13" ht="14.4" x14ac:dyDescent="0.3">
      <c r="A52" s="61">
        <v>45</v>
      </c>
      <c r="B52" s="67" t="s">
        <v>86</v>
      </c>
      <c r="C52" s="63"/>
      <c r="D52" s="149"/>
      <c r="E52" s="69" t="s">
        <v>38</v>
      </c>
      <c r="F52" s="70">
        <v>2</v>
      </c>
      <c r="G52" s="28"/>
      <c r="H52" s="29"/>
      <c r="I52" s="30"/>
      <c r="J52" s="2"/>
      <c r="K52" s="10"/>
      <c r="L52" s="78" t="s">
        <v>87</v>
      </c>
      <c r="M52" s="126"/>
    </row>
    <row r="53" spans="1:13" ht="14.4" x14ac:dyDescent="0.3">
      <c r="A53" s="61">
        <v>46</v>
      </c>
      <c r="B53" s="67" t="s">
        <v>99</v>
      </c>
      <c r="C53" s="63"/>
      <c r="D53" s="149"/>
      <c r="E53" s="69" t="s">
        <v>38</v>
      </c>
      <c r="F53" s="70">
        <v>2</v>
      </c>
      <c r="G53" s="28"/>
      <c r="H53" s="29"/>
      <c r="I53" s="30"/>
      <c r="J53" s="2"/>
      <c r="K53" s="10"/>
      <c r="L53" s="78" t="s">
        <v>69</v>
      </c>
      <c r="M53" s="126"/>
    </row>
    <row r="54" spans="1:13" ht="14.4" x14ac:dyDescent="0.3">
      <c r="A54" s="61">
        <v>47</v>
      </c>
      <c r="B54" s="67" t="s">
        <v>40</v>
      </c>
      <c r="C54" s="67"/>
      <c r="D54" s="149"/>
      <c r="E54" s="68" t="s">
        <v>38</v>
      </c>
      <c r="F54" s="70">
        <v>2</v>
      </c>
      <c r="G54" s="28"/>
      <c r="H54" s="29"/>
      <c r="I54" s="30"/>
      <c r="J54" s="2"/>
      <c r="K54" s="10"/>
      <c r="L54" s="12"/>
      <c r="M54" s="126"/>
    </row>
    <row r="55" spans="1:13" ht="14.4" x14ac:dyDescent="0.3">
      <c r="A55" s="61">
        <v>48</v>
      </c>
      <c r="B55" s="67" t="s">
        <v>41</v>
      </c>
      <c r="C55" s="67"/>
      <c r="D55" s="149"/>
      <c r="E55" s="68" t="s">
        <v>38</v>
      </c>
      <c r="F55" s="70">
        <v>2</v>
      </c>
      <c r="G55" s="28"/>
      <c r="H55" s="29"/>
      <c r="I55" s="30"/>
      <c r="J55" s="2"/>
      <c r="K55" s="10"/>
      <c r="L55" s="12"/>
      <c r="M55" s="125"/>
    </row>
    <row r="56" spans="1:13" ht="14.4" x14ac:dyDescent="0.3">
      <c r="A56" s="61">
        <v>49</v>
      </c>
      <c r="B56" s="67" t="s">
        <v>42</v>
      </c>
      <c r="C56" s="67"/>
      <c r="D56" s="149"/>
      <c r="E56" s="68" t="s">
        <v>38</v>
      </c>
      <c r="F56" s="70">
        <v>2</v>
      </c>
      <c r="G56" s="28"/>
      <c r="H56" s="29"/>
      <c r="I56" s="30"/>
      <c r="J56" s="2"/>
      <c r="K56" s="10"/>
      <c r="L56" s="12"/>
      <c r="M56" s="125"/>
    </row>
    <row r="57" spans="1:13" ht="14.4" x14ac:dyDescent="0.3">
      <c r="A57" s="61">
        <v>50</v>
      </c>
      <c r="B57" s="67" t="s">
        <v>30</v>
      </c>
      <c r="C57" s="67"/>
      <c r="D57" s="150"/>
      <c r="E57" s="68" t="s">
        <v>38</v>
      </c>
      <c r="F57" s="70">
        <v>2</v>
      </c>
      <c r="G57" s="28"/>
      <c r="H57" s="29"/>
      <c r="I57" s="30"/>
      <c r="J57" s="2"/>
      <c r="K57" s="10"/>
      <c r="L57" s="12"/>
      <c r="M57" s="126"/>
    </row>
    <row r="58" spans="1:13" ht="14.4" x14ac:dyDescent="0.3">
      <c r="A58" s="61"/>
      <c r="B58" s="38" t="s">
        <v>115</v>
      </c>
      <c r="C58" s="67"/>
      <c r="D58" s="144" t="s">
        <v>59</v>
      </c>
      <c r="E58" s="68"/>
      <c r="F58" s="70"/>
      <c r="G58" s="28"/>
      <c r="H58" s="29"/>
      <c r="I58" s="30"/>
      <c r="J58" s="2"/>
      <c r="K58" s="10"/>
      <c r="L58" s="12"/>
      <c r="M58" s="124"/>
    </row>
    <row r="59" spans="1:13" ht="14.4" x14ac:dyDescent="0.3">
      <c r="A59" s="61">
        <v>51</v>
      </c>
      <c r="B59" s="62" t="s">
        <v>48</v>
      </c>
      <c r="C59" s="63"/>
      <c r="D59" s="145"/>
      <c r="E59" s="64" t="s">
        <v>38</v>
      </c>
      <c r="F59" s="70">
        <v>2</v>
      </c>
      <c r="G59" s="28"/>
      <c r="H59" s="29"/>
      <c r="I59" s="30"/>
      <c r="J59" s="2"/>
      <c r="K59" s="10"/>
      <c r="L59" s="12"/>
      <c r="M59" s="125"/>
    </row>
    <row r="60" spans="1:13" ht="14.4" x14ac:dyDescent="0.3">
      <c r="A60" s="61">
        <v>52</v>
      </c>
      <c r="B60" s="66" t="s">
        <v>55</v>
      </c>
      <c r="C60" s="63"/>
      <c r="D60" s="145"/>
      <c r="E60" s="64" t="s">
        <v>38</v>
      </c>
      <c r="F60" s="70">
        <v>2</v>
      </c>
      <c r="G60" s="28"/>
      <c r="H60" s="29"/>
      <c r="I60" s="30"/>
      <c r="J60" s="2"/>
      <c r="K60" s="10"/>
      <c r="L60" s="12"/>
      <c r="M60" s="125"/>
    </row>
    <row r="61" spans="1:13" ht="14.4" x14ac:dyDescent="0.3">
      <c r="A61" s="61">
        <v>53</v>
      </c>
      <c r="B61" s="67" t="s">
        <v>43</v>
      </c>
      <c r="C61" s="63"/>
      <c r="D61" s="145"/>
      <c r="E61" s="64" t="s">
        <v>38</v>
      </c>
      <c r="F61" s="70">
        <v>2</v>
      </c>
      <c r="G61" s="28"/>
      <c r="H61" s="29"/>
      <c r="I61" s="30"/>
      <c r="J61" s="2"/>
      <c r="K61" s="10"/>
      <c r="L61" s="12"/>
      <c r="M61" s="125"/>
    </row>
    <row r="62" spans="1:13" ht="14.4" x14ac:dyDescent="0.3">
      <c r="A62" s="61">
        <v>54</v>
      </c>
      <c r="B62" s="67" t="s">
        <v>65</v>
      </c>
      <c r="C62" s="66"/>
      <c r="D62" s="145"/>
      <c r="E62" s="68" t="s">
        <v>38</v>
      </c>
      <c r="F62" s="70">
        <v>2</v>
      </c>
      <c r="G62" s="28"/>
      <c r="H62" s="29"/>
      <c r="I62" s="30"/>
      <c r="J62" s="2"/>
      <c r="K62" s="10"/>
      <c r="L62" s="12"/>
      <c r="M62" s="125"/>
    </row>
    <row r="63" spans="1:13" ht="14.4" x14ac:dyDescent="0.3">
      <c r="A63" s="61">
        <v>55</v>
      </c>
      <c r="B63" s="66" t="s">
        <v>67</v>
      </c>
      <c r="C63" s="82"/>
      <c r="D63" s="145"/>
      <c r="E63" s="69" t="s">
        <v>38</v>
      </c>
      <c r="F63" s="70">
        <v>2</v>
      </c>
      <c r="G63" s="28"/>
      <c r="H63" s="29"/>
      <c r="I63" s="30"/>
      <c r="J63" s="2"/>
      <c r="K63" s="10"/>
      <c r="L63" s="12"/>
      <c r="M63" s="126"/>
    </row>
    <row r="64" spans="1:13" ht="14.4" x14ac:dyDescent="0.3">
      <c r="A64" s="61">
        <v>56</v>
      </c>
      <c r="B64" s="66" t="s">
        <v>97</v>
      </c>
      <c r="C64" s="82">
        <v>11375</v>
      </c>
      <c r="D64" s="145"/>
      <c r="E64" s="69"/>
      <c r="F64" s="70"/>
      <c r="G64" s="28"/>
      <c r="H64" s="29"/>
      <c r="I64" s="30"/>
      <c r="J64" s="2"/>
      <c r="K64" s="10"/>
      <c r="L64" s="12"/>
      <c r="M64" s="126"/>
    </row>
    <row r="65" spans="1:13" ht="28.8" x14ac:dyDescent="0.3">
      <c r="A65" s="61">
        <v>57</v>
      </c>
      <c r="B65" s="62" t="s">
        <v>66</v>
      </c>
      <c r="C65" s="63"/>
      <c r="D65" s="145"/>
      <c r="E65" s="69" t="s">
        <v>38</v>
      </c>
      <c r="F65" s="70">
        <v>2</v>
      </c>
      <c r="G65" s="28"/>
      <c r="H65" s="29"/>
      <c r="I65" s="30"/>
      <c r="J65" s="2"/>
      <c r="K65" s="10"/>
      <c r="L65" s="83" t="s">
        <v>98</v>
      </c>
      <c r="M65" s="126"/>
    </row>
    <row r="66" spans="1:13" ht="14.4" x14ac:dyDescent="0.3">
      <c r="A66" s="61">
        <v>58</v>
      </c>
      <c r="B66" s="66" t="s">
        <v>51</v>
      </c>
      <c r="C66" s="63"/>
      <c r="D66" s="145"/>
      <c r="E66" s="69" t="s">
        <v>38</v>
      </c>
      <c r="F66" s="70">
        <v>2</v>
      </c>
      <c r="G66" s="28"/>
      <c r="H66" s="29"/>
      <c r="I66" s="30"/>
      <c r="J66" s="2"/>
      <c r="K66" s="10"/>
      <c r="L66" s="12"/>
      <c r="M66" s="125"/>
    </row>
    <row r="67" spans="1:13" ht="14.4" x14ac:dyDescent="0.3">
      <c r="A67" s="61">
        <v>59</v>
      </c>
      <c r="B67" s="67" t="s">
        <v>99</v>
      </c>
      <c r="C67" s="63"/>
      <c r="D67" s="145"/>
      <c r="E67" s="69" t="s">
        <v>38</v>
      </c>
      <c r="F67" s="70">
        <v>2</v>
      </c>
      <c r="G67" s="28"/>
      <c r="H67" s="29"/>
      <c r="I67" s="30"/>
      <c r="J67" s="2"/>
      <c r="K67" s="10"/>
      <c r="L67" s="78" t="s">
        <v>70</v>
      </c>
      <c r="M67" s="126"/>
    </row>
    <row r="68" spans="1:13" ht="14.4" x14ac:dyDescent="0.3">
      <c r="A68" s="61">
        <v>60</v>
      </c>
      <c r="B68" s="67" t="s">
        <v>40</v>
      </c>
      <c r="C68" s="67"/>
      <c r="D68" s="145"/>
      <c r="E68" s="68" t="s">
        <v>38</v>
      </c>
      <c r="F68" s="70">
        <v>2</v>
      </c>
      <c r="G68" s="28"/>
      <c r="H68" s="29"/>
      <c r="I68" s="30"/>
      <c r="J68" s="2"/>
      <c r="K68" s="10"/>
      <c r="L68" s="12"/>
      <c r="M68" s="126"/>
    </row>
    <row r="69" spans="1:13" ht="14.4" x14ac:dyDescent="0.3">
      <c r="A69" s="61">
        <v>61</v>
      </c>
      <c r="B69" s="67" t="s">
        <v>41</v>
      </c>
      <c r="C69" s="67"/>
      <c r="D69" s="145"/>
      <c r="E69" s="68" t="s">
        <v>38</v>
      </c>
      <c r="F69" s="70">
        <v>2</v>
      </c>
      <c r="G69" s="28"/>
      <c r="H69" s="29"/>
      <c r="I69" s="30"/>
      <c r="J69" s="2"/>
      <c r="K69" s="10"/>
      <c r="L69" s="12"/>
      <c r="M69" s="125"/>
    </row>
    <row r="70" spans="1:13" ht="14.4" x14ac:dyDescent="0.3">
      <c r="A70" s="61">
        <v>62</v>
      </c>
      <c r="B70" s="67" t="s">
        <v>42</v>
      </c>
      <c r="C70" s="67"/>
      <c r="D70" s="145"/>
      <c r="E70" s="68" t="s">
        <v>38</v>
      </c>
      <c r="F70" s="70">
        <v>2</v>
      </c>
      <c r="G70" s="28"/>
      <c r="H70" s="29"/>
      <c r="I70" s="30"/>
      <c r="J70" s="2"/>
      <c r="K70" s="10"/>
      <c r="L70" s="12"/>
      <c r="M70" s="125"/>
    </row>
    <row r="71" spans="1:13" ht="14.4" x14ac:dyDescent="0.3">
      <c r="A71" s="61">
        <v>63</v>
      </c>
      <c r="B71" s="67" t="s">
        <v>30</v>
      </c>
      <c r="C71" s="67"/>
      <c r="D71" s="146"/>
      <c r="E71" s="68" t="s">
        <v>38</v>
      </c>
      <c r="F71" s="70">
        <v>2</v>
      </c>
      <c r="G71" s="28"/>
      <c r="H71" s="29"/>
      <c r="I71" s="30"/>
      <c r="J71" s="2"/>
      <c r="K71" s="10"/>
      <c r="L71" s="12"/>
      <c r="M71" s="126"/>
    </row>
    <row r="72" spans="1:13" ht="14.4" x14ac:dyDescent="0.3">
      <c r="A72" s="61"/>
      <c r="B72" s="49" t="s">
        <v>52</v>
      </c>
      <c r="C72" s="39"/>
      <c r="D72" s="144" t="s">
        <v>63</v>
      </c>
      <c r="E72" s="40"/>
      <c r="F72" s="41"/>
      <c r="G72" s="28"/>
      <c r="H72" s="29"/>
      <c r="I72" s="30"/>
      <c r="J72" s="2"/>
      <c r="K72" s="10"/>
      <c r="L72" s="12"/>
      <c r="M72" s="124"/>
    </row>
    <row r="73" spans="1:13" ht="14.4" x14ac:dyDescent="0.3">
      <c r="A73" s="61">
        <v>64</v>
      </c>
      <c r="B73" s="62" t="s">
        <v>53</v>
      </c>
      <c r="C73" s="63"/>
      <c r="D73" s="145"/>
      <c r="E73" s="64" t="s">
        <v>38</v>
      </c>
      <c r="F73" s="70">
        <v>2</v>
      </c>
      <c r="G73" s="42"/>
      <c r="H73" s="43"/>
      <c r="I73" s="79"/>
      <c r="J73" s="80"/>
      <c r="K73" s="81"/>
      <c r="L73" s="72"/>
      <c r="M73" s="125"/>
    </row>
    <row r="74" spans="1:13" ht="14.4" x14ac:dyDescent="0.3">
      <c r="A74" s="61">
        <v>65</v>
      </c>
      <c r="B74" s="66" t="s">
        <v>55</v>
      </c>
      <c r="C74" s="63"/>
      <c r="D74" s="145"/>
      <c r="E74" s="64" t="s">
        <v>38</v>
      </c>
      <c r="F74" s="70">
        <v>2</v>
      </c>
      <c r="G74" s="42"/>
      <c r="H74" s="43"/>
      <c r="I74" s="79"/>
      <c r="J74" s="80"/>
      <c r="K74" s="81"/>
      <c r="L74" s="72"/>
      <c r="M74" s="125"/>
    </row>
    <row r="75" spans="1:13" ht="16.95" customHeight="1" x14ac:dyDescent="0.3">
      <c r="A75" s="61">
        <v>66</v>
      </c>
      <c r="B75" s="67" t="s">
        <v>43</v>
      </c>
      <c r="C75" s="63"/>
      <c r="D75" s="145"/>
      <c r="E75" s="64" t="s">
        <v>38</v>
      </c>
      <c r="F75" s="70">
        <v>2</v>
      </c>
      <c r="G75" s="42"/>
      <c r="H75" s="43"/>
      <c r="I75" s="79"/>
      <c r="J75" s="80"/>
      <c r="K75" s="81"/>
      <c r="L75" s="72"/>
      <c r="M75" s="125"/>
    </row>
    <row r="76" spans="1:13" ht="17.100000000000001" customHeight="1" x14ac:dyDescent="0.3">
      <c r="A76" s="61">
        <v>67</v>
      </c>
      <c r="B76" s="67" t="s">
        <v>44</v>
      </c>
      <c r="C76" s="63"/>
      <c r="D76" s="145"/>
      <c r="E76" s="68" t="s">
        <v>38</v>
      </c>
      <c r="F76" s="70">
        <v>2</v>
      </c>
      <c r="G76" s="42"/>
      <c r="H76" s="43"/>
      <c r="I76" s="79"/>
      <c r="J76" s="80"/>
      <c r="K76" s="81"/>
      <c r="L76" s="72"/>
      <c r="M76" s="125"/>
    </row>
    <row r="77" spans="1:13" ht="17.100000000000001" customHeight="1" x14ac:dyDescent="0.3">
      <c r="A77" s="61">
        <v>68</v>
      </c>
      <c r="B77" s="67" t="s">
        <v>116</v>
      </c>
      <c r="C77" s="82">
        <v>11375</v>
      </c>
      <c r="D77" s="145"/>
      <c r="E77" s="69" t="s">
        <v>38</v>
      </c>
      <c r="F77" s="70">
        <v>2</v>
      </c>
      <c r="G77" s="42">
        <v>55</v>
      </c>
      <c r="H77" s="43">
        <v>1870</v>
      </c>
      <c r="I77" s="79"/>
      <c r="J77" s="80"/>
      <c r="K77" s="81"/>
      <c r="L77" s="72"/>
      <c r="M77" s="126"/>
    </row>
    <row r="78" spans="1:13" ht="17.100000000000001" customHeight="1" x14ac:dyDescent="0.3">
      <c r="A78" s="61">
        <v>69</v>
      </c>
      <c r="B78" s="66" t="s">
        <v>71</v>
      </c>
      <c r="C78" s="82">
        <v>11375</v>
      </c>
      <c r="D78" s="145"/>
      <c r="E78" s="69" t="s">
        <v>38</v>
      </c>
      <c r="F78" s="70">
        <v>2</v>
      </c>
      <c r="G78" s="42">
        <v>70</v>
      </c>
      <c r="H78" s="43">
        <v>140</v>
      </c>
      <c r="I78" s="79"/>
      <c r="J78" s="80"/>
      <c r="K78" s="81"/>
      <c r="L78" s="72"/>
      <c r="M78" s="126"/>
    </row>
    <row r="79" spans="1:13" ht="17.100000000000001" customHeight="1" x14ac:dyDescent="0.3">
      <c r="A79" s="61">
        <v>70</v>
      </c>
      <c r="B79" s="66" t="s">
        <v>72</v>
      </c>
      <c r="C79" s="82">
        <v>11375</v>
      </c>
      <c r="D79" s="145"/>
      <c r="E79" s="69" t="s">
        <v>38</v>
      </c>
      <c r="F79" s="70">
        <v>8</v>
      </c>
      <c r="G79" s="42">
        <v>35</v>
      </c>
      <c r="H79" s="43">
        <f>G79*F79</f>
        <v>280</v>
      </c>
      <c r="I79" s="79"/>
      <c r="J79" s="80"/>
      <c r="K79" s="81"/>
      <c r="L79" s="72"/>
      <c r="M79" s="126"/>
    </row>
    <row r="80" spans="1:13" ht="17.100000000000001" customHeight="1" x14ac:dyDescent="0.3">
      <c r="A80" s="61">
        <v>71</v>
      </c>
      <c r="B80" s="66" t="s">
        <v>73</v>
      </c>
      <c r="C80" s="82">
        <v>11375</v>
      </c>
      <c r="D80" s="145"/>
      <c r="E80" s="69" t="s">
        <v>38</v>
      </c>
      <c r="F80" s="70">
        <v>2</v>
      </c>
      <c r="G80" s="42">
        <v>25</v>
      </c>
      <c r="H80" s="43">
        <f t="shared" ref="H80:H81" si="2">G80*F80</f>
        <v>50</v>
      </c>
      <c r="I80" s="79"/>
      <c r="J80" s="80"/>
      <c r="K80" s="81"/>
      <c r="L80" s="72"/>
      <c r="M80" s="126"/>
    </row>
    <row r="81" spans="1:13" ht="17.100000000000001" customHeight="1" x14ac:dyDescent="0.3">
      <c r="A81" s="61">
        <v>72</v>
      </c>
      <c r="B81" s="66" t="s">
        <v>74</v>
      </c>
      <c r="C81" s="82">
        <v>11375</v>
      </c>
      <c r="D81" s="145"/>
      <c r="E81" s="69" t="s">
        <v>38</v>
      </c>
      <c r="F81" s="70">
        <v>2</v>
      </c>
      <c r="G81" s="42">
        <v>15</v>
      </c>
      <c r="H81" s="43">
        <f t="shared" si="2"/>
        <v>30</v>
      </c>
      <c r="I81" s="79"/>
      <c r="J81" s="80"/>
      <c r="K81" s="81"/>
      <c r="L81" s="72"/>
      <c r="M81" s="126"/>
    </row>
    <row r="82" spans="1:13" ht="17.100000000000001" customHeight="1" x14ac:dyDescent="0.3">
      <c r="A82" s="61">
        <v>73</v>
      </c>
      <c r="B82" s="66" t="s">
        <v>75</v>
      </c>
      <c r="C82" s="82">
        <v>11375</v>
      </c>
      <c r="D82" s="145"/>
      <c r="E82" s="69" t="s">
        <v>38</v>
      </c>
      <c r="F82" s="70">
        <v>2</v>
      </c>
      <c r="G82" s="42"/>
      <c r="H82" s="43"/>
      <c r="I82" s="79"/>
      <c r="J82" s="80"/>
      <c r="K82" s="81"/>
      <c r="L82" s="85" t="s">
        <v>76</v>
      </c>
      <c r="M82" s="126"/>
    </row>
    <row r="83" spans="1:13" ht="17.100000000000001" customHeight="1" x14ac:dyDescent="0.3">
      <c r="A83" s="61">
        <v>74</v>
      </c>
      <c r="B83" s="66" t="s">
        <v>77</v>
      </c>
      <c r="C83" s="82">
        <v>11375</v>
      </c>
      <c r="D83" s="145"/>
      <c r="E83" s="69" t="s">
        <v>38</v>
      </c>
      <c r="F83" s="70">
        <v>6</v>
      </c>
      <c r="G83" s="42"/>
      <c r="H83" s="43"/>
      <c r="I83" s="79"/>
      <c r="J83" s="80"/>
      <c r="K83" s="81"/>
      <c r="L83" s="85"/>
      <c r="M83" s="126"/>
    </row>
    <row r="84" spans="1:13" ht="17.100000000000001" customHeight="1" x14ac:dyDescent="0.3">
      <c r="A84" s="61">
        <v>75</v>
      </c>
      <c r="B84" s="66" t="s">
        <v>54</v>
      </c>
      <c r="C84" s="63"/>
      <c r="D84" s="145"/>
      <c r="E84" s="69" t="s">
        <v>38</v>
      </c>
      <c r="F84" s="70">
        <v>2</v>
      </c>
      <c r="G84" s="42"/>
      <c r="H84" s="43"/>
      <c r="I84" s="79"/>
      <c r="J84" s="80"/>
      <c r="K84" s="81"/>
      <c r="L84" s="72"/>
      <c r="M84" s="125"/>
    </row>
    <row r="85" spans="1:13" ht="17.100000000000001" customHeight="1" x14ac:dyDescent="0.3">
      <c r="A85" s="61">
        <v>76</v>
      </c>
      <c r="B85" s="67" t="s">
        <v>99</v>
      </c>
      <c r="C85" s="63"/>
      <c r="D85" s="145"/>
      <c r="E85" s="69" t="s">
        <v>38</v>
      </c>
      <c r="F85" s="70">
        <v>2</v>
      </c>
      <c r="G85" s="42"/>
      <c r="H85" s="43"/>
      <c r="I85" s="79"/>
      <c r="J85" s="80"/>
      <c r="K85" s="81"/>
      <c r="L85" s="78" t="s">
        <v>78</v>
      </c>
      <c r="M85" s="126"/>
    </row>
    <row r="86" spans="1:13" ht="17.100000000000001" customHeight="1" x14ac:dyDescent="0.3">
      <c r="A86" s="61">
        <v>77</v>
      </c>
      <c r="B86" s="67" t="s">
        <v>40</v>
      </c>
      <c r="C86" s="67"/>
      <c r="D86" s="145"/>
      <c r="E86" s="68" t="s">
        <v>38</v>
      </c>
      <c r="F86" s="70">
        <v>2</v>
      </c>
      <c r="G86" s="42"/>
      <c r="H86" s="43"/>
      <c r="I86" s="79"/>
      <c r="J86" s="80"/>
      <c r="K86" s="81"/>
      <c r="L86" s="72"/>
      <c r="M86" s="126"/>
    </row>
    <row r="87" spans="1:13" ht="17.100000000000001" customHeight="1" x14ac:dyDescent="0.3">
      <c r="A87" s="61">
        <v>78</v>
      </c>
      <c r="B87" s="67" t="s">
        <v>41</v>
      </c>
      <c r="C87" s="67"/>
      <c r="D87" s="145"/>
      <c r="E87" s="68" t="s">
        <v>38</v>
      </c>
      <c r="F87" s="70">
        <v>2</v>
      </c>
      <c r="G87" s="42"/>
      <c r="H87" s="43"/>
      <c r="I87" s="79"/>
      <c r="J87" s="80"/>
      <c r="K87" s="81"/>
      <c r="L87" s="72"/>
      <c r="M87" s="125"/>
    </row>
    <row r="88" spans="1:13" ht="17.100000000000001" customHeight="1" x14ac:dyDescent="0.3">
      <c r="A88" s="61">
        <v>79</v>
      </c>
      <c r="B88" s="67" t="s">
        <v>42</v>
      </c>
      <c r="C88" s="67"/>
      <c r="D88" s="145"/>
      <c r="E88" s="68" t="s">
        <v>38</v>
      </c>
      <c r="F88" s="70">
        <v>2</v>
      </c>
      <c r="G88" s="42"/>
      <c r="H88" s="43"/>
      <c r="I88" s="79"/>
      <c r="J88" s="80"/>
      <c r="K88" s="81"/>
      <c r="L88" s="72"/>
      <c r="M88" s="125"/>
    </row>
    <row r="89" spans="1:13" ht="17.100000000000001" customHeight="1" x14ac:dyDescent="0.3">
      <c r="A89" s="61">
        <v>80</v>
      </c>
      <c r="B89" s="67" t="s">
        <v>30</v>
      </c>
      <c r="C89" s="67"/>
      <c r="D89" s="146"/>
      <c r="E89" s="68" t="s">
        <v>38</v>
      </c>
      <c r="F89" s="70">
        <v>2</v>
      </c>
      <c r="G89" s="42"/>
      <c r="H89" s="43"/>
      <c r="I89" s="79"/>
      <c r="J89" s="80"/>
      <c r="K89" s="81"/>
      <c r="L89" s="72"/>
      <c r="M89" s="126"/>
    </row>
    <row r="90" spans="1:13" ht="17.100000000000001" customHeight="1" x14ac:dyDescent="0.3">
      <c r="A90" s="91"/>
      <c r="B90" s="49" t="s">
        <v>79</v>
      </c>
      <c r="C90" s="38"/>
      <c r="D90" s="92"/>
      <c r="E90" s="93"/>
      <c r="F90" s="94"/>
      <c r="G90" s="95"/>
      <c r="H90" s="43"/>
      <c r="I90" s="96"/>
      <c r="J90" s="97"/>
      <c r="K90" s="98"/>
      <c r="L90" s="99"/>
      <c r="M90" s="124"/>
    </row>
    <row r="91" spans="1:13" ht="17.100000000000001" customHeight="1" x14ac:dyDescent="0.3">
      <c r="A91" s="61">
        <v>81</v>
      </c>
      <c r="B91" s="44" t="s">
        <v>100</v>
      </c>
      <c r="C91" s="39"/>
      <c r="D91" s="84"/>
      <c r="E91" s="68" t="s">
        <v>38</v>
      </c>
      <c r="F91" s="70">
        <v>1</v>
      </c>
      <c r="G91" s="42"/>
      <c r="H91" s="43"/>
      <c r="I91" s="79"/>
      <c r="J91" s="80"/>
      <c r="K91" s="81"/>
      <c r="L91" s="72"/>
      <c r="M91" s="126"/>
    </row>
    <row r="92" spans="1:13" ht="17.100000000000001" customHeight="1" x14ac:dyDescent="0.3">
      <c r="A92" s="61">
        <v>82</v>
      </c>
      <c r="B92" s="44" t="s">
        <v>80</v>
      </c>
      <c r="C92" s="39"/>
      <c r="D92" s="84"/>
      <c r="E92" s="68" t="s">
        <v>38</v>
      </c>
      <c r="F92" s="70">
        <v>1</v>
      </c>
      <c r="G92" s="42"/>
      <c r="H92" s="43"/>
      <c r="I92" s="79"/>
      <c r="J92" s="80"/>
      <c r="K92" s="81"/>
      <c r="L92" s="72"/>
      <c r="M92" s="126"/>
    </row>
    <row r="93" spans="1:13" ht="17.100000000000001" customHeight="1" x14ac:dyDescent="0.3">
      <c r="A93" s="61">
        <v>83</v>
      </c>
      <c r="B93" s="44" t="s">
        <v>83</v>
      </c>
      <c r="C93" s="39"/>
      <c r="D93" s="84"/>
      <c r="E93" s="68" t="s">
        <v>38</v>
      </c>
      <c r="F93" s="70">
        <v>1</v>
      </c>
      <c r="G93" s="42"/>
      <c r="H93" s="43"/>
      <c r="I93" s="79"/>
      <c r="J93" s="80"/>
      <c r="K93" s="81"/>
      <c r="L93" s="72"/>
      <c r="M93" s="126"/>
    </row>
    <row r="94" spans="1:13" ht="17.100000000000001" customHeight="1" x14ac:dyDescent="0.3">
      <c r="A94" s="61">
        <v>84</v>
      </c>
      <c r="B94" s="44" t="s">
        <v>84</v>
      </c>
      <c r="C94" s="39"/>
      <c r="D94" s="84"/>
      <c r="E94" s="68" t="s">
        <v>38</v>
      </c>
      <c r="F94" s="70">
        <v>1</v>
      </c>
      <c r="G94" s="42"/>
      <c r="H94" s="43"/>
      <c r="I94" s="79"/>
      <c r="J94" s="80"/>
      <c r="K94" s="81"/>
      <c r="L94" s="72"/>
      <c r="M94" s="126"/>
    </row>
    <row r="95" spans="1:13" ht="17.100000000000001" customHeight="1" x14ac:dyDescent="0.3">
      <c r="A95" s="61">
        <v>85</v>
      </c>
      <c r="B95" s="44" t="s">
        <v>81</v>
      </c>
      <c r="C95" s="39"/>
      <c r="D95" s="64"/>
      <c r="E95" s="68" t="s">
        <v>38</v>
      </c>
      <c r="F95" s="70">
        <v>1</v>
      </c>
      <c r="G95" s="42"/>
      <c r="H95" s="43"/>
      <c r="I95" s="79"/>
      <c r="J95" s="80"/>
      <c r="K95" s="81"/>
      <c r="L95" s="89"/>
      <c r="M95" s="126"/>
    </row>
    <row r="96" spans="1:13" ht="17.100000000000001" customHeight="1" x14ac:dyDescent="0.3">
      <c r="L96" s="90" t="s">
        <v>118</v>
      </c>
      <c r="M96" s="136"/>
    </row>
  </sheetData>
  <dataConsolidate/>
  <mergeCells count="9">
    <mergeCell ref="D58:D71"/>
    <mergeCell ref="D72:D89"/>
    <mergeCell ref="A1:H1"/>
    <mergeCell ref="I1:K1"/>
    <mergeCell ref="L1:L3"/>
    <mergeCell ref="D4:D20"/>
    <mergeCell ref="D21:D24"/>
    <mergeCell ref="D26:D37"/>
    <mergeCell ref="D38:D57"/>
  </mergeCells>
  <pageMargins left="0.98425196850393704" right="0.59055118110236227" top="1.3779527559055118" bottom="0.98425196850393704" header="0.51181102362204722" footer="0.51181102362204722"/>
  <pageSetup paperSize="9" firstPageNumber="2" orientation="landscape" r:id="rId1"/>
  <headerFooter>
    <oddHeader>&amp;LPS 01 TECHNOLOGICKÉ ZAŘÍZENÍ ODSÍŘENÍ KOTLŮ K1 A K2&amp;R&amp;12&amp;G</oddHeader>
    <oddFooter>&amp;L&amp;1220-4616&amp;C&amp;12&amp;G&amp;P / &amp;N&amp;R&amp;12BKB-SM-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Vše sumární</vt:lpstr>
      <vt:lpstr>Vše podrobné</vt:lpstr>
      <vt:lpstr>'Vše podrobné'!Názvy_tlače</vt:lpstr>
      <vt:lpstr>'Vše sumární'!Názvy_tlače</vt:lpstr>
      <vt:lpstr>'Vše podrobné'!Oblasť_tlače</vt:lpstr>
      <vt:lpstr>'Vše sumární'!Oblasť_tlače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Ryba</dc:creator>
  <cp:lastModifiedBy>Kanóc Alexander</cp:lastModifiedBy>
  <cp:lastPrinted>2020-07-08T12:14:26Z</cp:lastPrinted>
  <dcterms:created xsi:type="dcterms:W3CDTF">2015-06-05T18:19:34Z</dcterms:created>
  <dcterms:modified xsi:type="dcterms:W3CDTF">2021-07-07T09:14:46Z</dcterms:modified>
</cp:coreProperties>
</file>