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 rozpočtu" sheetId="1" r:id="rId1"/>
    <sheet name="Rekapitulácia rozpočtu" sheetId="2" r:id="rId2"/>
    <sheet name="Rozpočet" sheetId="3" r:id="rId3"/>
  </sheets>
  <definedNames>
    <definedName name="_xlnm.Print_Titles" localSheetId="0">'Krycí list rozpočtu'!$1:$3</definedName>
    <definedName name="_xlnm.Print_Titles" localSheetId="1">'Rekapitulácia rozpočtu'!$10:$12</definedName>
    <definedName name="_xlnm.Print_Titles" localSheetId="2">'Rozpočet'!$10:$12</definedName>
  </definedNames>
  <calcPr fullCalcOnLoad="1"/>
</workbook>
</file>

<file path=xl/sharedStrings.xml><?xml version="1.0" encoding="utf-8"?>
<sst xmlns="http://schemas.openxmlformats.org/spreadsheetml/2006/main" count="203" uniqueCount="150">
  <si>
    <t>KRYCÍ LIST ROZPOČTU</t>
  </si>
  <si>
    <t>Názov stavby</t>
  </si>
  <si>
    <t>Rekonštrukčné stav.úpravy, elektroinštalácia-elktr.práce a práce na tech.zariad.ortopédie meurológie z dôvodu COVI-19</t>
  </si>
  <si>
    <t>JKSO</t>
  </si>
  <si>
    <t>Názov objektu</t>
  </si>
  <si>
    <t>917 - Ortopédia 12B NP</t>
  </si>
  <si>
    <t>EČO</t>
  </si>
  <si>
    <t xml:space="preserve">   </t>
  </si>
  <si>
    <t>Miesto</t>
  </si>
  <si>
    <t>Nemocnica Ružinov</t>
  </si>
  <si>
    <t>IČO</t>
  </si>
  <si>
    <t>IČ DPH</t>
  </si>
  <si>
    <t>Objednávateľ</t>
  </si>
  <si>
    <t xml:space="preserve">Univerzitná nemocnica Bratislava   </t>
  </si>
  <si>
    <t>Projektant</t>
  </si>
  <si>
    <t>Zhotoviteľ</t>
  </si>
  <si>
    <t>Spracoval</t>
  </si>
  <si>
    <t>Rozpočet číslo</t>
  </si>
  <si>
    <t>Dňa</t>
  </si>
  <si>
    <t>CPV</t>
  </si>
  <si>
    <t>30.03.2021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</si>
  <si>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</si>
  <si>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</si>
  <si>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</si>
  <si>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</si>
  <si>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</si>
  <si>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</si>
  <si>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</si>
  <si>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</si>
  <si>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</si>
  <si>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</si>
  <si>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</si>
  <si>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</si>
  <si>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</si>
  <si>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</si>
  <si>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</si>
  <si>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</si>
  <si>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</si>
  <si>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</si>
  <si>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</si>
  <si>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</si>
  <si>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</si>
  <si>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</si>
  <si>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</si>
  <si>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</si>
  <si>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</si>
  <si>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</si>
  <si>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</si>
  <si>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</si>
  <si>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</si>
  <si>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</si>
  <si>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</si>
  <si>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</si>
  <si>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</si>
  <si>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</si>
  <si>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</si>
  <si>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</si>
  <si>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</si>
  <si>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</si>
  <si>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</si>
  <si>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</si>
  <si>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</si>
  <si>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</si>
  <si>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</si>
  <si>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</si>
  <si>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</si>
  <si>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</si>
  <si>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</si>
  <si>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</si>
  <si>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</si>
  <si>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</si>
  <si>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</si>
  <si>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</si>
  <si>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</si>
  <si>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</si>
  <si>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</si>
  <si>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</si>
  <si>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</si>
  <si>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</si>
  <si>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</si>
  <si>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</si>
  <si>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</si>
  <si>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</si>
  <si>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</si>
  <si>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</si>
  <si>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</si>
  <si>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</si>
  <si>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</si>
  <si>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</si>
  <si>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</si>
  <si>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</si>
  <si>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</si>
  <si>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</si>
  <si>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</si>
  <si>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</si>
  <si>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</si>
  <si>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</si>
  <si>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</si>
  <si>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>REKAPITULÁCIA ROZPOČTU</t>
  </si>
  <si>
    <t>Stavba:   Rekonštrukčné stav.úpravy, elektroinštalácia-elktr.práce a práce na tech.zariad.ortopédie meurológie z dôvodu COVI-19</t>
  </si>
  <si>
    <t>Objekt:   917 - Ortopédia 12B NP</t>
  </si>
  <si>
    <t>Objednávateľ:   Univerzitná nemocnica Bratislava</t>
  </si>
  <si>
    <t xml:space="preserve">Zhotoviteľ:  </t>
  </si>
  <si>
    <t xml:space="preserve">Spracoval:   </t>
  </si>
  <si>
    <t>Miesto:  Nemocnica Ružinov</t>
  </si>
  <si>
    <t>Dátum:   30. 3. 2021</t>
  </si>
  <si>
    <t>Kód</t>
  </si>
  <si>
    <t>Popis</t>
  </si>
  <si>
    <t>Dodávka</t>
  </si>
  <si>
    <t>Cena celkom</t>
  </si>
  <si>
    <t>Hmotnosť celkom</t>
  </si>
  <si>
    <t>Suť celkom</t>
  </si>
  <si>
    <t xml:space="preserve">Elektromontáže + Klimatizácia   </t>
  </si>
  <si>
    <t>K001</t>
  </si>
  <si>
    <t xml:space="preserve">21-M   </t>
  </si>
  <si>
    <t xml:space="preserve">Celkom   </t>
  </si>
  <si>
    <t xml:space="preserve">ROZPOČET  </t>
  </si>
  <si>
    <t xml:space="preserve">Zhotoviteľ:   </t>
  </si>
  <si>
    <t>Č.</t>
  </si>
  <si>
    <t>Kód položky</t>
  </si>
  <si>
    <t>MJ</t>
  </si>
  <si>
    <t>Množstvo celkom</t>
  </si>
  <si>
    <t>Cena jednotková</t>
  </si>
  <si>
    <t xml:space="preserve">SVIETIDLO STROPNÉ LED panel 45w 120x30   </t>
  </si>
  <si>
    <t>ks</t>
  </si>
  <si>
    <t>K002</t>
  </si>
  <si>
    <t xml:space="preserve">MONTÁŽNY rám pre LED panel   </t>
  </si>
  <si>
    <t>K003</t>
  </si>
  <si>
    <t xml:space="preserve">Kábel CyA 6   </t>
  </si>
  <si>
    <t>m</t>
  </si>
  <si>
    <t>K004</t>
  </si>
  <si>
    <t xml:space="preserve">ISTIČ 1F/16   </t>
  </si>
  <si>
    <t>K005</t>
  </si>
  <si>
    <t xml:space="preserve">ISTIČ 3F/16   </t>
  </si>
  <si>
    <t>K006</t>
  </si>
  <si>
    <t xml:space="preserve">Germicídny žiarič 55W UV-C proti vírusom   </t>
  </si>
  <si>
    <t>K007</t>
  </si>
  <si>
    <t xml:space="preserve">Kábel Cy 16   </t>
  </si>
  <si>
    <t>K008</t>
  </si>
  <si>
    <t xml:space="preserve">KLIMATIZÁCIA GREE Prof. 3KW set.   </t>
  </si>
  <si>
    <t>K010</t>
  </si>
  <si>
    <t xml:space="preserve">Podružný materál   </t>
  </si>
  <si>
    <t>pol</t>
  </si>
  <si>
    <t>K011</t>
  </si>
  <si>
    <t xml:space="preserve">Revízna správa   </t>
  </si>
  <si>
    <t>K012</t>
  </si>
  <si>
    <t xml:space="preserve">Projektová dokumentácia   </t>
  </si>
  <si>
    <t>sub</t>
  </si>
  <si>
    <t>K09</t>
  </si>
  <si>
    <t xml:space="preserve">USP SRV RM 6000VA (6KW) 230V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</si>
</sst>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;\-#,##0.00"/>
    <numFmt numFmtId="166" formatCode="0.00%;\-0.00%"/>
    <numFmt numFmtId="167" formatCode="#,##0.000;\-#,##0.000"/>
  </numFmts>
  <fonts count="57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b/>
      <sz val="10"/>
      <name val="Arial CE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164" fontId="0" fillId="0" borderId="37" xfId="0" applyNumberFormat="1" applyFont="1" applyBorder="1" applyAlignment="1" applyProtection="1">
      <alignment horizontal="right" vertical="center"/>
      <protection/>
    </xf>
    <xf numFmtId="164" fontId="0" fillId="0" borderId="38" xfId="0" applyNumberFormat="1" applyFont="1" applyBorder="1" applyAlignment="1" applyProtection="1">
      <alignment horizontal="right" vertical="center"/>
      <protection/>
    </xf>
    <xf numFmtId="164" fontId="7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4" fontId="0" fillId="0" borderId="39" xfId="0" applyNumberFormat="1" applyFont="1" applyBorder="1" applyAlignment="1" applyProtection="1">
      <alignment horizontal="right" vertical="center"/>
      <protection/>
    </xf>
    <xf numFmtId="164" fontId="0" fillId="0" borderId="40" xfId="0" applyNumberFormat="1" applyFont="1" applyBorder="1" applyAlignment="1" applyProtection="1">
      <alignment horizontal="right" vertical="center"/>
      <protection/>
    </xf>
    <xf numFmtId="164" fontId="7" fillId="0" borderId="38" xfId="0" applyNumberFormat="1" applyFont="1" applyBorder="1" applyAlignment="1" applyProtection="1">
      <alignment horizontal="right" vertical="center"/>
      <protection/>
    </xf>
    <xf numFmtId="164" fontId="0" fillId="0" borderId="17" xfId="0" applyNumberFormat="1" applyFont="1" applyBorder="1" applyAlignment="1" applyProtection="1">
      <alignment horizontal="right" vertical="center"/>
      <protection/>
    </xf>
    <xf numFmtId="165" fontId="7" fillId="0" borderId="38" xfId="0" applyNumberFormat="1" applyFont="1" applyBorder="1" applyAlignment="1" applyProtection="1">
      <alignment horizontal="right" vertical="center"/>
      <protection/>
    </xf>
    <xf numFmtId="164" fontId="0" fillId="0" borderId="41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165" fontId="7" fillId="0" borderId="46" xfId="0" applyNumberFormat="1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165" fontId="0" fillId="0" borderId="46" xfId="0" applyNumberFormat="1" applyFont="1" applyBorder="1" applyAlignment="1" applyProtection="1">
      <alignment horizontal="right" vertical="center"/>
      <protection/>
    </xf>
    <xf numFmtId="164" fontId="0" fillId="0" borderId="49" xfId="0" applyNumberFormat="1" applyFont="1" applyBorder="1" applyAlignment="1" applyProtection="1">
      <alignment horizontal="righ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166" fontId="4" fillId="0" borderId="45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165" fontId="7" fillId="0" borderId="28" xfId="0" applyNumberFormat="1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164" fontId="0" fillId="0" borderId="30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165" fontId="7" fillId="0" borderId="54" xfId="0" applyNumberFormat="1" applyFont="1" applyBorder="1" applyAlignment="1" applyProtection="1">
      <alignment horizontal="right" vertical="center"/>
      <protection/>
    </xf>
    <xf numFmtId="165" fontId="7" fillId="0" borderId="29" xfId="0" applyNumberFormat="1" applyFont="1" applyBorder="1" applyAlignment="1" applyProtection="1">
      <alignment horizontal="right" vertical="center"/>
      <protection/>
    </xf>
    <xf numFmtId="164" fontId="7" fillId="0" borderId="1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2" fontId="4" fillId="0" borderId="49" xfId="0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165" fontId="4" fillId="0" borderId="49" xfId="0" applyNumberFormat="1" applyFont="1" applyBorder="1" applyAlignment="1" applyProtection="1">
      <alignment horizontal="left" vertical="center"/>
      <protection/>
    </xf>
    <xf numFmtId="165" fontId="7" fillId="0" borderId="50" xfId="0" applyNumberFormat="1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10" fillId="0" borderId="61" xfId="0" applyFont="1" applyBorder="1" applyAlignment="1" applyProtection="1">
      <alignment horizontal="left" vertical="top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164" fontId="5" fillId="0" borderId="46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5" fillId="0" borderId="49" xfId="0" applyNumberFormat="1" applyFont="1" applyBorder="1" applyAlignment="1" applyProtection="1">
      <alignment horizontal="right" vertical="center"/>
      <protection/>
    </xf>
    <xf numFmtId="165" fontId="5" fillId="0" borderId="46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165" fontId="12" fillId="0" borderId="26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top"/>
      <protection/>
    </xf>
    <xf numFmtId="0" fontId="11" fillId="0" borderId="43" xfId="0" applyFont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0" fillId="0" borderId="0" xfId="44" applyAlignment="1">
      <alignment horizontal="left" vertical="top"/>
      <protection locked="0"/>
    </xf>
    <xf numFmtId="0" fontId="14" fillId="0" borderId="0" xfId="44" applyFont="1" applyAlignment="1" applyProtection="1">
      <alignment horizontal="left"/>
      <protection/>
    </xf>
    <xf numFmtId="0" fontId="15" fillId="0" borderId="0" xfId="44" applyFont="1" applyAlignment="1" applyProtection="1">
      <alignment horizontal="left" vertical="center"/>
      <protection/>
    </xf>
    <xf numFmtId="0" fontId="2" fillId="0" borderId="0" xfId="44" applyFont="1" applyAlignment="1" applyProtection="1">
      <alignment horizontal="left" vertical="top"/>
      <protection/>
    </xf>
    <xf numFmtId="0" fontId="16" fillId="0" borderId="0" xfId="44" applyFont="1" applyAlignment="1" applyProtection="1">
      <alignment horizontal="left" vertical="center"/>
      <protection/>
    </xf>
    <xf numFmtId="0" fontId="16" fillId="0" borderId="0" xfId="44" applyFont="1" applyAlignment="1" applyProtection="1">
      <alignment horizontal="left"/>
      <protection/>
    </xf>
    <xf numFmtId="0" fontId="17" fillId="0" borderId="0" xfId="44" applyFont="1" applyAlignment="1" applyProtection="1">
      <alignment horizontal="left"/>
      <protection/>
    </xf>
    <xf numFmtId="0" fontId="16" fillId="0" borderId="0" xfId="44" applyFont="1" applyAlignment="1" applyProtection="1">
      <alignment horizontal="left" vertical="top"/>
      <protection/>
    </xf>
    <xf numFmtId="0" fontId="5" fillId="0" borderId="0" xfId="44" applyFont="1" applyAlignment="1" applyProtection="1">
      <alignment horizontal="left"/>
      <protection/>
    </xf>
    <xf numFmtId="0" fontId="4" fillId="33" borderId="65" xfId="44" applyFont="1" applyFill="1" applyBorder="1" applyAlignment="1" applyProtection="1">
      <alignment horizontal="center" vertical="center" wrapText="1"/>
      <protection/>
    </xf>
    <xf numFmtId="0" fontId="4" fillId="33" borderId="65" xfId="44" applyFont="1" applyFill="1" applyBorder="1" applyAlignment="1" applyProtection="1">
      <alignment horizontal="center" vertical="center"/>
      <protection/>
    </xf>
    <xf numFmtId="0" fontId="5" fillId="0" borderId="0" xfId="44" applyFont="1" applyAlignment="1" applyProtection="1">
      <alignment horizontal="left" vertical="center"/>
      <protection/>
    </xf>
    <xf numFmtId="0" fontId="18" fillId="0" borderId="0" xfId="44" applyFont="1" applyAlignment="1">
      <alignment horizontal="center" wrapText="1"/>
      <protection locked="0"/>
    </xf>
    <xf numFmtId="0" fontId="18" fillId="0" borderId="0" xfId="44" applyFont="1" applyAlignment="1">
      <alignment horizontal="left" wrapText="1"/>
      <protection locked="0"/>
    </xf>
    <xf numFmtId="167" fontId="18" fillId="0" borderId="0" xfId="44" applyNumberFormat="1" applyFont="1" applyAlignment="1">
      <alignment horizontal="right"/>
      <protection locked="0"/>
    </xf>
    <xf numFmtId="0" fontId="19" fillId="0" borderId="65" xfId="44" applyFont="1" applyBorder="1" applyAlignment="1">
      <alignment horizontal="center" wrapText="1"/>
      <protection locked="0"/>
    </xf>
    <xf numFmtId="0" fontId="19" fillId="0" borderId="65" xfId="44" applyFont="1" applyBorder="1" applyAlignment="1">
      <alignment horizontal="left" wrapText="1"/>
      <protection locked="0"/>
    </xf>
    <xf numFmtId="167" fontId="19" fillId="0" borderId="65" xfId="44" applyNumberFormat="1" applyFont="1" applyBorder="1" applyAlignment="1">
      <alignment horizontal="right"/>
      <protection locked="0"/>
    </xf>
    <xf numFmtId="0" fontId="20" fillId="0" borderId="0" xfId="44" applyFont="1" applyAlignment="1">
      <alignment horizontal="center" wrapText="1"/>
      <protection locked="0"/>
    </xf>
    <xf numFmtId="0" fontId="20" fillId="0" borderId="0" xfId="44" applyFont="1" applyAlignment="1">
      <alignment horizontal="left" wrapText="1"/>
      <protection locked="0"/>
    </xf>
    <xf numFmtId="167" fontId="20" fillId="0" borderId="0" xfId="44" applyNumberFormat="1" applyFont="1" applyAlignment="1">
      <alignment horizontal="right"/>
      <protection locked="0"/>
    </xf>
    <xf numFmtId="0" fontId="0" fillId="0" borderId="0" xfId="44" applyFont="1" applyAlignment="1">
      <alignment horizontal="left" vertical="top"/>
      <protection locked="0"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67" fontId="4" fillId="0" borderId="0" xfId="0" applyNumberFormat="1" applyFont="1" applyAlignment="1" applyProtection="1">
      <alignment horizontal="right" vertical="top"/>
      <protection/>
    </xf>
    <xf numFmtId="0" fontId="17" fillId="0" borderId="0" xfId="0" applyFont="1" applyAlignment="1" applyProtection="1">
      <alignment horizontal="left" vertical="top" wrapText="1"/>
      <protection/>
    </xf>
    <xf numFmtId="167" fontId="17" fillId="0" borderId="0" xfId="0" applyNumberFormat="1" applyFont="1" applyAlignment="1" applyProtection="1">
      <alignment horizontal="right" vertical="top"/>
      <protection/>
    </xf>
    <xf numFmtId="0" fontId="22" fillId="33" borderId="65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167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wrapText="1"/>
    </xf>
    <xf numFmtId="167" fontId="19" fillId="0" borderId="0" xfId="0" applyNumberFormat="1" applyFont="1" applyAlignment="1">
      <alignment horizontal="right"/>
    </xf>
    <xf numFmtId="164" fontId="4" fillId="0" borderId="65" xfId="0" applyNumberFormat="1" applyFont="1" applyBorder="1" applyAlignment="1">
      <alignment horizontal="center"/>
    </xf>
    <xf numFmtId="0" fontId="4" fillId="0" borderId="65" xfId="0" applyFont="1" applyBorder="1" applyAlignment="1">
      <alignment horizontal="left" wrapText="1"/>
    </xf>
    <xf numFmtId="167" fontId="4" fillId="0" borderId="65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167" fontId="20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13" fillId="0" borderId="0" xfId="44" applyFont="1" applyAlignment="1" applyProtection="1">
      <alignment horizontal="center" vertical="center"/>
      <protection/>
    </xf>
    <xf numFmtId="0" fontId="16" fillId="0" borderId="0" xfId="44" applyFont="1" applyAlignment="1" applyProtection="1">
      <alignment horizontal="left" vertical="center"/>
      <protection/>
    </xf>
    <xf numFmtId="165" fontId="16" fillId="0" borderId="0" xfId="44" applyNumberFormat="1" applyFont="1" applyAlignment="1" applyProtection="1">
      <alignment horizontal="left" vertical="center"/>
      <protection/>
    </xf>
    <xf numFmtId="167" fontId="16" fillId="0" borderId="0" xfId="44" applyNumberFormat="1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22" activePane="bottomLeft" state="frozen"/>
      <selection pane="topLeft" activeCell="A1" sqref="A1"/>
      <selection pane="bottomLeft" activeCell="V34" sqref="V34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188" t="s">
        <v>2</v>
      </c>
      <c r="F5" s="189"/>
      <c r="G5" s="189"/>
      <c r="H5" s="189"/>
      <c r="I5" s="189"/>
      <c r="J5" s="189"/>
      <c r="K5" s="189"/>
      <c r="L5" s="189"/>
      <c r="M5" s="190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 t="s">
        <v>4</v>
      </c>
      <c r="C6" s="16"/>
      <c r="D6" s="16"/>
      <c r="E6" s="191" t="s">
        <v>5</v>
      </c>
      <c r="F6" s="192"/>
      <c r="G6" s="192"/>
      <c r="H6" s="192"/>
      <c r="I6" s="192"/>
      <c r="J6" s="192"/>
      <c r="K6" s="192"/>
      <c r="L6" s="192"/>
      <c r="M6" s="193"/>
      <c r="N6" s="16"/>
      <c r="O6" s="16"/>
      <c r="P6" s="16" t="s">
        <v>6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194" t="s">
        <v>7</v>
      </c>
      <c r="F7" s="195"/>
      <c r="G7" s="195"/>
      <c r="H7" s="195"/>
      <c r="I7" s="195"/>
      <c r="J7" s="195"/>
      <c r="K7" s="195"/>
      <c r="L7" s="195"/>
      <c r="M7" s="196"/>
      <c r="N7" s="16"/>
      <c r="O7" s="16"/>
      <c r="P7" s="16" t="s">
        <v>8</v>
      </c>
      <c r="Q7" s="24" t="s">
        <v>9</v>
      </c>
      <c r="R7" s="25"/>
      <c r="S7" s="21"/>
    </row>
    <row r="8" spans="1:19" s="2" customFormat="1" ht="24.75" customHeight="1">
      <c r="A8" s="18"/>
      <c r="B8" s="182"/>
      <c r="C8" s="182"/>
      <c r="D8" s="182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</v>
      </c>
      <c r="Q8" s="16" t="s">
        <v>11</v>
      </c>
      <c r="R8" s="16"/>
      <c r="S8" s="21"/>
    </row>
    <row r="9" spans="1:19" s="2" customFormat="1" ht="24.75" customHeight="1">
      <c r="A9" s="18"/>
      <c r="B9" s="16" t="s">
        <v>12</v>
      </c>
      <c r="C9" s="16"/>
      <c r="D9" s="16"/>
      <c r="E9" s="197" t="s">
        <v>13</v>
      </c>
      <c r="F9" s="198"/>
      <c r="G9" s="198"/>
      <c r="H9" s="198"/>
      <c r="I9" s="198"/>
      <c r="J9" s="198"/>
      <c r="K9" s="198"/>
      <c r="L9" s="198"/>
      <c r="M9" s="199"/>
      <c r="N9" s="16"/>
      <c r="O9" s="16"/>
      <c r="P9" s="26"/>
      <c r="Q9" s="27"/>
      <c r="R9" s="28"/>
      <c r="S9" s="21"/>
    </row>
    <row r="10" spans="1:19" s="2" customFormat="1" ht="24.75" customHeight="1">
      <c r="A10" s="18"/>
      <c r="B10" s="16" t="s">
        <v>14</v>
      </c>
      <c r="C10" s="16"/>
      <c r="D10" s="16"/>
      <c r="E10" s="200" t="s">
        <v>7</v>
      </c>
      <c r="F10" s="201"/>
      <c r="G10" s="201"/>
      <c r="H10" s="201"/>
      <c r="I10" s="201"/>
      <c r="J10" s="201"/>
      <c r="K10" s="201"/>
      <c r="L10" s="201"/>
      <c r="M10" s="202"/>
      <c r="N10" s="16"/>
      <c r="O10" s="16"/>
      <c r="P10" s="26"/>
      <c r="Q10" s="27"/>
      <c r="R10" s="28"/>
      <c r="S10" s="21"/>
    </row>
    <row r="11" spans="1:19" s="2" customFormat="1" ht="24.75" customHeight="1">
      <c r="A11" s="18"/>
      <c r="B11" s="16" t="s">
        <v>15</v>
      </c>
      <c r="C11" s="16"/>
      <c r="D11" s="16"/>
      <c r="E11" s="200" t="s">
        <v>7</v>
      </c>
      <c r="F11" s="201"/>
      <c r="G11" s="201"/>
      <c r="H11" s="201"/>
      <c r="I11" s="201"/>
      <c r="J11" s="201"/>
      <c r="K11" s="201"/>
      <c r="L11" s="201"/>
      <c r="M11" s="202"/>
      <c r="N11" s="16"/>
      <c r="O11" s="16"/>
      <c r="P11" s="26"/>
      <c r="Q11" s="27"/>
      <c r="R11" s="28"/>
      <c r="S11" s="21"/>
    </row>
    <row r="12" spans="1:19" s="2" customFormat="1" ht="21.75" customHeight="1">
      <c r="A12" s="29"/>
      <c r="B12" s="183" t="s">
        <v>16</v>
      </c>
      <c r="C12" s="183"/>
      <c r="D12" s="183"/>
      <c r="E12" s="185"/>
      <c r="F12" s="186"/>
      <c r="G12" s="186"/>
      <c r="H12" s="186"/>
      <c r="I12" s="186"/>
      <c r="J12" s="186"/>
      <c r="K12" s="186"/>
      <c r="L12" s="186"/>
      <c r="M12" s="187"/>
      <c r="N12" s="30"/>
      <c r="O12" s="30"/>
      <c r="P12" s="31"/>
      <c r="Q12" s="180"/>
      <c r="R12" s="181"/>
      <c r="S12" s="32"/>
    </row>
    <row r="13" spans="1:19" s="2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.75" customHeight="1">
      <c r="A14" s="18"/>
      <c r="B14" s="16"/>
      <c r="C14" s="16"/>
      <c r="D14" s="16"/>
      <c r="E14" s="34" t="s">
        <v>17</v>
      </c>
      <c r="F14" s="16"/>
      <c r="G14" s="30"/>
      <c r="H14" s="16" t="s">
        <v>18</v>
      </c>
      <c r="I14" s="30"/>
      <c r="J14" s="16"/>
      <c r="K14" s="16"/>
      <c r="L14" s="16"/>
      <c r="M14" s="16"/>
      <c r="N14" s="16"/>
      <c r="O14" s="16"/>
      <c r="P14" s="16" t="s">
        <v>19</v>
      </c>
      <c r="Q14" s="35"/>
      <c r="R14" s="20"/>
      <c r="S14" s="21"/>
    </row>
    <row r="15" spans="1:19" s="2" customFormat="1" ht="18.75" customHeight="1">
      <c r="A15" s="18"/>
      <c r="B15" s="16"/>
      <c r="C15" s="16"/>
      <c r="D15" s="16"/>
      <c r="E15" s="31"/>
      <c r="F15" s="16"/>
      <c r="G15" s="30"/>
      <c r="H15" s="176" t="s">
        <v>20</v>
      </c>
      <c r="I15" s="177"/>
      <c r="J15" s="16"/>
      <c r="K15" s="16"/>
      <c r="L15" s="16"/>
      <c r="M15" s="16"/>
      <c r="N15" s="16"/>
      <c r="O15" s="16"/>
      <c r="P15" s="36" t="s">
        <v>21</v>
      </c>
      <c r="Q15" s="37"/>
      <c r="R15" s="25"/>
      <c r="S15" s="21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22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2" customFormat="1" ht="21.75" customHeight="1">
      <c r="A18" s="45" t="s">
        <v>23</v>
      </c>
      <c r="B18" s="46"/>
      <c r="C18" s="46"/>
      <c r="D18" s="47"/>
      <c r="E18" s="48" t="s">
        <v>24</v>
      </c>
      <c r="F18" s="47"/>
      <c r="G18" s="48" t="s">
        <v>25</v>
      </c>
      <c r="H18" s="46"/>
      <c r="I18" s="47"/>
      <c r="J18" s="48" t="s">
        <v>26</v>
      </c>
      <c r="K18" s="46"/>
      <c r="L18" s="48" t="s">
        <v>27</v>
      </c>
      <c r="M18" s="46"/>
      <c r="N18" s="46"/>
      <c r="O18" s="49"/>
      <c r="P18" s="47"/>
      <c r="Q18" s="48" t="s">
        <v>28</v>
      </c>
      <c r="R18" s="46"/>
      <c r="S18" s="50"/>
    </row>
    <row r="19" spans="1:19" s="2" customFormat="1" ht="19.5" customHeight="1">
      <c r="A19" s="51"/>
      <c r="B19" s="52"/>
      <c r="C19" s="52"/>
      <c r="D19" s="53">
        <v>0</v>
      </c>
      <c r="E19" s="54">
        <v>0</v>
      </c>
      <c r="F19" s="55"/>
      <c r="G19" s="56"/>
      <c r="H19" s="52"/>
      <c r="I19" s="53">
        <v>0</v>
      </c>
      <c r="J19" s="54">
        <v>0</v>
      </c>
      <c r="K19" s="57"/>
      <c r="L19" s="56"/>
      <c r="M19" s="52"/>
      <c r="N19" s="52"/>
      <c r="O19" s="58"/>
      <c r="P19" s="53">
        <v>0</v>
      </c>
      <c r="Q19" s="56"/>
      <c r="R19" s="59">
        <v>0</v>
      </c>
      <c r="S19" s="60"/>
    </row>
    <row r="20" spans="1:19" s="2" customFormat="1" ht="20.25" customHeight="1">
      <c r="A20" s="41"/>
      <c r="B20" s="42"/>
      <c r="C20" s="42"/>
      <c r="D20" s="42"/>
      <c r="E20" s="43" t="s">
        <v>29</v>
      </c>
      <c r="F20" s="42"/>
      <c r="G20" s="42"/>
      <c r="H20" s="42"/>
      <c r="I20" s="42"/>
      <c r="J20" s="61" t="s">
        <v>30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9.5" customHeight="1">
      <c r="A21" s="62" t="s">
        <v>31</v>
      </c>
      <c r="B21" s="63"/>
      <c r="C21" s="64" t="s">
        <v>32</v>
      </c>
      <c r="D21" s="65"/>
      <c r="E21" s="65"/>
      <c r="F21" s="66"/>
      <c r="G21" s="62" t="s">
        <v>33</v>
      </c>
      <c r="H21" s="67"/>
      <c r="I21" s="64" t="s">
        <v>34</v>
      </c>
      <c r="J21" s="65"/>
      <c r="K21" s="65"/>
      <c r="L21" s="62" t="s">
        <v>35</v>
      </c>
      <c r="M21" s="67"/>
      <c r="N21" s="64" t="s">
        <v>36</v>
      </c>
      <c r="O21" s="68"/>
      <c r="P21" s="65"/>
      <c r="Q21" s="65"/>
      <c r="R21" s="65"/>
      <c r="S21" s="66"/>
    </row>
    <row r="22" spans="1:19" s="2" customFormat="1" ht="19.5" customHeight="1">
      <c r="A22" s="69" t="s">
        <v>37</v>
      </c>
      <c r="B22" s="70" t="s">
        <v>38</v>
      </c>
      <c r="C22" s="71"/>
      <c r="D22" s="72" t="s">
        <v>39</v>
      </c>
      <c r="E22" s="73">
        <v>0</v>
      </c>
      <c r="F22" s="74"/>
      <c r="G22" s="69" t="s">
        <v>40</v>
      </c>
      <c r="H22" s="75" t="s">
        <v>41</v>
      </c>
      <c r="I22" s="76"/>
      <c r="J22" s="77">
        <v>0</v>
      </c>
      <c r="K22" s="78"/>
      <c r="L22" s="69" t="s">
        <v>42</v>
      </c>
      <c r="M22" s="79" t="s">
        <v>43</v>
      </c>
      <c r="N22" s="80"/>
      <c r="O22" s="49"/>
      <c r="P22" s="80"/>
      <c r="Q22" s="81"/>
      <c r="R22" s="73">
        <v>0</v>
      </c>
      <c r="S22" s="74"/>
    </row>
    <row r="23" spans="1:19" s="2" customFormat="1" ht="19.5" customHeight="1">
      <c r="A23" s="69" t="s">
        <v>44</v>
      </c>
      <c r="B23" s="82"/>
      <c r="C23" s="83"/>
      <c r="D23" s="72" t="s">
        <v>45</v>
      </c>
      <c r="E23" s="73">
        <v>0</v>
      </c>
      <c r="F23" s="74"/>
      <c r="G23" s="69" t="s">
        <v>46</v>
      </c>
      <c r="H23" s="16" t="s">
        <v>47</v>
      </c>
      <c r="I23" s="76"/>
      <c r="J23" s="77">
        <v>0</v>
      </c>
      <c r="K23" s="78"/>
      <c r="L23" s="69" t="s">
        <v>48</v>
      </c>
      <c r="M23" s="79" t="s">
        <v>49</v>
      </c>
      <c r="N23" s="80"/>
      <c r="O23" s="49"/>
      <c r="P23" s="80"/>
      <c r="Q23" s="81"/>
      <c r="R23" s="73">
        <v>0</v>
      </c>
      <c r="S23" s="74"/>
    </row>
    <row r="24" spans="1:19" s="2" customFormat="1" ht="19.5" customHeight="1">
      <c r="A24" s="69" t="s">
        <v>50</v>
      </c>
      <c r="B24" s="70" t="s">
        <v>51</v>
      </c>
      <c r="C24" s="71"/>
      <c r="D24" s="72" t="s">
        <v>39</v>
      </c>
      <c r="E24" s="73">
        <v>0</v>
      </c>
      <c r="F24" s="74"/>
      <c r="G24" s="69" t="s">
        <v>52</v>
      </c>
      <c r="H24" s="75" t="s">
        <v>53</v>
      </c>
      <c r="I24" s="76"/>
      <c r="J24" s="77">
        <v>0</v>
      </c>
      <c r="K24" s="78"/>
      <c r="L24" s="69" t="s">
        <v>54</v>
      </c>
      <c r="M24" s="79" t="s">
        <v>55</v>
      </c>
      <c r="N24" s="80"/>
      <c r="O24" s="49"/>
      <c r="P24" s="80"/>
      <c r="Q24" s="81"/>
      <c r="R24" s="73">
        <v>0</v>
      </c>
      <c r="S24" s="74"/>
    </row>
    <row r="25" spans="1:19" s="2" customFormat="1" ht="19.5" customHeight="1">
      <c r="A25" s="69" t="s">
        <v>56</v>
      </c>
      <c r="B25" s="82"/>
      <c r="C25" s="83"/>
      <c r="D25" s="72" t="s">
        <v>45</v>
      </c>
      <c r="E25" s="73">
        <v>0</v>
      </c>
      <c r="F25" s="74"/>
      <c r="G25" s="69" t="s">
        <v>57</v>
      </c>
      <c r="H25" s="75"/>
      <c r="I25" s="76"/>
      <c r="J25" s="77">
        <v>0</v>
      </c>
      <c r="K25" s="78"/>
      <c r="L25" s="69" t="s">
        <v>58</v>
      </c>
      <c r="M25" s="79" t="s">
        <v>59</v>
      </c>
      <c r="N25" s="80"/>
      <c r="O25" s="49"/>
      <c r="P25" s="80"/>
      <c r="Q25" s="81"/>
      <c r="R25" s="73">
        <v>0</v>
      </c>
      <c r="S25" s="74"/>
    </row>
    <row r="26" spans="1:19" s="2" customFormat="1" ht="19.5" customHeight="1">
      <c r="A26" s="69" t="s">
        <v>60</v>
      </c>
      <c r="B26" s="70" t="s">
        <v>61</v>
      </c>
      <c r="C26" s="71"/>
      <c r="D26" s="72" t="s">
        <v>39</v>
      </c>
      <c r="E26" s="73">
        <v>0</v>
      </c>
      <c r="F26" s="74"/>
      <c r="G26" s="84"/>
      <c r="H26" s="80"/>
      <c r="I26" s="76"/>
      <c r="J26" s="77"/>
      <c r="K26" s="78"/>
      <c r="L26" s="69" t="s">
        <v>62</v>
      </c>
      <c r="M26" s="79" t="s">
        <v>63</v>
      </c>
      <c r="N26" s="80"/>
      <c r="O26" s="49"/>
      <c r="P26" s="80"/>
      <c r="Q26" s="81"/>
      <c r="R26" s="73">
        <v>0</v>
      </c>
      <c r="S26" s="74"/>
    </row>
    <row r="27" spans="1:19" s="2" customFormat="1" ht="19.5" customHeight="1">
      <c r="A27" s="69" t="s">
        <v>64</v>
      </c>
      <c r="B27" s="82"/>
      <c r="C27" s="83"/>
      <c r="D27" s="72" t="s">
        <v>45</v>
      </c>
      <c r="E27" s="73">
        <f>SUM('Rekapitulácia rozpočtu'!D13)</f>
        <v>0</v>
      </c>
      <c r="F27" s="74"/>
      <c r="G27" s="84"/>
      <c r="H27" s="80"/>
      <c r="I27" s="76"/>
      <c r="J27" s="77"/>
      <c r="K27" s="78"/>
      <c r="L27" s="69" t="s">
        <v>65</v>
      </c>
      <c r="M27" s="75" t="s">
        <v>66</v>
      </c>
      <c r="N27" s="80"/>
      <c r="O27" s="49"/>
      <c r="P27" s="80"/>
      <c r="Q27" s="76"/>
      <c r="R27" s="73">
        <v>0</v>
      </c>
      <c r="S27" s="74"/>
    </row>
    <row r="28" spans="1:19" s="2" customFormat="1" ht="19.5" customHeight="1">
      <c r="A28" s="69" t="s">
        <v>67</v>
      </c>
      <c r="B28" s="184" t="s">
        <v>68</v>
      </c>
      <c r="C28" s="184"/>
      <c r="D28" s="184"/>
      <c r="E28" s="85">
        <f>SUM('Rekapitulácia rozpočtu'!D13)</f>
        <v>0</v>
      </c>
      <c r="F28" s="44"/>
      <c r="G28" s="69" t="s">
        <v>69</v>
      </c>
      <c r="H28" s="86" t="s">
        <v>70</v>
      </c>
      <c r="I28" s="76"/>
      <c r="J28" s="87"/>
      <c r="K28" s="88"/>
      <c r="L28" s="69" t="s">
        <v>71</v>
      </c>
      <c r="M28" s="86" t="s">
        <v>72</v>
      </c>
      <c r="N28" s="80"/>
      <c r="O28" s="49"/>
      <c r="P28" s="80"/>
      <c r="Q28" s="76"/>
      <c r="R28" s="85">
        <v>0</v>
      </c>
      <c r="S28" s="44"/>
    </row>
    <row r="29" spans="1:19" s="2" customFormat="1" ht="19.5" customHeight="1">
      <c r="A29" s="89" t="s">
        <v>73</v>
      </c>
      <c r="B29" s="90" t="s">
        <v>74</v>
      </c>
      <c r="C29" s="91"/>
      <c r="D29" s="92"/>
      <c r="E29" s="93">
        <v>0</v>
      </c>
      <c r="F29" s="40"/>
      <c r="G29" s="89" t="s">
        <v>75</v>
      </c>
      <c r="H29" s="90" t="s">
        <v>76</v>
      </c>
      <c r="I29" s="92"/>
      <c r="J29" s="94">
        <v>0</v>
      </c>
      <c r="K29" s="95"/>
      <c r="L29" s="89" t="s">
        <v>77</v>
      </c>
      <c r="M29" s="90" t="s">
        <v>78</v>
      </c>
      <c r="N29" s="91"/>
      <c r="O29" s="39"/>
      <c r="P29" s="91"/>
      <c r="Q29" s="92"/>
      <c r="R29" s="93">
        <v>0</v>
      </c>
      <c r="S29" s="40"/>
    </row>
    <row r="30" spans="1:19" s="2" customFormat="1" ht="19.5" customHeight="1">
      <c r="A30" s="96" t="s">
        <v>14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79</v>
      </c>
      <c r="M30" s="47"/>
      <c r="N30" s="64" t="s">
        <v>80</v>
      </c>
      <c r="O30" s="68"/>
      <c r="P30" s="46"/>
      <c r="Q30" s="46"/>
      <c r="R30" s="46"/>
      <c r="S30" s="50"/>
    </row>
    <row r="31" spans="1:19" s="2" customFormat="1" ht="19.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81</v>
      </c>
      <c r="M31" s="75" t="s">
        <v>82</v>
      </c>
      <c r="N31" s="80"/>
      <c r="O31" s="49"/>
      <c r="P31" s="80"/>
      <c r="Q31" s="76"/>
      <c r="R31" s="85">
        <f>SUM(E28)</f>
        <v>0</v>
      </c>
      <c r="S31" s="44"/>
    </row>
    <row r="32" spans="1:19" s="2" customFormat="1" ht="19.5" customHeight="1">
      <c r="A32" s="101" t="s">
        <v>83</v>
      </c>
      <c r="B32" s="49"/>
      <c r="C32" s="49"/>
      <c r="D32" s="49"/>
      <c r="E32" s="49"/>
      <c r="F32" s="83"/>
      <c r="G32" s="102" t="s">
        <v>84</v>
      </c>
      <c r="H32" s="49"/>
      <c r="I32" s="49"/>
      <c r="J32" s="49"/>
      <c r="K32" s="49"/>
      <c r="L32" s="69" t="s">
        <v>85</v>
      </c>
      <c r="M32" s="79" t="s">
        <v>86</v>
      </c>
      <c r="N32" s="103">
        <v>20</v>
      </c>
      <c r="O32" s="104" t="s">
        <v>87</v>
      </c>
      <c r="P32" s="105">
        <v>20151</v>
      </c>
      <c r="Q32" s="76"/>
      <c r="R32" s="106">
        <f>SUM(R31*0.2)</f>
        <v>0</v>
      </c>
      <c r="S32" s="107"/>
    </row>
    <row r="33" spans="1:19" s="2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2" customFormat="1" ht="35.25" customHeight="1">
      <c r="A34" s="117" t="s">
        <v>12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88</v>
      </c>
      <c r="M34" s="178" t="s">
        <v>89</v>
      </c>
      <c r="N34" s="179"/>
      <c r="O34" s="179"/>
      <c r="P34" s="179"/>
      <c r="Q34" s="92"/>
      <c r="R34" s="119">
        <f>SUM(R31:R32)</f>
        <v>0</v>
      </c>
      <c r="S34" s="28"/>
    </row>
    <row r="35" spans="1:19" s="2" customFormat="1" ht="33" customHeight="1">
      <c r="A35" s="101" t="s">
        <v>83</v>
      </c>
      <c r="B35" s="49"/>
      <c r="C35" s="49"/>
      <c r="D35" s="49"/>
      <c r="E35" s="49"/>
      <c r="F35" s="83"/>
      <c r="G35" s="102" t="s">
        <v>84</v>
      </c>
      <c r="H35" s="49"/>
      <c r="I35" s="49"/>
      <c r="J35" s="49"/>
      <c r="K35" s="49"/>
      <c r="L35" s="62" t="s">
        <v>90</v>
      </c>
      <c r="M35" s="47"/>
      <c r="N35" s="64" t="s">
        <v>91</v>
      </c>
      <c r="O35" s="68"/>
      <c r="P35" s="46"/>
      <c r="Q35" s="46"/>
      <c r="R35" s="120"/>
      <c r="S35" s="50"/>
    </row>
    <row r="36" spans="1:19" s="2" customFormat="1" ht="20.25" customHeight="1">
      <c r="A36" s="121" t="s">
        <v>15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92</v>
      </c>
      <c r="M36" s="75" t="s">
        <v>93</v>
      </c>
      <c r="N36" s="80"/>
      <c r="O36" s="49"/>
      <c r="P36" s="80"/>
      <c r="Q36" s="76"/>
      <c r="R36" s="73">
        <v>0</v>
      </c>
      <c r="S36" s="74"/>
    </row>
    <row r="37" spans="1:19" s="2" customFormat="1" ht="19.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94</v>
      </c>
      <c r="M37" s="75" t="s">
        <v>95</v>
      </c>
      <c r="N37" s="80"/>
      <c r="O37" s="49"/>
      <c r="P37" s="80"/>
      <c r="Q37" s="76"/>
      <c r="R37" s="73">
        <v>0</v>
      </c>
      <c r="S37" s="74"/>
    </row>
    <row r="38" spans="1:19" s="2" customFormat="1" ht="19.5" customHeight="1">
      <c r="A38" s="124" t="s">
        <v>83</v>
      </c>
      <c r="B38" s="39"/>
      <c r="C38" s="39"/>
      <c r="D38" s="39"/>
      <c r="E38" s="39"/>
      <c r="F38" s="125"/>
      <c r="G38" s="126" t="s">
        <v>84</v>
      </c>
      <c r="H38" s="39"/>
      <c r="I38" s="39"/>
      <c r="J38" s="39"/>
      <c r="K38" s="39"/>
      <c r="L38" s="89" t="s">
        <v>96</v>
      </c>
      <c r="M38" s="90" t="s">
        <v>97</v>
      </c>
      <c r="N38" s="91"/>
      <c r="O38" s="127"/>
      <c r="P38" s="91"/>
      <c r="Q38" s="92"/>
      <c r="R38" s="54">
        <v>0</v>
      </c>
      <c r="S38" s="128"/>
    </row>
  </sheetData>
  <sheetProtection/>
  <mergeCells count="13">
    <mergeCell ref="E5:M5"/>
    <mergeCell ref="E6:M6"/>
    <mergeCell ref="E7:M7"/>
    <mergeCell ref="E9:M9"/>
    <mergeCell ref="E10:M10"/>
    <mergeCell ref="E11:M11"/>
    <mergeCell ref="H15:I15"/>
    <mergeCell ref="M34:P34"/>
    <mergeCell ref="Q12:R12"/>
    <mergeCell ref="B8:D8"/>
    <mergeCell ref="B12:D12"/>
    <mergeCell ref="B28:D28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PageLayoutView="0" workbookViewId="0" topLeftCell="A1">
      <selection activeCell="C25" sqref="C25"/>
    </sheetView>
  </sheetViews>
  <sheetFormatPr defaultColWidth="10.66015625" defaultRowHeight="12" customHeight="1"/>
  <cols>
    <col min="1" max="1" width="16.33203125" style="129" customWidth="1"/>
    <col min="2" max="2" width="72.33203125" style="129" customWidth="1"/>
    <col min="3" max="3" width="22" style="129" customWidth="1"/>
    <col min="4" max="4" width="21" style="129" customWidth="1"/>
    <col min="5" max="5" width="21.5" style="129" customWidth="1"/>
    <col min="6" max="7" width="19.66015625" style="129" customWidth="1"/>
    <col min="8" max="16384" width="10.66015625" style="150" customWidth="1"/>
  </cols>
  <sheetData>
    <row r="1" spans="1:7" s="129" customFormat="1" ht="30.75" customHeight="1">
      <c r="A1" s="203" t="s">
        <v>98</v>
      </c>
      <c r="B1" s="203"/>
      <c r="C1" s="203"/>
      <c r="D1" s="203"/>
      <c r="E1" s="203"/>
      <c r="F1" s="203"/>
      <c r="G1" s="203"/>
    </row>
    <row r="2" spans="1:7" s="129" customFormat="1" ht="12.75" customHeight="1">
      <c r="A2" s="130" t="s">
        <v>99</v>
      </c>
      <c r="B2" s="130"/>
      <c r="C2" s="130"/>
      <c r="D2" s="130"/>
      <c r="E2" s="130"/>
      <c r="F2" s="130"/>
      <c r="G2" s="130"/>
    </row>
    <row r="3" spans="1:7" s="129" customFormat="1" ht="12.75" customHeight="1">
      <c r="A3" s="130" t="s">
        <v>100</v>
      </c>
      <c r="B3" s="130"/>
      <c r="C3" s="130"/>
      <c r="D3" s="130"/>
      <c r="E3" s="130"/>
      <c r="F3" s="130"/>
      <c r="G3" s="130"/>
    </row>
    <row r="4" spans="1:7" s="129" customFormat="1" ht="13.5" customHeight="1">
      <c r="A4" s="131"/>
      <c r="B4" s="131"/>
      <c r="C4" s="130"/>
      <c r="D4" s="130"/>
      <c r="E4" s="130"/>
      <c r="F4" s="130"/>
      <c r="G4" s="130"/>
    </row>
    <row r="5" spans="1:7" s="129" customFormat="1" ht="6.75" customHeight="1">
      <c r="A5" s="132"/>
      <c r="B5" s="132"/>
      <c r="C5" s="132"/>
      <c r="D5" s="132"/>
      <c r="E5" s="132"/>
      <c r="F5" s="132"/>
      <c r="G5" s="132"/>
    </row>
    <row r="6" spans="1:7" s="129" customFormat="1" ht="13.5" customHeight="1">
      <c r="A6" s="133" t="s">
        <v>101</v>
      </c>
      <c r="B6" s="133"/>
      <c r="C6" s="134"/>
      <c r="D6" s="135"/>
      <c r="E6" s="134"/>
      <c r="F6" s="134"/>
      <c r="G6" s="134"/>
    </row>
    <row r="7" spans="1:7" s="129" customFormat="1" ht="14.25" customHeight="1">
      <c r="A7" s="133" t="s">
        <v>102</v>
      </c>
      <c r="B7" s="133"/>
      <c r="C7" s="136"/>
      <c r="D7" s="204" t="s">
        <v>103</v>
      </c>
      <c r="E7" s="205"/>
      <c r="F7" s="206"/>
      <c r="G7" s="136"/>
    </row>
    <row r="8" spans="1:7" s="129" customFormat="1" ht="14.25" customHeight="1">
      <c r="A8" s="133" t="s">
        <v>104</v>
      </c>
      <c r="B8" s="133"/>
      <c r="C8" s="136"/>
      <c r="D8" s="133" t="s">
        <v>105</v>
      </c>
      <c r="E8" s="136"/>
      <c r="F8" s="136"/>
      <c r="G8" s="136"/>
    </row>
    <row r="9" spans="1:7" s="129" customFormat="1" ht="6.75" customHeight="1">
      <c r="A9" s="137"/>
      <c r="B9" s="137"/>
      <c r="C9" s="137"/>
      <c r="D9" s="137"/>
      <c r="E9" s="137"/>
      <c r="F9" s="137"/>
      <c r="G9" s="137"/>
    </row>
    <row r="10" spans="1:7" s="129" customFormat="1" ht="23.25" customHeight="1">
      <c r="A10" s="138" t="s">
        <v>106</v>
      </c>
      <c r="B10" s="138" t="s">
        <v>107</v>
      </c>
      <c r="C10" s="138" t="s">
        <v>108</v>
      </c>
      <c r="D10" s="138" t="s">
        <v>45</v>
      </c>
      <c r="E10" s="138" t="s">
        <v>109</v>
      </c>
      <c r="F10" s="138" t="s">
        <v>110</v>
      </c>
      <c r="G10" s="138" t="s">
        <v>111</v>
      </c>
    </row>
    <row r="11" spans="1:7" s="129" customFormat="1" ht="12.75" customHeight="1" hidden="1">
      <c r="A11" s="138" t="s">
        <v>37</v>
      </c>
      <c r="B11" s="138" t="s">
        <v>44</v>
      </c>
      <c r="C11" s="139" t="s">
        <v>50</v>
      </c>
      <c r="D11" s="139" t="s">
        <v>56</v>
      </c>
      <c r="E11" s="139" t="s">
        <v>60</v>
      </c>
      <c r="F11" s="139" t="s">
        <v>64</v>
      </c>
      <c r="G11" s="139" t="s">
        <v>67</v>
      </c>
    </row>
    <row r="12" spans="1:7" s="129" customFormat="1" ht="4.5" customHeight="1">
      <c r="A12" s="140"/>
      <c r="B12" s="140"/>
      <c r="C12" s="137"/>
      <c r="D12" s="137"/>
      <c r="E12" s="137"/>
      <c r="F12" s="137"/>
      <c r="G12" s="137"/>
    </row>
    <row r="13" spans="1:7" s="129" customFormat="1" ht="30.75" customHeight="1">
      <c r="A13" s="141" t="s">
        <v>38</v>
      </c>
      <c r="B13" s="142" t="s">
        <v>112</v>
      </c>
      <c r="C13" s="143">
        <v>0</v>
      </c>
      <c r="D13" s="143">
        <f>SUM(D15)</f>
        <v>0</v>
      </c>
      <c r="E13" s="143">
        <v>0</v>
      </c>
      <c r="F13" s="143">
        <v>0</v>
      </c>
      <c r="G13" s="143">
        <v>0</v>
      </c>
    </row>
    <row r="14" spans="1:7" s="129" customFormat="1" ht="28.5" customHeight="1">
      <c r="A14" s="144" t="s">
        <v>113</v>
      </c>
      <c r="B14" s="145" t="s">
        <v>114</v>
      </c>
      <c r="C14" s="146">
        <v>0</v>
      </c>
      <c r="D14" s="146">
        <f>SUM(Rozpočet!G13)</f>
        <v>0</v>
      </c>
      <c r="E14" s="146">
        <v>0</v>
      </c>
      <c r="F14" s="146">
        <v>0</v>
      </c>
      <c r="G14" s="146">
        <v>0</v>
      </c>
    </row>
    <row r="15" spans="1:7" s="129" customFormat="1" ht="30.75" customHeight="1">
      <c r="A15" s="147"/>
      <c r="B15" s="148" t="s">
        <v>115</v>
      </c>
      <c r="C15" s="149">
        <v>0</v>
      </c>
      <c r="D15" s="149">
        <f>SUM(D14)</f>
        <v>0</v>
      </c>
      <c r="E15" s="149">
        <v>0</v>
      </c>
      <c r="F15" s="149">
        <v>0</v>
      </c>
      <c r="G15" s="149">
        <v>0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62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tabSelected="1" zoomScalePageLayoutView="0" workbookViewId="0" topLeftCell="A1">
      <selection activeCell="C33" sqref="C33"/>
    </sheetView>
  </sheetViews>
  <sheetFormatPr defaultColWidth="10.5" defaultRowHeight="12" customHeight="1"/>
  <cols>
    <col min="1" max="1" width="4" style="173" customWidth="1"/>
    <col min="2" max="2" width="16.33203125" style="174" customWidth="1"/>
    <col min="3" max="3" width="49.83203125" style="174" customWidth="1"/>
    <col min="4" max="4" width="3.83203125" style="174" customWidth="1"/>
    <col min="5" max="5" width="11.33203125" style="175" customWidth="1"/>
    <col min="6" max="6" width="11.5" style="175" customWidth="1"/>
    <col min="7" max="7" width="17.33203125" style="175" customWidth="1"/>
    <col min="8" max="8" width="13.83203125" style="175" customWidth="1"/>
    <col min="9" max="16384" width="10.5" style="1" customWidth="1"/>
  </cols>
  <sheetData>
    <row r="1" spans="1:8" s="2" customFormat="1" ht="27.75" customHeight="1">
      <c r="A1" s="207" t="s">
        <v>116</v>
      </c>
      <c r="B1" s="208"/>
      <c r="C1" s="208"/>
      <c r="D1" s="208"/>
      <c r="E1" s="208"/>
      <c r="F1" s="208"/>
      <c r="G1" s="208"/>
      <c r="H1" s="208"/>
    </row>
    <row r="2" spans="1:8" s="2" customFormat="1" ht="12.75" customHeight="1">
      <c r="A2" s="151" t="s">
        <v>99</v>
      </c>
      <c r="B2" s="152"/>
      <c r="C2" s="152"/>
      <c r="D2" s="152"/>
      <c r="E2" s="152"/>
      <c r="F2" s="152"/>
      <c r="G2" s="152"/>
      <c r="H2" s="152"/>
    </row>
    <row r="3" spans="1:8" s="2" customFormat="1" ht="12.75" customHeight="1">
      <c r="A3" s="151" t="s">
        <v>100</v>
      </c>
      <c r="B3" s="152"/>
      <c r="C3" s="152"/>
      <c r="D3" s="152"/>
      <c r="E3" s="152"/>
      <c r="F3" s="152"/>
      <c r="G3" s="152"/>
      <c r="H3" s="152"/>
    </row>
    <row r="4" spans="1:8" s="2" customFormat="1" ht="13.5" customHeight="1">
      <c r="A4" s="153"/>
      <c r="B4" s="151"/>
      <c r="C4" s="153"/>
      <c r="D4" s="154"/>
      <c r="E4" s="154"/>
      <c r="F4" s="154"/>
      <c r="G4" s="154"/>
      <c r="H4" s="154"/>
    </row>
    <row r="5" spans="1:8" s="2" customFormat="1" ht="6.75" customHeight="1">
      <c r="A5" s="155"/>
      <c r="B5" s="156"/>
      <c r="C5" s="156"/>
      <c r="D5" s="156"/>
      <c r="E5" s="157"/>
      <c r="F5" s="157"/>
      <c r="G5" s="157"/>
      <c r="H5" s="157"/>
    </row>
    <row r="6" spans="1:8" s="2" customFormat="1" ht="12.75" customHeight="1">
      <c r="A6" s="152" t="s">
        <v>101</v>
      </c>
      <c r="B6" s="152"/>
      <c r="C6" s="152"/>
      <c r="D6" s="152"/>
      <c r="E6" s="152"/>
      <c r="F6" s="152"/>
      <c r="G6" s="152"/>
      <c r="H6" s="152"/>
    </row>
    <row r="7" spans="1:8" s="2" customFormat="1" ht="13.5" customHeight="1">
      <c r="A7" s="152" t="s">
        <v>117</v>
      </c>
      <c r="B7" s="152"/>
      <c r="C7" s="152"/>
      <c r="D7" s="152"/>
      <c r="E7" s="152" t="s">
        <v>103</v>
      </c>
      <c r="F7" s="152"/>
      <c r="G7" s="152"/>
      <c r="H7" s="152"/>
    </row>
    <row r="8" spans="1:8" s="2" customFormat="1" ht="13.5" customHeight="1">
      <c r="A8" s="209" t="s">
        <v>104</v>
      </c>
      <c r="B8" s="210"/>
      <c r="C8" s="210"/>
      <c r="D8" s="158"/>
      <c r="E8" s="152" t="s">
        <v>105</v>
      </c>
      <c r="F8" s="159"/>
      <c r="G8" s="159"/>
      <c r="H8" s="159"/>
    </row>
    <row r="9" spans="1:8" s="2" customFormat="1" ht="6.75" customHeight="1">
      <c r="A9" s="155"/>
      <c r="B9" s="155"/>
      <c r="C9" s="155"/>
      <c r="D9" s="155"/>
      <c r="E9" s="155"/>
      <c r="F9" s="155"/>
      <c r="G9" s="155"/>
      <c r="H9" s="155"/>
    </row>
    <row r="10" spans="1:8" s="2" customFormat="1" ht="28.5" customHeight="1">
      <c r="A10" s="160" t="s">
        <v>118</v>
      </c>
      <c r="B10" s="160" t="s">
        <v>119</v>
      </c>
      <c r="C10" s="160" t="s">
        <v>107</v>
      </c>
      <c r="D10" s="160" t="s">
        <v>120</v>
      </c>
      <c r="E10" s="160" t="s">
        <v>121</v>
      </c>
      <c r="F10" s="160" t="s">
        <v>122</v>
      </c>
      <c r="G10" s="160" t="s">
        <v>109</v>
      </c>
      <c r="H10" s="160" t="s">
        <v>110</v>
      </c>
    </row>
    <row r="11" spans="1:8" s="2" customFormat="1" ht="12.75" customHeight="1" hidden="1">
      <c r="A11" s="160" t="s">
        <v>37</v>
      </c>
      <c r="B11" s="160" t="s">
        <v>44</v>
      </c>
      <c r="C11" s="160" t="s">
        <v>50</v>
      </c>
      <c r="D11" s="160" t="s">
        <v>56</v>
      </c>
      <c r="E11" s="160" t="s">
        <v>60</v>
      </c>
      <c r="F11" s="160" t="s">
        <v>64</v>
      </c>
      <c r="G11" s="160" t="s">
        <v>67</v>
      </c>
      <c r="H11" s="160" t="s">
        <v>40</v>
      </c>
    </row>
    <row r="12" spans="1:8" s="2" customFormat="1" ht="3" customHeight="1">
      <c r="A12" s="155"/>
      <c r="B12" s="155"/>
      <c r="C12" s="155"/>
      <c r="D12" s="155"/>
      <c r="E12" s="155"/>
      <c r="F12" s="155"/>
      <c r="G12" s="155"/>
      <c r="H12" s="155"/>
    </row>
    <row r="13" spans="1:8" s="2" customFormat="1" ht="30.75" customHeight="1">
      <c r="A13" s="161"/>
      <c r="B13" s="162" t="s">
        <v>38</v>
      </c>
      <c r="C13" s="162" t="s">
        <v>112</v>
      </c>
      <c r="D13" s="162"/>
      <c r="E13" s="163"/>
      <c r="F13" s="163"/>
      <c r="G13" s="163">
        <f>SUM(G14)</f>
        <v>0</v>
      </c>
      <c r="H13" s="163">
        <v>0</v>
      </c>
    </row>
    <row r="14" spans="1:8" s="2" customFormat="1" ht="28.5" customHeight="1">
      <c r="A14" s="164"/>
      <c r="B14" s="165" t="s">
        <v>113</v>
      </c>
      <c r="C14" s="165" t="s">
        <v>114</v>
      </c>
      <c r="D14" s="165"/>
      <c r="E14" s="166"/>
      <c r="F14" s="166"/>
      <c r="G14" s="166">
        <f>SUM(G27)</f>
        <v>0</v>
      </c>
      <c r="H14" s="166">
        <v>0</v>
      </c>
    </row>
    <row r="15" spans="1:8" s="2" customFormat="1" ht="13.5" customHeight="1">
      <c r="A15" s="167">
        <v>1</v>
      </c>
      <c r="B15" s="168" t="s">
        <v>113</v>
      </c>
      <c r="C15" s="168" t="s">
        <v>123</v>
      </c>
      <c r="D15" s="168" t="s">
        <v>124</v>
      </c>
      <c r="E15" s="169">
        <v>3</v>
      </c>
      <c r="F15" s="169">
        <v>0</v>
      </c>
      <c r="G15" s="169">
        <f>SUM(E15*F15)</f>
        <v>0</v>
      </c>
      <c r="H15" s="169">
        <v>0</v>
      </c>
    </row>
    <row r="16" spans="1:8" s="2" customFormat="1" ht="13.5" customHeight="1">
      <c r="A16" s="167">
        <v>2</v>
      </c>
      <c r="B16" s="168" t="s">
        <v>125</v>
      </c>
      <c r="C16" s="168" t="s">
        <v>126</v>
      </c>
      <c r="D16" s="168" t="s">
        <v>124</v>
      </c>
      <c r="E16" s="169">
        <v>3</v>
      </c>
      <c r="F16" s="169">
        <v>0</v>
      </c>
      <c r="G16" s="169">
        <f aca="true" t="shared" si="0" ref="G16:G26">SUM(E16*F16)</f>
        <v>0</v>
      </c>
      <c r="H16" s="169">
        <v>0</v>
      </c>
    </row>
    <row r="17" spans="1:8" s="2" customFormat="1" ht="13.5" customHeight="1">
      <c r="A17" s="167">
        <v>3</v>
      </c>
      <c r="B17" s="168" t="s">
        <v>127</v>
      </c>
      <c r="C17" s="168" t="s">
        <v>128</v>
      </c>
      <c r="D17" s="168" t="s">
        <v>129</v>
      </c>
      <c r="E17" s="169">
        <v>15</v>
      </c>
      <c r="F17" s="169">
        <v>0</v>
      </c>
      <c r="G17" s="169">
        <f t="shared" si="0"/>
        <v>0</v>
      </c>
      <c r="H17" s="169">
        <v>0</v>
      </c>
    </row>
    <row r="18" spans="1:8" s="2" customFormat="1" ht="13.5" customHeight="1">
      <c r="A18" s="167">
        <v>4</v>
      </c>
      <c r="B18" s="168" t="s">
        <v>130</v>
      </c>
      <c r="C18" s="168" t="s">
        <v>131</v>
      </c>
      <c r="D18" s="168" t="s">
        <v>124</v>
      </c>
      <c r="E18" s="169">
        <v>6</v>
      </c>
      <c r="F18" s="169">
        <v>0</v>
      </c>
      <c r="G18" s="169">
        <f t="shared" si="0"/>
        <v>0</v>
      </c>
      <c r="H18" s="169">
        <v>0</v>
      </c>
    </row>
    <row r="19" spans="1:8" s="2" customFormat="1" ht="13.5" customHeight="1">
      <c r="A19" s="167">
        <v>5</v>
      </c>
      <c r="B19" s="168" t="s">
        <v>132</v>
      </c>
      <c r="C19" s="168" t="s">
        <v>133</v>
      </c>
      <c r="D19" s="168" t="s">
        <v>124</v>
      </c>
      <c r="E19" s="169">
        <v>3</v>
      </c>
      <c r="F19" s="169">
        <v>0</v>
      </c>
      <c r="G19" s="169">
        <f t="shared" si="0"/>
        <v>0</v>
      </c>
      <c r="H19" s="169">
        <v>0</v>
      </c>
    </row>
    <row r="20" spans="1:8" s="2" customFormat="1" ht="13.5" customHeight="1">
      <c r="A20" s="167">
        <v>6</v>
      </c>
      <c r="B20" s="168" t="s">
        <v>134</v>
      </c>
      <c r="C20" s="168" t="s">
        <v>135</v>
      </c>
      <c r="D20" s="168" t="s">
        <v>124</v>
      </c>
      <c r="E20" s="169">
        <v>3</v>
      </c>
      <c r="F20" s="169">
        <v>0</v>
      </c>
      <c r="G20" s="169">
        <f t="shared" si="0"/>
        <v>0</v>
      </c>
      <c r="H20" s="169">
        <v>0</v>
      </c>
    </row>
    <row r="21" spans="1:8" s="2" customFormat="1" ht="13.5" customHeight="1">
      <c r="A21" s="167">
        <v>7</v>
      </c>
      <c r="B21" s="168" t="s">
        <v>136</v>
      </c>
      <c r="C21" s="168" t="s">
        <v>137</v>
      </c>
      <c r="D21" s="168" t="s">
        <v>129</v>
      </c>
      <c r="E21" s="169">
        <v>10</v>
      </c>
      <c r="F21" s="169">
        <v>0</v>
      </c>
      <c r="G21" s="169">
        <f t="shared" si="0"/>
        <v>0</v>
      </c>
      <c r="H21" s="169">
        <v>0</v>
      </c>
    </row>
    <row r="22" spans="1:8" s="2" customFormat="1" ht="13.5" customHeight="1">
      <c r="A22" s="167">
        <v>8</v>
      </c>
      <c r="B22" s="168" t="s">
        <v>138</v>
      </c>
      <c r="C22" s="168" t="s">
        <v>139</v>
      </c>
      <c r="D22" s="168" t="s">
        <v>124</v>
      </c>
      <c r="E22" s="169">
        <v>3</v>
      </c>
      <c r="F22" s="169">
        <v>0</v>
      </c>
      <c r="G22" s="169">
        <f t="shared" si="0"/>
        <v>0</v>
      </c>
      <c r="H22" s="169">
        <v>0</v>
      </c>
    </row>
    <row r="23" spans="1:8" s="2" customFormat="1" ht="13.5" customHeight="1">
      <c r="A23" s="167">
        <v>9</v>
      </c>
      <c r="B23" s="168" t="s">
        <v>140</v>
      </c>
      <c r="C23" s="168" t="s">
        <v>141</v>
      </c>
      <c r="D23" s="168" t="s">
        <v>142</v>
      </c>
      <c r="E23" s="169">
        <v>1</v>
      </c>
      <c r="F23" s="169">
        <v>0</v>
      </c>
      <c r="G23" s="169">
        <f t="shared" si="0"/>
        <v>0</v>
      </c>
      <c r="H23" s="169">
        <v>0</v>
      </c>
    </row>
    <row r="24" spans="1:8" s="2" customFormat="1" ht="13.5" customHeight="1">
      <c r="A24" s="167">
        <v>10</v>
      </c>
      <c r="B24" s="168" t="s">
        <v>143</v>
      </c>
      <c r="C24" s="168" t="s">
        <v>144</v>
      </c>
      <c r="D24" s="168" t="s">
        <v>142</v>
      </c>
      <c r="E24" s="169">
        <v>1</v>
      </c>
      <c r="F24" s="169">
        <v>0</v>
      </c>
      <c r="G24" s="169">
        <f t="shared" si="0"/>
        <v>0</v>
      </c>
      <c r="H24" s="169">
        <v>0</v>
      </c>
    </row>
    <row r="25" spans="1:8" s="2" customFormat="1" ht="13.5" customHeight="1">
      <c r="A25" s="167">
        <v>11</v>
      </c>
      <c r="B25" s="168" t="s">
        <v>145</v>
      </c>
      <c r="C25" s="168" t="s">
        <v>146</v>
      </c>
      <c r="D25" s="168" t="s">
        <v>147</v>
      </c>
      <c r="E25" s="169">
        <v>1</v>
      </c>
      <c r="F25" s="169">
        <v>0</v>
      </c>
      <c r="G25" s="169">
        <f t="shared" si="0"/>
        <v>0</v>
      </c>
      <c r="H25" s="169">
        <v>0</v>
      </c>
    </row>
    <row r="26" spans="1:8" s="2" customFormat="1" ht="13.5" customHeight="1">
      <c r="A26" s="167">
        <v>12</v>
      </c>
      <c r="B26" s="168" t="s">
        <v>148</v>
      </c>
      <c r="C26" s="168" t="s">
        <v>149</v>
      </c>
      <c r="D26" s="168" t="s">
        <v>124</v>
      </c>
      <c r="E26" s="169">
        <v>1</v>
      </c>
      <c r="F26" s="169">
        <v>0</v>
      </c>
      <c r="G26" s="169">
        <f t="shared" si="0"/>
        <v>0</v>
      </c>
      <c r="H26" s="169">
        <v>0</v>
      </c>
    </row>
    <row r="27" spans="1:8" s="2" customFormat="1" ht="30.75" customHeight="1">
      <c r="A27" s="170"/>
      <c r="B27" s="171"/>
      <c r="C27" s="171" t="s">
        <v>115</v>
      </c>
      <c r="D27" s="171"/>
      <c r="E27" s="172"/>
      <c r="F27" s="172"/>
      <c r="G27" s="172">
        <f>SUM(G15:G26)</f>
        <v>0</v>
      </c>
      <c r="H27" s="172"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94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Zlamal</dc:creator>
  <cp:keywords/>
  <dc:description/>
  <cp:lastModifiedBy>Zlamal</cp:lastModifiedBy>
  <cp:lastPrinted>2021-04-21T09:17:01Z</cp:lastPrinted>
  <dcterms:modified xsi:type="dcterms:W3CDTF">2021-04-21T09:17:06Z</dcterms:modified>
  <cp:category/>
  <cp:version/>
  <cp:contentType/>
  <cp:contentStatus/>
</cp:coreProperties>
</file>