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ndra.vicanova\OneDrive - Hlavne mesto SR Bratislava\Desktop\DNS - elektromontážne práce\Zákazky\Výzva č. 2\"/>
    </mc:Choice>
  </mc:AlternateContent>
  <xr:revisionPtr revIDLastSave="0" documentId="13_ncr:1_{91D7C028-99D5-4112-87C1-B740CB43D86A}" xr6:coauthVersionLast="47" xr6:coauthVersionMax="47" xr10:uidLastSave="{00000000-0000-0000-0000-000000000000}"/>
  <bookViews>
    <workbookView xWindow="-120" yWindow="-120" windowWidth="29040" windowHeight="15840" activeTab="1" xr2:uid="{6A88C828-F509-4763-89D9-607D8A4A75AD}"/>
  </bookViews>
  <sheets>
    <sheet name="Návrh na plnenie kritéria" sheetId="9" r:id="rId1"/>
    <sheet name="DU-DKR" sheetId="6" r:id="rId2"/>
    <sheet name="SM-NabrLS" sheetId="7" r:id="rId3"/>
  </sheets>
  <definedNames>
    <definedName name="_xlnm._FilterDatabase" localSheetId="1" hidden="1">'DU-DKR'!$B$12:$G$50</definedName>
    <definedName name="_xlnm._FilterDatabase" localSheetId="2" hidden="1">'SM-NabrLS'!$A$12:$G$41</definedName>
    <definedName name="_xlnm.Print_Area" localSheetId="1">'DU-DKR'!$A$1:$G$52</definedName>
    <definedName name="_xlnm.Print_Area" localSheetId="2">'SM-NabrLS'!$A$1:$G$43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7" l="1"/>
  <c r="E27" i="7"/>
  <c r="E22" i="7"/>
  <c r="E16" i="7"/>
  <c r="E43" i="6"/>
  <c r="E36" i="6"/>
  <c r="E27" i="6"/>
  <c r="E17" i="6"/>
  <c r="F34" i="7" l="1"/>
  <c r="F33" i="7"/>
  <c r="F32" i="7"/>
  <c r="F31" i="7"/>
  <c r="F30" i="7"/>
  <c r="F27" i="7"/>
  <c r="F26" i="7"/>
  <c r="C25" i="7"/>
  <c r="F25" i="7" s="1"/>
  <c r="F22" i="7"/>
  <c r="F21" i="7"/>
  <c r="F20" i="7"/>
  <c r="F19" i="7"/>
  <c r="F16" i="7"/>
  <c r="F15" i="7"/>
  <c r="F43" i="6"/>
  <c r="F42" i="6"/>
  <c r="F41" i="6"/>
  <c r="F40" i="6"/>
  <c r="F39" i="6"/>
  <c r="F36" i="6"/>
  <c r="F35" i="6"/>
  <c r="F34" i="6"/>
  <c r="F33" i="6"/>
  <c r="F32" i="6"/>
  <c r="F31" i="6"/>
  <c r="C30" i="6"/>
  <c r="F30" i="6" s="1"/>
  <c r="F27" i="6"/>
  <c r="F26" i="6"/>
  <c r="F25" i="6"/>
  <c r="F24" i="6"/>
  <c r="F23" i="6"/>
  <c r="F22" i="6"/>
  <c r="F21" i="6"/>
  <c r="F20" i="6"/>
  <c r="F17" i="6"/>
  <c r="F16" i="6"/>
  <c r="F15" i="6"/>
  <c r="F35" i="7" l="1"/>
  <c r="F41" i="7" s="1"/>
  <c r="F17" i="7"/>
  <c r="F38" i="7" s="1"/>
  <c r="F23" i="7"/>
  <c r="F39" i="7" s="1"/>
  <c r="F37" i="7"/>
  <c r="F28" i="7"/>
  <c r="F40" i="7" s="1"/>
  <c r="F37" i="6"/>
  <c r="F49" i="6" s="1"/>
  <c r="F18" i="6"/>
  <c r="F47" i="6" s="1"/>
  <c r="F44" i="6"/>
  <c r="F50" i="6" s="1"/>
  <c r="F46" i="6"/>
  <c r="F28" i="6"/>
  <c r="F48" i="6" s="1"/>
  <c r="F43" i="7" l="1"/>
  <c r="F52" i="6"/>
  <c r="B15" i="9" s="1"/>
  <c r="D15" i="9" l="1"/>
  <c r="E15" i="9" s="1"/>
</calcChain>
</file>

<file path=xl/sharedStrings.xml><?xml version="1.0" encoding="utf-8"?>
<sst xmlns="http://schemas.openxmlformats.org/spreadsheetml/2006/main" count="235" uniqueCount="99">
  <si>
    <t>Skrátený popis</t>
  </si>
  <si>
    <t>MJ</t>
  </si>
  <si>
    <t>Cena jednotková</t>
  </si>
  <si>
    <t>Poznámka</t>
  </si>
  <si>
    <t>01</t>
  </si>
  <si>
    <t>ks</t>
  </si>
  <si>
    <t>Spolu:</t>
  </si>
  <si>
    <t>bez DPH</t>
  </si>
  <si>
    <t>Materiál</t>
  </si>
  <si>
    <t>Rekapitulácia</t>
  </si>
  <si>
    <t>MAGISTRÁT HLAVNÉHO MESTA SR BRATISLAVY</t>
  </si>
  <si>
    <t>Príloha:</t>
  </si>
  <si>
    <t>Stavba:</t>
  </si>
  <si>
    <t>Objekt:</t>
  </si>
  <si>
    <t>Zemné práce</t>
  </si>
  <si>
    <t>m</t>
  </si>
  <si>
    <t>02</t>
  </si>
  <si>
    <t>Demontážne práce</t>
  </si>
  <si>
    <t>0202</t>
  </si>
  <si>
    <t>03</t>
  </si>
  <si>
    <t>Montážne práce</t>
  </si>
  <si>
    <t>0301</t>
  </si>
  <si>
    <t>0311</t>
  </si>
  <si>
    <t>04</t>
  </si>
  <si>
    <t>0401</t>
  </si>
  <si>
    <t>05</t>
  </si>
  <si>
    <t>Iné práce</t>
  </si>
  <si>
    <t>0501</t>
  </si>
  <si>
    <t>0503</t>
  </si>
  <si>
    <t>0504</t>
  </si>
  <si>
    <t>Celkom</t>
  </si>
  <si>
    <t>Výkaz výmer</t>
  </si>
  <si>
    <t>SEKCIA VÝSTAVBY</t>
  </si>
  <si>
    <t>ODDELENIE OSVETLENIA, SIETÍ A ENERGETIKY</t>
  </si>
  <si>
    <t>P.Č.</t>
  </si>
  <si>
    <t>%</t>
  </si>
  <si>
    <t xml:space="preserve">Kábel CYKY-J 3x1,5 </t>
  </si>
  <si>
    <t>Demontáž svietidla do výšky 8m</t>
  </si>
  <si>
    <t>Demontáž svietidla do výšky 12m</t>
  </si>
  <si>
    <t>Montáž - kábel CYKY-J 3x1,5 - napojenie svietidla zo stožiarovej svorkovnice</t>
  </si>
  <si>
    <t xml:space="preserve">Dokumentácia skutočného vyhotovenia - Zanesenie do technickej evidencie vrátane technickej mapy mesta  </t>
  </si>
  <si>
    <t>Východisková revízia</t>
  </si>
  <si>
    <t>Podiel pridružených výkonov</t>
  </si>
  <si>
    <t>Podružný materiál</t>
  </si>
  <si>
    <t>Montáž svietidla do výšky 12m</t>
  </si>
  <si>
    <t>Vypracovanie POD, prerokovanie a schválenie operatívnej dopravnej komisii</t>
  </si>
  <si>
    <t>0203</t>
  </si>
  <si>
    <t>0312</t>
  </si>
  <si>
    <t>0313</t>
  </si>
  <si>
    <t>0399</t>
  </si>
  <si>
    <t>0299</t>
  </si>
  <si>
    <t>0499</t>
  </si>
  <si>
    <t>0505</t>
  </si>
  <si>
    <t>0599</t>
  </si>
  <si>
    <t>Projektový manažment, inžiniering</t>
  </si>
  <si>
    <t>kpl</t>
  </si>
  <si>
    <t>Obnova verejného osvetlenia v Bratislave - balík 01</t>
  </si>
  <si>
    <t>Výmera
 DU-DKR</t>
  </si>
  <si>
    <t xml:space="preserve">Zapojenie vývodu pre svietidlo v stožiarovej svorkovnici, uzatvorenie svorkovnice </t>
  </si>
  <si>
    <t>Poistkový komplet pre svietidlo na vzdušnom vedení / závesné svietidlo</t>
  </si>
  <si>
    <t>Montáž poistkového kompletu pre svietidlo na vzdušnom vedení / závesné svietidlo</t>
  </si>
  <si>
    <t>Očistenie stožiara a výložníka do výšky 12m pred náterom</t>
  </si>
  <si>
    <t>Náter stožiara a výložníka do výšky 12m 2-vrstvový</t>
  </si>
  <si>
    <t>Výmera
 SM-NabrLS</t>
  </si>
  <si>
    <t>Cena celkom
DU-DKR</t>
  </si>
  <si>
    <t>Cena celkom
SM-NabrLS</t>
  </si>
  <si>
    <t>0324</t>
  </si>
  <si>
    <t>0414</t>
  </si>
  <si>
    <t>0415</t>
  </si>
  <si>
    <t>Nosné lanko pre závesné osvetlenie vrátane kotevných prvkov</t>
  </si>
  <si>
    <t>0325</t>
  </si>
  <si>
    <t>Montáž nosného lanka pre závesné osvetlenie vrátane kotevných prvkov</t>
  </si>
  <si>
    <t>0326</t>
  </si>
  <si>
    <t>0423</t>
  </si>
  <si>
    <t>0424</t>
  </si>
  <si>
    <t>0425</t>
  </si>
  <si>
    <t>Modernizácia verejného osvetlenia - Nábrežie arm. Gen. Ludvíka Svobodu, Staré Mesto</t>
  </si>
  <si>
    <t>(v úseku od River parku po Most SNP - nemodernizovaný úsek)</t>
  </si>
  <si>
    <t xml:space="preserve">Modernizácia verejného osvetlenia - Saratovská, Dúbravka </t>
  </si>
  <si>
    <t>(v úseku od Bagarovej po Agátovú - nemodernizovaný úsek)</t>
  </si>
  <si>
    <t>Svietidlo cestné LED typ SL11 midi 4000K  alebo ekvivalent podľa špecifikácie minimálnych technických štandardov</t>
  </si>
  <si>
    <t>Svietidlo cestné LED typ DL50 midi 4000K  alebo ekvivalent podľa špecifikácie minimálnych technických štandardov</t>
  </si>
  <si>
    <t>Náter stožiara a výložníka do výšky 12m 2-vrstvový, RAL7016</t>
  </si>
  <si>
    <t>Príloha č. 2 - Návrh na plnenie kritéria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</si>
  <si>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</si>
  <si>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</si>
  <si>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</si>
  <si>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</si>
  <si>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</si>
  <si>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</si>
  <si>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</si>
  <si>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Daňový stav:</t>
  </si>
  <si>
    <t>platca DPH</t>
  </si>
  <si>
    <t>Cena celkom za celý predmet zákazky v eur bez DPH</t>
  </si>
  <si>
    <t>DPH</t>
  </si>
  <si>
    <t>Cena celkom za celý predmet zákazky v eur s DPH</t>
  </si>
  <si>
    <t>V ................</t>
  </si>
  <si>
    <t>dňa: ..........................</t>
  </si>
  <si>
    <t>Podpis zástupcu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</si>
</sst>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00\ &quot;€&quot;"/>
    <numFmt numFmtId="165" formatCode="#,##0.00\ &quot;Sk&quot;"/>
    <numFmt numFmtId="166" formatCode="#,##0.00\ [$€-1]"/>
    <numFmt numFmtId="167" formatCode="#,##0.00\ &quot;€&quot;"/>
    <numFmt numFmtId="168" formatCode="#,##0.0000\ [$€-1]"/>
  </numFmts>
  <fonts count="2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sz val="10.5"/>
      <name val="Calibri"/>
      <family val="2"/>
      <charset val="238"/>
    </font>
    <font>
      <b/>
      <sz val="8"/>
      <color rgb="FFB7000B"/>
      <name val="Calibri"/>
      <family val="2"/>
      <charset val="238"/>
    </font>
    <font>
      <sz val="8"/>
      <color rgb="FFB7000B"/>
      <name val="Calibri"/>
      <family val="2"/>
      <charset val="238"/>
    </font>
    <font>
      <b/>
      <sz val="12"/>
      <name val="Arial"/>
      <family val="2"/>
      <charset val="238"/>
    </font>
    <font>
      <sz val="9"/>
      <name val="Arial CE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6" fillId="0" borderId="0"/>
    <xf numFmtId="0" fontId="9" fillId="0" borderId="0"/>
    <xf numFmtId="0" fontId="1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3" fillId="2" borderId="0" xfId="0" applyFont="1" applyFill="1"/>
    <xf numFmtId="0" fontId="0" fillId="2" borderId="0" xfId="0" applyFill="1"/>
    <xf numFmtId="2" fontId="4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49" fontId="7" fillId="2" borderId="0" xfId="0" applyNumberFormat="1" applyFont="1" applyFill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0" fillId="2" borderId="7" xfId="0" applyFill="1" applyBorder="1"/>
    <xf numFmtId="49" fontId="8" fillId="2" borderId="0" xfId="0" applyNumberFormat="1" applyFont="1" applyFill="1" applyAlignment="1">
      <alignment horizontal="center"/>
    </xf>
    <xf numFmtId="49" fontId="8" fillId="0" borderId="3" xfId="0" applyNumberFormat="1" applyFont="1" applyBorder="1" applyAlignment="1">
      <alignment horizontal="center"/>
    </xf>
    <xf numFmtId="165" fontId="9" fillId="0" borderId="7" xfId="3" applyNumberFormat="1" applyBorder="1"/>
    <xf numFmtId="0" fontId="9" fillId="0" borderId="0" xfId="3"/>
    <xf numFmtId="165" fontId="9" fillId="0" borderId="4" xfId="3" applyNumberFormat="1" applyBorder="1"/>
    <xf numFmtId="0" fontId="9" fillId="0" borderId="1" xfId="3" applyBorder="1"/>
    <xf numFmtId="0" fontId="9" fillId="0" borderId="0" xfId="3" applyAlignment="1">
      <alignment horizontal="center"/>
    </xf>
    <xf numFmtId="164" fontId="9" fillId="0" borderId="0" xfId="3" applyNumberFormat="1"/>
    <xf numFmtId="0" fontId="3" fillId="0" borderId="0" xfId="0" applyFont="1" applyAlignment="1">
      <alignment horizontal="left" vertical="top" wrapText="1"/>
    </xf>
    <xf numFmtId="0" fontId="11" fillId="0" borderId="10" xfId="3" applyFont="1" applyBorder="1"/>
    <xf numFmtId="0" fontId="9" fillId="0" borderId="11" xfId="3" applyBorder="1"/>
    <xf numFmtId="0" fontId="0" fillId="0" borderId="0" xfId="0" applyAlignment="1">
      <alignment vertical="top" wrapText="1"/>
    </xf>
    <xf numFmtId="0" fontId="12" fillId="0" borderId="0" xfId="0" applyFont="1"/>
    <xf numFmtId="0" fontId="8" fillId="0" borderId="0" xfId="0" applyFont="1"/>
    <xf numFmtId="9" fontId="0" fillId="2" borderId="0" xfId="0" applyNumberFormat="1" applyFill="1"/>
    <xf numFmtId="0" fontId="0" fillId="4" borderId="0" xfId="0" applyFill="1"/>
    <xf numFmtId="0" fontId="0" fillId="4" borderId="13" xfId="0" applyFill="1" applyBorder="1"/>
    <xf numFmtId="0" fontId="0" fillId="4" borderId="2" xfId="0" applyFill="1" applyBorder="1"/>
    <xf numFmtId="2" fontId="4" fillId="4" borderId="2" xfId="1" applyNumberFormat="1" applyFont="1" applyFill="1" applyBorder="1" applyAlignment="1">
      <alignment vertical="center"/>
    </xf>
    <xf numFmtId="0" fontId="3" fillId="4" borderId="0" xfId="0" applyFont="1" applyFill="1"/>
    <xf numFmtId="2" fontId="4" fillId="4" borderId="0" xfId="1" applyNumberFormat="1" applyFont="1" applyFill="1" applyAlignment="1">
      <alignment vertical="center"/>
    </xf>
    <xf numFmtId="0" fontId="5" fillId="4" borderId="0" xfId="1" applyFont="1" applyFill="1" applyAlignment="1">
      <alignment vertical="center"/>
    </xf>
    <xf numFmtId="166" fontId="7" fillId="2" borderId="6" xfId="0" applyNumberFormat="1" applyFont="1" applyFill="1" applyBorder="1"/>
    <xf numFmtId="167" fontId="9" fillId="3" borderId="9" xfId="3" applyNumberFormat="1" applyFill="1" applyBorder="1"/>
    <xf numFmtId="167" fontId="11" fillId="3" borderId="6" xfId="3" applyNumberFormat="1" applyFont="1" applyFill="1" applyBorder="1"/>
    <xf numFmtId="0" fontId="16" fillId="0" borderId="0" xfId="3" applyFont="1"/>
    <xf numFmtId="0" fontId="0" fillId="2" borderId="0" xfId="0" applyFill="1" applyAlignment="1">
      <alignment horizontal="left" indent="3"/>
    </xf>
    <xf numFmtId="0" fontId="3" fillId="2" borderId="0" xfId="0" applyFont="1" applyFill="1" applyAlignment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/>
    </xf>
    <xf numFmtId="49" fontId="8" fillId="0" borderId="0" xfId="0" applyNumberFormat="1" applyFont="1" applyAlignment="1">
      <alignment horizontal="center"/>
    </xf>
    <xf numFmtId="166" fontId="7" fillId="0" borderId="6" xfId="0" applyNumberFormat="1" applyFont="1" applyBorder="1"/>
    <xf numFmtId="0" fontId="7" fillId="2" borderId="0" xfId="0" applyFont="1" applyFill="1"/>
    <xf numFmtId="0" fontId="8" fillId="2" borderId="0" xfId="0" applyFont="1" applyFill="1"/>
    <xf numFmtId="0" fontId="8" fillId="2" borderId="1" xfId="0" applyFont="1" applyFill="1" applyBorder="1"/>
    <xf numFmtId="49" fontId="7" fillId="0" borderId="0" xfId="0" applyNumberFormat="1" applyFont="1" applyAlignment="1">
      <alignment horizontal="center"/>
    </xf>
    <xf numFmtId="0" fontId="8" fillId="0" borderId="18" xfId="2" applyFont="1" applyBorder="1"/>
    <xf numFmtId="0" fontId="8" fillId="0" borderId="18" xfId="2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2" fillId="0" borderId="0" xfId="3" applyFont="1"/>
    <xf numFmtId="0" fontId="9" fillId="0" borderId="1" xfId="3" applyBorder="1" applyAlignment="1">
      <alignment horizontal="left"/>
    </xf>
    <xf numFmtId="167" fontId="9" fillId="3" borderId="21" xfId="3" applyNumberFormat="1" applyFill="1" applyBorder="1"/>
    <xf numFmtId="0" fontId="9" fillId="0" borderId="7" xfId="3" applyBorder="1"/>
    <xf numFmtId="167" fontId="9" fillId="3" borderId="22" xfId="3" applyNumberFormat="1" applyFill="1" applyBorder="1"/>
    <xf numFmtId="49" fontId="8" fillId="2" borderId="3" xfId="0" applyNumberFormat="1" applyFont="1" applyFill="1" applyBorder="1" applyAlignment="1">
      <alignment horizontal="center"/>
    </xf>
    <xf numFmtId="0" fontId="10" fillId="0" borderId="0" xfId="3" applyFont="1" applyAlignment="1">
      <alignment horizontal="center"/>
    </xf>
    <xf numFmtId="0" fontId="8" fillId="2" borderId="1" xfId="0" applyFont="1" applyFill="1" applyBorder="1" applyAlignment="1">
      <alignment vertical="top" wrapText="1"/>
    </xf>
    <xf numFmtId="0" fontId="1" fillId="0" borderId="0" xfId="4"/>
    <xf numFmtId="0" fontId="8" fillId="2" borderId="0" xfId="0" applyFont="1" applyFill="1" applyAlignment="1">
      <alignment horizontal="right"/>
    </xf>
    <xf numFmtId="14" fontId="8" fillId="2" borderId="0" xfId="0" applyNumberFormat="1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167" fontId="8" fillId="0" borderId="1" xfId="0" applyNumberFormat="1" applyFont="1" applyBorder="1"/>
    <xf numFmtId="166" fontId="8" fillId="2" borderId="1" xfId="0" applyNumberFormat="1" applyFont="1" applyFill="1" applyBorder="1" applyAlignment="1">
      <alignment horizontal="right"/>
    </xf>
    <xf numFmtId="0" fontId="8" fillId="0" borderId="7" xfId="0" applyFont="1" applyBorder="1"/>
    <xf numFmtId="168" fontId="8" fillId="2" borderId="0" xfId="0" applyNumberFormat="1" applyFont="1" applyFill="1"/>
    <xf numFmtId="0" fontId="8" fillId="2" borderId="7" xfId="0" applyFont="1" applyFill="1" applyBorder="1"/>
    <xf numFmtId="165" fontId="17" fillId="0" borderId="7" xfId="3" applyNumberFormat="1" applyFont="1" applyBorder="1"/>
    <xf numFmtId="166" fontId="7" fillId="2" borderId="20" xfId="0" applyNumberFormat="1" applyFont="1" applyFill="1" applyBorder="1"/>
    <xf numFmtId="0" fontId="8" fillId="2" borderId="1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19" xfId="2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7" fillId="2" borderId="2" xfId="0" applyFont="1" applyFill="1" applyBorder="1" applyAlignment="1"/>
    <xf numFmtId="0" fontId="2" fillId="2" borderId="0" xfId="0" applyFont="1" applyFill="1" applyAlignment="1">
      <alignment horizontal="left" indent="3"/>
    </xf>
    <xf numFmtId="167" fontId="8" fillId="5" borderId="1" xfId="0" applyNumberFormat="1" applyFont="1" applyFill="1" applyBorder="1"/>
    <xf numFmtId="167" fontId="8" fillId="5" borderId="1" xfId="2" applyNumberFormat="1" applyFont="1" applyFill="1" applyBorder="1"/>
    <xf numFmtId="167" fontId="17" fillId="5" borderId="1" xfId="3" applyNumberFormat="1" applyFont="1" applyFill="1" applyBorder="1"/>
    <xf numFmtId="0" fontId="18" fillId="0" borderId="0" xfId="0" applyFont="1"/>
    <xf numFmtId="0" fontId="18" fillId="0" borderId="23" xfId="0" applyFont="1" applyBorder="1" applyAlignment="1">
      <alignment vertical="center"/>
    </xf>
    <xf numFmtId="0" fontId="0" fillId="0" borderId="37" xfId="0" applyBorder="1"/>
    <xf numFmtId="0" fontId="0" fillId="0" borderId="57" xfId="0" applyBorder="1"/>
    <xf numFmtId="0" fontId="18" fillId="5" borderId="46" xfId="0" applyFont="1" applyFill="1" applyBorder="1" applyAlignment="1" applyProtection="1">
      <alignment horizontal="center"/>
      <protection locked="0"/>
    </xf>
    <xf numFmtId="0" fontId="18" fillId="5" borderId="50" xfId="0" applyFont="1" applyFill="1" applyBorder="1" applyAlignment="1" applyProtection="1">
      <alignment horizontal="center"/>
      <protection locked="0"/>
    </xf>
    <xf numFmtId="0" fontId="18" fillId="5" borderId="53" xfId="0" applyFont="1" applyFill="1" applyBorder="1" applyAlignment="1" applyProtection="1">
      <alignment horizontal="center"/>
      <protection locked="0"/>
    </xf>
    <xf numFmtId="0" fontId="18" fillId="5" borderId="47" xfId="0" applyFont="1" applyFill="1" applyBorder="1" applyAlignment="1" applyProtection="1">
      <alignment horizontal="center"/>
      <protection locked="0"/>
    </xf>
    <xf numFmtId="0" fontId="18" fillId="5" borderId="51" xfId="0" applyFont="1" applyFill="1" applyBorder="1" applyAlignment="1" applyProtection="1">
      <alignment horizontal="center"/>
      <protection locked="0"/>
    </xf>
    <xf numFmtId="0" fontId="18" fillId="5" borderId="54" xfId="0" applyFont="1" applyFill="1" applyBorder="1" applyAlignment="1" applyProtection="1">
      <alignment horizontal="center"/>
      <protection locked="0"/>
    </xf>
    <xf numFmtId="0" fontId="18" fillId="5" borderId="48" xfId="0" applyFont="1" applyFill="1" applyBorder="1" applyAlignment="1" applyProtection="1">
      <alignment horizontal="center"/>
      <protection locked="0"/>
    </xf>
    <xf numFmtId="0" fontId="18" fillId="5" borderId="25" xfId="0" applyFont="1" applyFill="1" applyBorder="1" applyAlignment="1" applyProtection="1">
      <alignment horizontal="center"/>
      <protection locked="0"/>
    </xf>
    <xf numFmtId="0" fontId="18" fillId="5" borderId="49" xfId="0" applyFont="1" applyFill="1" applyBorder="1" applyAlignment="1" applyProtection="1">
      <alignment horizontal="center"/>
      <protection locked="0"/>
    </xf>
    <xf numFmtId="0" fontId="18" fillId="5" borderId="52" xfId="0" applyFont="1" applyFill="1" applyBorder="1" applyAlignment="1" applyProtection="1">
      <alignment horizontal="center"/>
      <protection locked="0"/>
    </xf>
    <xf numFmtId="0" fontId="18" fillId="5" borderId="0" xfId="0" applyFont="1" applyFill="1" applyAlignment="1" applyProtection="1">
      <alignment horizontal="center"/>
      <protection locked="0"/>
    </xf>
    <xf numFmtId="0" fontId="18" fillId="5" borderId="37" xfId="0" applyFont="1" applyFill="1" applyBorder="1" applyAlignment="1" applyProtection="1">
      <alignment horizontal="center"/>
      <protection locked="0"/>
    </xf>
    <xf numFmtId="0" fontId="18" fillId="5" borderId="55" xfId="0" applyFont="1" applyFill="1" applyBorder="1" applyAlignment="1" applyProtection="1">
      <alignment horizontal="center"/>
      <protection locked="0"/>
    </xf>
    <xf numFmtId="0" fontId="18" fillId="5" borderId="23" xfId="0" applyFont="1" applyFill="1" applyBorder="1" applyAlignment="1" applyProtection="1">
      <alignment horizontal="center"/>
      <protection locked="0"/>
    </xf>
    <xf numFmtId="0" fontId="18" fillId="5" borderId="56" xfId="0" applyFont="1" applyFill="1" applyBorder="1" applyAlignment="1" applyProtection="1">
      <alignment horizontal="center"/>
      <protection locked="0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5" borderId="28" xfId="0" applyFont="1" applyFill="1" applyBorder="1" applyAlignment="1" applyProtection="1">
      <alignment horizontal="center" vertical="center"/>
      <protection locked="0"/>
    </xf>
    <xf numFmtId="0" fontId="18" fillId="5" borderId="29" xfId="0" applyFont="1" applyFill="1" applyBorder="1" applyAlignment="1" applyProtection="1">
      <alignment horizontal="center" vertical="center"/>
      <protection locked="0"/>
    </xf>
    <xf numFmtId="0" fontId="18" fillId="5" borderId="30" xfId="0" applyFont="1" applyFill="1" applyBorder="1" applyAlignment="1" applyProtection="1">
      <alignment horizontal="center" vertical="center"/>
      <protection locked="0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5" borderId="34" xfId="0" applyFont="1" applyFill="1" applyBorder="1" applyAlignment="1" applyProtection="1">
      <alignment horizontal="center" vertical="center"/>
      <protection locked="0"/>
    </xf>
    <xf numFmtId="0" fontId="18" fillId="5" borderId="35" xfId="0" applyFont="1" applyFill="1" applyBorder="1" applyAlignment="1" applyProtection="1">
      <alignment horizontal="center" vertical="center"/>
      <protection locked="0"/>
    </xf>
    <xf numFmtId="0" fontId="18" fillId="5" borderId="36" xfId="0" applyFont="1" applyFill="1" applyBorder="1" applyAlignment="1" applyProtection="1">
      <alignment horizontal="center" vertical="center"/>
      <protection locked="0"/>
    </xf>
    <xf numFmtId="0" fontId="19" fillId="4" borderId="24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13" fillId="4" borderId="12" xfId="0" applyFont="1" applyFill="1" applyBorder="1" applyAlignment="1">
      <alignment vertical="center" wrapText="1"/>
    </xf>
    <xf numFmtId="0" fontId="13" fillId="4" borderId="15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horizontal="right" vertical="center" wrapText="1"/>
    </xf>
    <xf numFmtId="0" fontId="14" fillId="4" borderId="14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16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20" fillId="0" borderId="38" xfId="0" applyFont="1" applyBorder="1" applyAlignment="1" applyProtection="1">
      <alignment horizontal="center" vertical="center" wrapText="1"/>
      <protection hidden="1"/>
    </xf>
    <xf numFmtId="0" fontId="20" fillId="0" borderId="39" xfId="0" applyFont="1" applyBorder="1" applyAlignment="1" applyProtection="1">
      <alignment horizontal="center" vertical="center" wrapText="1"/>
      <protection hidden="1"/>
    </xf>
    <xf numFmtId="0" fontId="20" fillId="0" borderId="40" xfId="0" applyFont="1" applyBorder="1" applyAlignment="1" applyProtection="1">
      <alignment horizontal="center" vertical="center" wrapText="1"/>
      <protection hidden="1"/>
    </xf>
    <xf numFmtId="0" fontId="20" fillId="0" borderId="41" xfId="0" applyFont="1" applyBorder="1" applyAlignment="1" applyProtection="1">
      <alignment horizontal="center" vertical="center" wrapText="1"/>
      <protection hidden="1"/>
    </xf>
    <xf numFmtId="0" fontId="20" fillId="0" borderId="42" xfId="0" applyFont="1" applyBorder="1" applyAlignment="1" applyProtection="1">
      <alignment horizontal="center" vertical="center" wrapText="1"/>
      <protection hidden="1"/>
    </xf>
    <xf numFmtId="4" fontId="20" fillId="0" borderId="43" xfId="0" applyNumberFormat="1" applyFont="1" applyBorder="1" applyAlignment="1" applyProtection="1">
      <alignment horizontal="center" vertical="center"/>
      <protection hidden="1"/>
    </xf>
    <xf numFmtId="4" fontId="20" fillId="0" borderId="44" xfId="0" applyNumberFormat="1" applyFont="1" applyBorder="1" applyAlignment="1" applyProtection="1">
      <alignment horizontal="center" vertical="center"/>
      <protection hidden="1"/>
    </xf>
    <xf numFmtId="4" fontId="20" fillId="0" borderId="45" xfId="0" applyNumberFormat="1" applyFont="1" applyBorder="1" applyAlignment="1" applyProtection="1">
      <alignment horizontal="center" vertical="center"/>
      <protection hidden="1"/>
    </xf>
    <xf numFmtId="4" fontId="20" fillId="4" borderId="34" xfId="0" applyNumberFormat="1" applyFont="1" applyFill="1" applyBorder="1" applyAlignment="1" applyProtection="1">
      <alignment horizontal="center" vertical="center"/>
      <protection hidden="1"/>
    </xf>
    <xf numFmtId="4" fontId="20" fillId="4" borderId="36" xfId="0" applyNumberFormat="1" applyFont="1" applyFill="1" applyBorder="1" applyAlignment="1" applyProtection="1">
      <alignment horizontal="center" vertical="center"/>
      <protection hidden="1"/>
    </xf>
  </cellXfs>
  <cellStyles count="6">
    <cellStyle name="Mena 2" xfId="5" xr:uid="{9CADB819-6244-4DDD-8076-D153DB1FC151}"/>
    <cellStyle name="Normálna" xfId="0" builtinId="0"/>
    <cellStyle name="Normálna 2" xfId="4" xr:uid="{BAF276B4-0DF0-402F-AD6A-0744D40F84C0}"/>
    <cellStyle name="normálne_CP (2)" xfId="2" xr:uid="{C83F92E1-B62C-4E7C-B820-6212A8938459}"/>
    <cellStyle name="normální_vykaz_vymer_st_dubr_siem" xfId="3" xr:uid="{60D4CF76-870E-4710-8788-1046A1F7B440}"/>
    <cellStyle name="normální_Železná, VO zemné práce rozpočet" xfId="1" xr:uid="{181E15D1-5891-4B51-8B90-9AE3AB9C24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153760</xdr:colOff>
      <xdr:row>2</xdr:row>
      <xdr:rowOff>297995</xdr:rowOff>
    </xdr:from>
    <xdr:to>
      <xdr:col>2</xdr:col>
      <xdr:colOff>1600199</xdr:colOff>
      <xdr:row>3</xdr:row>
      <xdr:rowOff>485775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A032C9FF-7981-4358-9887-71F2B41C52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310" y="688520"/>
          <a:ext cx="2284639" cy="549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1</xdr:row>
      <xdr:rowOff>15240</xdr:rowOff>
    </xdr:from>
    <xdr:to>
      <xdr:col>1</xdr:col>
      <xdr:colOff>1406326</xdr:colOff>
      <xdr:row>4</xdr:row>
      <xdr:rowOff>467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1E1204A-AC59-4F71-BD68-59E570281F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182880"/>
          <a:ext cx="1863526" cy="396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1</xdr:row>
      <xdr:rowOff>15240</xdr:rowOff>
    </xdr:from>
    <xdr:to>
      <xdr:col>1</xdr:col>
      <xdr:colOff>1406326</xdr:colOff>
      <xdr:row>4</xdr:row>
      <xdr:rowOff>467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CB9DFB3-40AA-4602-B715-BA2E8496F4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182880"/>
          <a:ext cx="1863526" cy="396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62A1-E01D-4FA7-98D0-677FAAE01D85}">
  <dimension ref="A1:G22"/>
  <sheetViews>
    <sheetView workbookViewId="0">
      <selection activeCell="B15" sqref="B15:C15"/>
    </sheetView>
  </sheetViews>
  <sheetFormatPr defaultRowHeight="12.75" x14ac:dyDescent="0.2"/>
  <cols>
    <col min="1" max="1" width="3.140625" customWidth="1"/>
    <col min="2" max="2" width="12.5703125" customWidth="1"/>
    <col min="3" max="3" width="24.5703125" customWidth="1"/>
    <col min="4" max="4" width="17.42578125" customWidth="1"/>
    <col min="5" max="5" width="18.140625" customWidth="1"/>
    <col min="6" max="6" width="27.140625" customWidth="1"/>
  </cols>
  <sheetData>
    <row r="1" spans="1:7" ht="15" x14ac:dyDescent="0.25">
      <c r="A1" s="77"/>
      <c r="B1" s="77"/>
      <c r="C1" s="77"/>
      <c r="D1" s="77"/>
      <c r="E1" s="77"/>
      <c r="F1" s="77"/>
    </row>
    <row r="2" spans="1:7" ht="15.75" thickBot="1" x14ac:dyDescent="0.3">
      <c r="A2" s="77"/>
      <c r="B2" s="78"/>
      <c r="C2" s="78"/>
      <c r="D2" s="78"/>
      <c r="E2" s="78"/>
      <c r="F2" s="78"/>
    </row>
    <row r="3" spans="1:7" ht="28.5" customHeight="1" thickTop="1" x14ac:dyDescent="0.25">
      <c r="A3" s="77"/>
      <c r="B3" s="108"/>
      <c r="C3" s="109"/>
      <c r="D3" s="109" t="s">
        <v>83</v>
      </c>
      <c r="E3" s="109"/>
      <c r="F3" s="109"/>
      <c r="G3" s="80"/>
    </row>
    <row r="4" spans="1:7" ht="57" customHeight="1" x14ac:dyDescent="0.25">
      <c r="A4" s="77"/>
      <c r="B4" s="110"/>
      <c r="C4" s="111"/>
      <c r="D4" s="111"/>
      <c r="E4" s="111"/>
      <c r="F4" s="111"/>
      <c r="G4" s="80"/>
    </row>
    <row r="5" spans="1:7" ht="15" x14ac:dyDescent="0.25">
      <c r="A5" s="77"/>
      <c r="B5" s="96" t="s">
        <v>84</v>
      </c>
      <c r="C5" s="97"/>
      <c r="D5" s="98"/>
      <c r="E5" s="99"/>
      <c r="F5" s="100"/>
    </row>
    <row r="6" spans="1:7" ht="15" x14ac:dyDescent="0.25">
      <c r="A6" s="77"/>
      <c r="B6" s="96" t="s">
        <v>85</v>
      </c>
      <c r="C6" s="97"/>
      <c r="D6" s="98"/>
      <c r="E6" s="99"/>
      <c r="F6" s="100"/>
    </row>
    <row r="7" spans="1:7" ht="15" x14ac:dyDescent="0.25">
      <c r="A7" s="77"/>
      <c r="B7" s="96" t="s">
        <v>86</v>
      </c>
      <c r="C7" s="97"/>
      <c r="D7" s="98"/>
      <c r="E7" s="99"/>
      <c r="F7" s="100"/>
    </row>
    <row r="8" spans="1:7" ht="15" x14ac:dyDescent="0.25">
      <c r="A8" s="77"/>
      <c r="B8" s="96" t="s">
        <v>87</v>
      </c>
      <c r="C8" s="97"/>
      <c r="D8" s="98"/>
      <c r="E8" s="99"/>
      <c r="F8" s="100"/>
    </row>
    <row r="9" spans="1:7" ht="15" x14ac:dyDescent="0.25">
      <c r="A9" s="77"/>
      <c r="B9" s="96" t="s">
        <v>88</v>
      </c>
      <c r="C9" s="97"/>
      <c r="D9" s="98"/>
      <c r="E9" s="99"/>
      <c r="F9" s="100"/>
    </row>
    <row r="10" spans="1:7" ht="15" x14ac:dyDescent="0.25">
      <c r="A10" s="77"/>
      <c r="B10" s="96" t="s">
        <v>89</v>
      </c>
      <c r="C10" s="97"/>
      <c r="D10" s="98"/>
      <c r="E10" s="99"/>
      <c r="F10" s="100"/>
    </row>
    <row r="11" spans="1:7" ht="15" x14ac:dyDescent="0.25">
      <c r="A11" s="77"/>
      <c r="B11" s="101" t="s">
        <v>90</v>
      </c>
      <c r="C11" s="102"/>
      <c r="D11" s="98"/>
      <c r="E11" s="99"/>
      <c r="F11" s="100"/>
    </row>
    <row r="12" spans="1:7" ht="15.75" thickBot="1" x14ac:dyDescent="0.3">
      <c r="A12" s="77"/>
      <c r="B12" s="103" t="s">
        <v>91</v>
      </c>
      <c r="C12" s="104"/>
      <c r="D12" s="105" t="s">
        <v>92</v>
      </c>
      <c r="E12" s="106"/>
      <c r="F12" s="107"/>
    </row>
    <row r="13" spans="1:7" ht="14.25" thickTop="1" thickBot="1" x14ac:dyDescent="0.25"/>
    <row r="14" spans="1:7" ht="45.75" customHeight="1" thickTop="1" x14ac:dyDescent="0.2">
      <c r="A14" s="79"/>
      <c r="B14" s="133" t="s">
        <v>93</v>
      </c>
      <c r="C14" s="134"/>
      <c r="D14" s="135" t="s">
        <v>94</v>
      </c>
      <c r="E14" s="136" t="s">
        <v>95</v>
      </c>
      <c r="F14" s="137"/>
    </row>
    <row r="15" spans="1:7" ht="39.75" customHeight="1" thickBot="1" x14ac:dyDescent="0.25">
      <c r="B15" s="138">
        <f>SUM('DU-DKR'!F52,'SM-NabrLS'!F43)</f>
        <v>0</v>
      </c>
      <c r="C15" s="139"/>
      <c r="D15" s="140">
        <f>B15*0.2</f>
        <v>0</v>
      </c>
      <c r="E15" s="141">
        <f>B15+D15</f>
        <v>0</v>
      </c>
      <c r="F15" s="142"/>
    </row>
    <row r="16" spans="1:7" ht="13.5" thickTop="1" x14ac:dyDescent="0.2"/>
    <row r="18" spans="2:6" ht="13.5" thickBot="1" x14ac:dyDescent="0.25"/>
    <row r="19" spans="2:6" ht="13.5" thickTop="1" x14ac:dyDescent="0.2">
      <c r="B19" s="81" t="s">
        <v>96</v>
      </c>
      <c r="C19" s="84" t="s">
        <v>97</v>
      </c>
      <c r="D19" s="87" t="s">
        <v>98</v>
      </c>
      <c r="E19" s="88"/>
      <c r="F19" s="89"/>
    </row>
    <row r="20" spans="2:6" x14ac:dyDescent="0.2">
      <c r="B20" s="82"/>
      <c r="C20" s="85"/>
      <c r="D20" s="90"/>
      <c r="E20" s="91"/>
      <c r="F20" s="92"/>
    </row>
    <row r="21" spans="2:6" ht="13.5" thickBot="1" x14ac:dyDescent="0.25">
      <c r="B21" s="83"/>
      <c r="C21" s="86"/>
      <c r="D21" s="93"/>
      <c r="E21" s="94"/>
      <c r="F21" s="95"/>
    </row>
    <row r="22" spans="2:6" ht="13.5" thickTop="1" x14ac:dyDescent="0.2"/>
  </sheetData>
  <sheetProtection algorithmName="SHA-512" hashValue="fZSCwvzmdFiaTlZdkO2fV4FsIf1KTWWTdhcigzwrfFwKQ8CmxGslArlogGAOZs17pIzJYiPH9l1xmWBxCILq4Q==" saltValue="GSwIv7B8xsUe4HRP7L/V/A==" spinCount="100000" sheet="1" objects="1" scenarios="1"/>
  <mergeCells count="25">
    <mergeCell ref="B3:C4"/>
    <mergeCell ref="D3:F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B10:C10"/>
    <mergeCell ref="D10:F10"/>
    <mergeCell ref="B11:C11"/>
    <mergeCell ref="D11:F11"/>
    <mergeCell ref="B12:C12"/>
    <mergeCell ref="D12:F12"/>
    <mergeCell ref="B14:C14"/>
    <mergeCell ref="E14:F14"/>
    <mergeCell ref="B15:C15"/>
    <mergeCell ref="E15:F15"/>
    <mergeCell ref="B19:B21"/>
    <mergeCell ref="C19:C21"/>
    <mergeCell ref="D19:F21"/>
  </mergeCells>
  <dataValidations count="1">
    <dataValidation type="list" allowBlank="1" sqref="D12:F12" xr:uid="{B60EC49B-822F-4098-AE65-016C7C2AB03E}">
      <formula1>"platca DPH, neplatca DPH"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9A9C1-9029-460E-8F59-86021639A3E2}">
  <sheetPr>
    <pageSetUpPr fitToPage="1"/>
  </sheetPr>
  <dimension ref="A1:J61"/>
  <sheetViews>
    <sheetView tabSelected="1" view="pageBreakPreview" zoomScaleNormal="100" zoomScaleSheetLayoutView="100" workbookViewId="0">
      <selection activeCell="E23" sqref="E23"/>
    </sheetView>
  </sheetViews>
  <sheetFormatPr defaultRowHeight="12.75" x14ac:dyDescent="0.2"/>
  <cols>
    <col min="1" max="1" width="7.7109375" bestFit="1" customWidth="1"/>
    <col min="2" max="2" width="57.7109375" customWidth="1"/>
    <col min="3" max="3" width="10" customWidth="1"/>
    <col min="4" max="4" width="4.7109375" customWidth="1"/>
    <col min="5" max="5" width="10" customWidth="1"/>
    <col min="6" max="6" width="12.85546875" customWidth="1"/>
    <col min="7" max="7" width="19.42578125" customWidth="1"/>
    <col min="245" max="245" width="5.7109375" customWidth="1"/>
    <col min="246" max="246" width="54" customWidth="1"/>
    <col min="248" max="248" width="5.7109375" customWidth="1"/>
    <col min="249" max="249" width="12.7109375" customWidth="1"/>
    <col min="250" max="250" width="14.7109375" customWidth="1"/>
    <col min="251" max="251" width="19.42578125" customWidth="1"/>
    <col min="252" max="252" width="29.5703125" customWidth="1"/>
    <col min="501" max="501" width="5.7109375" customWidth="1"/>
    <col min="502" max="502" width="54" customWidth="1"/>
    <col min="504" max="504" width="5.7109375" customWidth="1"/>
    <col min="505" max="505" width="12.7109375" customWidth="1"/>
    <col min="506" max="506" width="14.7109375" customWidth="1"/>
    <col min="507" max="507" width="19.42578125" customWidth="1"/>
    <col min="508" max="508" width="29.5703125" customWidth="1"/>
    <col min="757" max="757" width="5.7109375" customWidth="1"/>
    <col min="758" max="758" width="54" customWidth="1"/>
    <col min="760" max="760" width="5.7109375" customWidth="1"/>
    <col min="761" max="761" width="12.7109375" customWidth="1"/>
    <col min="762" max="762" width="14.7109375" customWidth="1"/>
    <col min="763" max="763" width="19.42578125" customWidth="1"/>
    <col min="764" max="764" width="29.5703125" customWidth="1"/>
    <col min="1013" max="1013" width="5.7109375" customWidth="1"/>
    <col min="1014" max="1014" width="54" customWidth="1"/>
    <col min="1016" max="1016" width="5.7109375" customWidth="1"/>
    <col min="1017" max="1017" width="12.7109375" customWidth="1"/>
    <col min="1018" max="1018" width="14.7109375" customWidth="1"/>
    <col min="1019" max="1019" width="19.42578125" customWidth="1"/>
    <col min="1020" max="1020" width="29.5703125" customWidth="1"/>
    <col min="1269" max="1269" width="5.7109375" customWidth="1"/>
    <col min="1270" max="1270" width="54" customWidth="1"/>
    <col min="1272" max="1272" width="5.7109375" customWidth="1"/>
    <col min="1273" max="1273" width="12.7109375" customWidth="1"/>
    <col min="1274" max="1274" width="14.7109375" customWidth="1"/>
    <col min="1275" max="1275" width="19.42578125" customWidth="1"/>
    <col min="1276" max="1276" width="29.5703125" customWidth="1"/>
    <col min="1525" max="1525" width="5.7109375" customWidth="1"/>
    <col min="1526" max="1526" width="54" customWidth="1"/>
    <col min="1528" max="1528" width="5.7109375" customWidth="1"/>
    <col min="1529" max="1529" width="12.7109375" customWidth="1"/>
    <col min="1530" max="1530" width="14.7109375" customWidth="1"/>
    <col min="1531" max="1531" width="19.42578125" customWidth="1"/>
    <col min="1532" max="1532" width="29.5703125" customWidth="1"/>
    <col min="1781" max="1781" width="5.7109375" customWidth="1"/>
    <col min="1782" max="1782" width="54" customWidth="1"/>
    <col min="1784" max="1784" width="5.7109375" customWidth="1"/>
    <col min="1785" max="1785" width="12.7109375" customWidth="1"/>
    <col min="1786" max="1786" width="14.7109375" customWidth="1"/>
    <col min="1787" max="1787" width="19.42578125" customWidth="1"/>
    <col min="1788" max="1788" width="29.5703125" customWidth="1"/>
    <col min="2037" max="2037" width="5.7109375" customWidth="1"/>
    <col min="2038" max="2038" width="54" customWidth="1"/>
    <col min="2040" max="2040" width="5.7109375" customWidth="1"/>
    <col min="2041" max="2041" width="12.7109375" customWidth="1"/>
    <col min="2042" max="2042" width="14.7109375" customWidth="1"/>
    <col min="2043" max="2043" width="19.42578125" customWidth="1"/>
    <col min="2044" max="2044" width="29.5703125" customWidth="1"/>
    <col min="2293" max="2293" width="5.7109375" customWidth="1"/>
    <col min="2294" max="2294" width="54" customWidth="1"/>
    <col min="2296" max="2296" width="5.7109375" customWidth="1"/>
    <col min="2297" max="2297" width="12.7109375" customWidth="1"/>
    <col min="2298" max="2298" width="14.7109375" customWidth="1"/>
    <col min="2299" max="2299" width="19.42578125" customWidth="1"/>
    <col min="2300" max="2300" width="29.5703125" customWidth="1"/>
    <col min="2549" max="2549" width="5.7109375" customWidth="1"/>
    <col min="2550" max="2550" width="54" customWidth="1"/>
    <col min="2552" max="2552" width="5.7109375" customWidth="1"/>
    <col min="2553" max="2553" width="12.7109375" customWidth="1"/>
    <col min="2554" max="2554" width="14.7109375" customWidth="1"/>
    <col min="2555" max="2555" width="19.42578125" customWidth="1"/>
    <col min="2556" max="2556" width="29.5703125" customWidth="1"/>
    <col min="2805" max="2805" width="5.7109375" customWidth="1"/>
    <col min="2806" max="2806" width="54" customWidth="1"/>
    <col min="2808" max="2808" width="5.7109375" customWidth="1"/>
    <col min="2809" max="2809" width="12.7109375" customWidth="1"/>
    <col min="2810" max="2810" width="14.7109375" customWidth="1"/>
    <col min="2811" max="2811" width="19.42578125" customWidth="1"/>
    <col min="2812" max="2812" width="29.5703125" customWidth="1"/>
    <col min="3061" max="3061" width="5.7109375" customWidth="1"/>
    <col min="3062" max="3062" width="54" customWidth="1"/>
    <col min="3064" max="3064" width="5.7109375" customWidth="1"/>
    <col min="3065" max="3065" width="12.7109375" customWidth="1"/>
    <col min="3066" max="3066" width="14.7109375" customWidth="1"/>
    <col min="3067" max="3067" width="19.42578125" customWidth="1"/>
    <col min="3068" max="3068" width="29.5703125" customWidth="1"/>
    <col min="3317" max="3317" width="5.7109375" customWidth="1"/>
    <col min="3318" max="3318" width="54" customWidth="1"/>
    <col min="3320" max="3320" width="5.7109375" customWidth="1"/>
    <col min="3321" max="3321" width="12.7109375" customWidth="1"/>
    <col min="3322" max="3322" width="14.7109375" customWidth="1"/>
    <col min="3323" max="3323" width="19.42578125" customWidth="1"/>
    <col min="3324" max="3324" width="29.5703125" customWidth="1"/>
    <col min="3573" max="3573" width="5.7109375" customWidth="1"/>
    <col min="3574" max="3574" width="54" customWidth="1"/>
    <col min="3576" max="3576" width="5.7109375" customWidth="1"/>
    <col min="3577" max="3577" width="12.7109375" customWidth="1"/>
    <col min="3578" max="3578" width="14.7109375" customWidth="1"/>
    <col min="3579" max="3579" width="19.42578125" customWidth="1"/>
    <col min="3580" max="3580" width="29.5703125" customWidth="1"/>
    <col min="3829" max="3829" width="5.7109375" customWidth="1"/>
    <col min="3830" max="3830" width="54" customWidth="1"/>
    <col min="3832" max="3832" width="5.7109375" customWidth="1"/>
    <col min="3833" max="3833" width="12.7109375" customWidth="1"/>
    <col min="3834" max="3834" width="14.7109375" customWidth="1"/>
    <col min="3835" max="3835" width="19.42578125" customWidth="1"/>
    <col min="3836" max="3836" width="29.5703125" customWidth="1"/>
    <col min="4085" max="4085" width="5.7109375" customWidth="1"/>
    <col min="4086" max="4086" width="54" customWidth="1"/>
    <col min="4088" max="4088" width="5.7109375" customWidth="1"/>
    <col min="4089" max="4089" width="12.7109375" customWidth="1"/>
    <col min="4090" max="4090" width="14.7109375" customWidth="1"/>
    <col min="4091" max="4091" width="19.42578125" customWidth="1"/>
    <col min="4092" max="4092" width="29.5703125" customWidth="1"/>
    <col min="4341" max="4341" width="5.7109375" customWidth="1"/>
    <col min="4342" max="4342" width="54" customWidth="1"/>
    <col min="4344" max="4344" width="5.7109375" customWidth="1"/>
    <col min="4345" max="4345" width="12.7109375" customWidth="1"/>
    <col min="4346" max="4346" width="14.7109375" customWidth="1"/>
    <col min="4347" max="4347" width="19.42578125" customWidth="1"/>
    <col min="4348" max="4348" width="29.5703125" customWidth="1"/>
    <col min="4597" max="4597" width="5.7109375" customWidth="1"/>
    <col min="4598" max="4598" width="54" customWidth="1"/>
    <col min="4600" max="4600" width="5.7109375" customWidth="1"/>
    <col min="4601" max="4601" width="12.7109375" customWidth="1"/>
    <col min="4602" max="4602" width="14.7109375" customWidth="1"/>
    <col min="4603" max="4603" width="19.42578125" customWidth="1"/>
    <col min="4604" max="4604" width="29.5703125" customWidth="1"/>
    <col min="4853" max="4853" width="5.7109375" customWidth="1"/>
    <col min="4854" max="4854" width="54" customWidth="1"/>
    <col min="4856" max="4856" width="5.7109375" customWidth="1"/>
    <col min="4857" max="4857" width="12.7109375" customWidth="1"/>
    <col min="4858" max="4858" width="14.7109375" customWidth="1"/>
    <col min="4859" max="4859" width="19.42578125" customWidth="1"/>
    <col min="4860" max="4860" width="29.5703125" customWidth="1"/>
    <col min="5109" max="5109" width="5.7109375" customWidth="1"/>
    <col min="5110" max="5110" width="54" customWidth="1"/>
    <col min="5112" max="5112" width="5.7109375" customWidth="1"/>
    <col min="5113" max="5113" width="12.7109375" customWidth="1"/>
    <col min="5114" max="5114" width="14.7109375" customWidth="1"/>
    <col min="5115" max="5115" width="19.42578125" customWidth="1"/>
    <col min="5116" max="5116" width="29.5703125" customWidth="1"/>
    <col min="5365" max="5365" width="5.7109375" customWidth="1"/>
    <col min="5366" max="5366" width="54" customWidth="1"/>
    <col min="5368" max="5368" width="5.7109375" customWidth="1"/>
    <col min="5369" max="5369" width="12.7109375" customWidth="1"/>
    <col min="5370" max="5370" width="14.7109375" customWidth="1"/>
    <col min="5371" max="5371" width="19.42578125" customWidth="1"/>
    <col min="5372" max="5372" width="29.5703125" customWidth="1"/>
    <col min="5621" max="5621" width="5.7109375" customWidth="1"/>
    <col min="5622" max="5622" width="54" customWidth="1"/>
    <col min="5624" max="5624" width="5.7109375" customWidth="1"/>
    <col min="5625" max="5625" width="12.7109375" customWidth="1"/>
    <col min="5626" max="5626" width="14.7109375" customWidth="1"/>
    <col min="5627" max="5627" width="19.42578125" customWidth="1"/>
    <col min="5628" max="5628" width="29.5703125" customWidth="1"/>
    <col min="5877" max="5877" width="5.7109375" customWidth="1"/>
    <col min="5878" max="5878" width="54" customWidth="1"/>
    <col min="5880" max="5880" width="5.7109375" customWidth="1"/>
    <col min="5881" max="5881" width="12.7109375" customWidth="1"/>
    <col min="5882" max="5882" width="14.7109375" customWidth="1"/>
    <col min="5883" max="5883" width="19.42578125" customWidth="1"/>
    <col min="5884" max="5884" width="29.5703125" customWidth="1"/>
    <col min="6133" max="6133" width="5.7109375" customWidth="1"/>
    <col min="6134" max="6134" width="54" customWidth="1"/>
    <col min="6136" max="6136" width="5.7109375" customWidth="1"/>
    <col min="6137" max="6137" width="12.7109375" customWidth="1"/>
    <col min="6138" max="6138" width="14.7109375" customWidth="1"/>
    <col min="6139" max="6139" width="19.42578125" customWidth="1"/>
    <col min="6140" max="6140" width="29.5703125" customWidth="1"/>
    <col min="6389" max="6389" width="5.7109375" customWidth="1"/>
    <col min="6390" max="6390" width="54" customWidth="1"/>
    <col min="6392" max="6392" width="5.7109375" customWidth="1"/>
    <col min="6393" max="6393" width="12.7109375" customWidth="1"/>
    <col min="6394" max="6394" width="14.7109375" customWidth="1"/>
    <col min="6395" max="6395" width="19.42578125" customWidth="1"/>
    <col min="6396" max="6396" width="29.5703125" customWidth="1"/>
    <col min="6645" max="6645" width="5.7109375" customWidth="1"/>
    <col min="6646" max="6646" width="54" customWidth="1"/>
    <col min="6648" max="6648" width="5.7109375" customWidth="1"/>
    <col min="6649" max="6649" width="12.7109375" customWidth="1"/>
    <col min="6650" max="6650" width="14.7109375" customWidth="1"/>
    <col min="6651" max="6651" width="19.42578125" customWidth="1"/>
    <col min="6652" max="6652" width="29.5703125" customWidth="1"/>
    <col min="6901" max="6901" width="5.7109375" customWidth="1"/>
    <col min="6902" max="6902" width="54" customWidth="1"/>
    <col min="6904" max="6904" width="5.7109375" customWidth="1"/>
    <col min="6905" max="6905" width="12.7109375" customWidth="1"/>
    <col min="6906" max="6906" width="14.7109375" customWidth="1"/>
    <col min="6907" max="6907" width="19.42578125" customWidth="1"/>
    <col min="6908" max="6908" width="29.5703125" customWidth="1"/>
    <col min="7157" max="7157" width="5.7109375" customWidth="1"/>
    <col min="7158" max="7158" width="54" customWidth="1"/>
    <col min="7160" max="7160" width="5.7109375" customWidth="1"/>
    <col min="7161" max="7161" width="12.7109375" customWidth="1"/>
    <col min="7162" max="7162" width="14.7109375" customWidth="1"/>
    <col min="7163" max="7163" width="19.42578125" customWidth="1"/>
    <col min="7164" max="7164" width="29.5703125" customWidth="1"/>
    <col min="7413" max="7413" width="5.7109375" customWidth="1"/>
    <col min="7414" max="7414" width="54" customWidth="1"/>
    <col min="7416" max="7416" width="5.7109375" customWidth="1"/>
    <col min="7417" max="7417" width="12.7109375" customWidth="1"/>
    <col min="7418" max="7418" width="14.7109375" customWidth="1"/>
    <col min="7419" max="7419" width="19.42578125" customWidth="1"/>
    <col min="7420" max="7420" width="29.5703125" customWidth="1"/>
    <col min="7669" max="7669" width="5.7109375" customWidth="1"/>
    <col min="7670" max="7670" width="54" customWidth="1"/>
    <col min="7672" max="7672" width="5.7109375" customWidth="1"/>
    <col min="7673" max="7673" width="12.7109375" customWidth="1"/>
    <col min="7674" max="7674" width="14.7109375" customWidth="1"/>
    <col min="7675" max="7675" width="19.42578125" customWidth="1"/>
    <col min="7676" max="7676" width="29.5703125" customWidth="1"/>
    <col min="7925" max="7925" width="5.7109375" customWidth="1"/>
    <col min="7926" max="7926" width="54" customWidth="1"/>
    <col min="7928" max="7928" width="5.7109375" customWidth="1"/>
    <col min="7929" max="7929" width="12.7109375" customWidth="1"/>
    <col min="7930" max="7930" width="14.7109375" customWidth="1"/>
    <col min="7931" max="7931" width="19.42578125" customWidth="1"/>
    <col min="7932" max="7932" width="29.5703125" customWidth="1"/>
    <col min="8181" max="8181" width="5.7109375" customWidth="1"/>
    <col min="8182" max="8182" width="54" customWidth="1"/>
    <col min="8184" max="8184" width="5.7109375" customWidth="1"/>
    <col min="8185" max="8185" width="12.7109375" customWidth="1"/>
    <col min="8186" max="8186" width="14.7109375" customWidth="1"/>
    <col min="8187" max="8187" width="19.42578125" customWidth="1"/>
    <col min="8188" max="8188" width="29.5703125" customWidth="1"/>
    <col min="8437" max="8437" width="5.7109375" customWidth="1"/>
    <col min="8438" max="8438" width="54" customWidth="1"/>
    <col min="8440" max="8440" width="5.7109375" customWidth="1"/>
    <col min="8441" max="8441" width="12.7109375" customWidth="1"/>
    <col min="8442" max="8442" width="14.7109375" customWidth="1"/>
    <col min="8443" max="8443" width="19.42578125" customWidth="1"/>
    <col min="8444" max="8444" width="29.5703125" customWidth="1"/>
    <col min="8693" max="8693" width="5.7109375" customWidth="1"/>
    <col min="8694" max="8694" width="54" customWidth="1"/>
    <col min="8696" max="8696" width="5.7109375" customWidth="1"/>
    <col min="8697" max="8697" width="12.7109375" customWidth="1"/>
    <col min="8698" max="8698" width="14.7109375" customWidth="1"/>
    <col min="8699" max="8699" width="19.42578125" customWidth="1"/>
    <col min="8700" max="8700" width="29.5703125" customWidth="1"/>
    <col min="8949" max="8949" width="5.7109375" customWidth="1"/>
    <col min="8950" max="8950" width="54" customWidth="1"/>
    <col min="8952" max="8952" width="5.7109375" customWidth="1"/>
    <col min="8953" max="8953" width="12.7109375" customWidth="1"/>
    <col min="8954" max="8954" width="14.7109375" customWidth="1"/>
    <col min="8955" max="8955" width="19.42578125" customWidth="1"/>
    <col min="8956" max="8956" width="29.5703125" customWidth="1"/>
    <col min="9205" max="9205" width="5.7109375" customWidth="1"/>
    <col min="9206" max="9206" width="54" customWidth="1"/>
    <col min="9208" max="9208" width="5.7109375" customWidth="1"/>
    <col min="9209" max="9209" width="12.7109375" customWidth="1"/>
    <col min="9210" max="9210" width="14.7109375" customWidth="1"/>
    <col min="9211" max="9211" width="19.42578125" customWidth="1"/>
    <col min="9212" max="9212" width="29.5703125" customWidth="1"/>
    <col min="9461" max="9461" width="5.7109375" customWidth="1"/>
    <col min="9462" max="9462" width="54" customWidth="1"/>
    <col min="9464" max="9464" width="5.7109375" customWidth="1"/>
    <col min="9465" max="9465" width="12.7109375" customWidth="1"/>
    <col min="9466" max="9466" width="14.7109375" customWidth="1"/>
    <col min="9467" max="9467" width="19.42578125" customWidth="1"/>
    <col min="9468" max="9468" width="29.5703125" customWidth="1"/>
    <col min="9717" max="9717" width="5.7109375" customWidth="1"/>
    <col min="9718" max="9718" width="54" customWidth="1"/>
    <col min="9720" max="9720" width="5.7109375" customWidth="1"/>
    <col min="9721" max="9721" width="12.7109375" customWidth="1"/>
    <col min="9722" max="9722" width="14.7109375" customWidth="1"/>
    <col min="9723" max="9723" width="19.42578125" customWidth="1"/>
    <col min="9724" max="9724" width="29.5703125" customWidth="1"/>
    <col min="9973" max="9973" width="5.7109375" customWidth="1"/>
    <col min="9974" max="9974" width="54" customWidth="1"/>
    <col min="9976" max="9976" width="5.7109375" customWidth="1"/>
    <col min="9977" max="9977" width="12.7109375" customWidth="1"/>
    <col min="9978" max="9978" width="14.7109375" customWidth="1"/>
    <col min="9979" max="9979" width="19.42578125" customWidth="1"/>
    <col min="9980" max="9980" width="29.5703125" customWidth="1"/>
    <col min="10229" max="10229" width="5.7109375" customWidth="1"/>
    <col min="10230" max="10230" width="54" customWidth="1"/>
    <col min="10232" max="10232" width="5.7109375" customWidth="1"/>
    <col min="10233" max="10233" width="12.7109375" customWidth="1"/>
    <col min="10234" max="10234" width="14.7109375" customWidth="1"/>
    <col min="10235" max="10235" width="19.42578125" customWidth="1"/>
    <col min="10236" max="10236" width="29.5703125" customWidth="1"/>
    <col min="10485" max="10485" width="5.7109375" customWidth="1"/>
    <col min="10486" max="10486" width="54" customWidth="1"/>
    <col min="10488" max="10488" width="5.7109375" customWidth="1"/>
    <col min="10489" max="10489" width="12.7109375" customWidth="1"/>
    <col min="10490" max="10490" width="14.7109375" customWidth="1"/>
    <col min="10491" max="10491" width="19.42578125" customWidth="1"/>
    <col min="10492" max="10492" width="29.5703125" customWidth="1"/>
    <col min="10741" max="10741" width="5.7109375" customWidth="1"/>
    <col min="10742" max="10742" width="54" customWidth="1"/>
    <col min="10744" max="10744" width="5.7109375" customWidth="1"/>
    <col min="10745" max="10745" width="12.7109375" customWidth="1"/>
    <col min="10746" max="10746" width="14.7109375" customWidth="1"/>
    <col min="10747" max="10747" width="19.42578125" customWidth="1"/>
    <col min="10748" max="10748" width="29.5703125" customWidth="1"/>
    <col min="10997" max="10997" width="5.7109375" customWidth="1"/>
    <col min="10998" max="10998" width="54" customWidth="1"/>
    <col min="11000" max="11000" width="5.7109375" customWidth="1"/>
    <col min="11001" max="11001" width="12.7109375" customWidth="1"/>
    <col min="11002" max="11002" width="14.7109375" customWidth="1"/>
    <col min="11003" max="11003" width="19.42578125" customWidth="1"/>
    <col min="11004" max="11004" width="29.5703125" customWidth="1"/>
    <col min="11253" max="11253" width="5.7109375" customWidth="1"/>
    <col min="11254" max="11254" width="54" customWidth="1"/>
    <col min="11256" max="11256" width="5.7109375" customWidth="1"/>
    <col min="11257" max="11257" width="12.7109375" customWidth="1"/>
    <col min="11258" max="11258" width="14.7109375" customWidth="1"/>
    <col min="11259" max="11259" width="19.42578125" customWidth="1"/>
    <col min="11260" max="11260" width="29.5703125" customWidth="1"/>
    <col min="11509" max="11509" width="5.7109375" customWidth="1"/>
    <col min="11510" max="11510" width="54" customWidth="1"/>
    <col min="11512" max="11512" width="5.7109375" customWidth="1"/>
    <col min="11513" max="11513" width="12.7109375" customWidth="1"/>
    <col min="11514" max="11514" width="14.7109375" customWidth="1"/>
    <col min="11515" max="11515" width="19.42578125" customWidth="1"/>
    <col min="11516" max="11516" width="29.5703125" customWidth="1"/>
    <col min="11765" max="11765" width="5.7109375" customWidth="1"/>
    <col min="11766" max="11766" width="54" customWidth="1"/>
    <col min="11768" max="11768" width="5.7109375" customWidth="1"/>
    <col min="11769" max="11769" width="12.7109375" customWidth="1"/>
    <col min="11770" max="11770" width="14.7109375" customWidth="1"/>
    <col min="11771" max="11771" width="19.42578125" customWidth="1"/>
    <col min="11772" max="11772" width="29.5703125" customWidth="1"/>
    <col min="12021" max="12021" width="5.7109375" customWidth="1"/>
    <col min="12022" max="12022" width="54" customWidth="1"/>
    <col min="12024" max="12024" width="5.7109375" customWidth="1"/>
    <col min="12025" max="12025" width="12.7109375" customWidth="1"/>
    <col min="12026" max="12026" width="14.7109375" customWidth="1"/>
    <col min="12027" max="12027" width="19.42578125" customWidth="1"/>
    <col min="12028" max="12028" width="29.5703125" customWidth="1"/>
    <col min="12277" max="12277" width="5.7109375" customWidth="1"/>
    <col min="12278" max="12278" width="54" customWidth="1"/>
    <col min="12280" max="12280" width="5.7109375" customWidth="1"/>
    <col min="12281" max="12281" width="12.7109375" customWidth="1"/>
    <col min="12282" max="12282" width="14.7109375" customWidth="1"/>
    <col min="12283" max="12283" width="19.42578125" customWidth="1"/>
    <col min="12284" max="12284" width="29.5703125" customWidth="1"/>
    <col min="12533" max="12533" width="5.7109375" customWidth="1"/>
    <col min="12534" max="12534" width="54" customWidth="1"/>
    <col min="12536" max="12536" width="5.7109375" customWidth="1"/>
    <col min="12537" max="12537" width="12.7109375" customWidth="1"/>
    <col min="12538" max="12538" width="14.7109375" customWidth="1"/>
    <col min="12539" max="12539" width="19.42578125" customWidth="1"/>
    <col min="12540" max="12540" width="29.5703125" customWidth="1"/>
    <col min="12789" max="12789" width="5.7109375" customWidth="1"/>
    <col min="12790" max="12790" width="54" customWidth="1"/>
    <col min="12792" max="12792" width="5.7109375" customWidth="1"/>
    <col min="12793" max="12793" width="12.7109375" customWidth="1"/>
    <col min="12794" max="12794" width="14.7109375" customWidth="1"/>
    <col min="12795" max="12795" width="19.42578125" customWidth="1"/>
    <col min="12796" max="12796" width="29.5703125" customWidth="1"/>
    <col min="13045" max="13045" width="5.7109375" customWidth="1"/>
    <col min="13046" max="13046" width="54" customWidth="1"/>
    <col min="13048" max="13048" width="5.7109375" customWidth="1"/>
    <col min="13049" max="13049" width="12.7109375" customWidth="1"/>
    <col min="13050" max="13050" width="14.7109375" customWidth="1"/>
    <col min="13051" max="13051" width="19.42578125" customWidth="1"/>
    <col min="13052" max="13052" width="29.5703125" customWidth="1"/>
    <col min="13301" max="13301" width="5.7109375" customWidth="1"/>
    <col min="13302" max="13302" width="54" customWidth="1"/>
    <col min="13304" max="13304" width="5.7109375" customWidth="1"/>
    <col min="13305" max="13305" width="12.7109375" customWidth="1"/>
    <col min="13306" max="13306" width="14.7109375" customWidth="1"/>
    <col min="13307" max="13307" width="19.42578125" customWidth="1"/>
    <col min="13308" max="13308" width="29.5703125" customWidth="1"/>
    <col min="13557" max="13557" width="5.7109375" customWidth="1"/>
    <col min="13558" max="13558" width="54" customWidth="1"/>
    <col min="13560" max="13560" width="5.7109375" customWidth="1"/>
    <col min="13561" max="13561" width="12.7109375" customWidth="1"/>
    <col min="13562" max="13562" width="14.7109375" customWidth="1"/>
    <col min="13563" max="13563" width="19.42578125" customWidth="1"/>
    <col min="13564" max="13564" width="29.5703125" customWidth="1"/>
    <col min="13813" max="13813" width="5.7109375" customWidth="1"/>
    <col min="13814" max="13814" width="54" customWidth="1"/>
    <col min="13816" max="13816" width="5.7109375" customWidth="1"/>
    <col min="13817" max="13817" width="12.7109375" customWidth="1"/>
    <col min="13818" max="13818" width="14.7109375" customWidth="1"/>
    <col min="13819" max="13819" width="19.42578125" customWidth="1"/>
    <col min="13820" max="13820" width="29.5703125" customWidth="1"/>
    <col min="14069" max="14069" width="5.7109375" customWidth="1"/>
    <col min="14070" max="14070" width="54" customWidth="1"/>
    <col min="14072" max="14072" width="5.7109375" customWidth="1"/>
    <col min="14073" max="14073" width="12.7109375" customWidth="1"/>
    <col min="14074" max="14074" width="14.7109375" customWidth="1"/>
    <col min="14075" max="14075" width="19.42578125" customWidth="1"/>
    <col min="14076" max="14076" width="29.5703125" customWidth="1"/>
    <col min="14325" max="14325" width="5.7109375" customWidth="1"/>
    <col min="14326" max="14326" width="54" customWidth="1"/>
    <col min="14328" max="14328" width="5.7109375" customWidth="1"/>
    <col min="14329" max="14329" width="12.7109375" customWidth="1"/>
    <col min="14330" max="14330" width="14.7109375" customWidth="1"/>
    <col min="14331" max="14331" width="19.42578125" customWidth="1"/>
    <col min="14332" max="14332" width="29.5703125" customWidth="1"/>
    <col min="14581" max="14581" width="5.7109375" customWidth="1"/>
    <col min="14582" max="14582" width="54" customWidth="1"/>
    <col min="14584" max="14584" width="5.7109375" customWidth="1"/>
    <col min="14585" max="14585" width="12.7109375" customWidth="1"/>
    <col min="14586" max="14586" width="14.7109375" customWidth="1"/>
    <col min="14587" max="14587" width="19.42578125" customWidth="1"/>
    <col min="14588" max="14588" width="29.5703125" customWidth="1"/>
    <col min="14837" max="14837" width="5.7109375" customWidth="1"/>
    <col min="14838" max="14838" width="54" customWidth="1"/>
    <col min="14840" max="14840" width="5.7109375" customWidth="1"/>
    <col min="14841" max="14841" width="12.7109375" customWidth="1"/>
    <col min="14842" max="14842" width="14.7109375" customWidth="1"/>
    <col min="14843" max="14843" width="19.42578125" customWidth="1"/>
    <col min="14844" max="14844" width="29.5703125" customWidth="1"/>
    <col min="15093" max="15093" width="5.7109375" customWidth="1"/>
    <col min="15094" max="15094" width="54" customWidth="1"/>
    <col min="15096" max="15096" width="5.7109375" customWidth="1"/>
    <col min="15097" max="15097" width="12.7109375" customWidth="1"/>
    <col min="15098" max="15098" width="14.7109375" customWidth="1"/>
    <col min="15099" max="15099" width="19.42578125" customWidth="1"/>
    <col min="15100" max="15100" width="29.5703125" customWidth="1"/>
    <col min="15349" max="15349" width="5.7109375" customWidth="1"/>
    <col min="15350" max="15350" width="54" customWidth="1"/>
    <col min="15352" max="15352" width="5.7109375" customWidth="1"/>
    <col min="15353" max="15353" width="12.7109375" customWidth="1"/>
    <col min="15354" max="15354" width="14.7109375" customWidth="1"/>
    <col min="15355" max="15355" width="19.42578125" customWidth="1"/>
    <col min="15356" max="15356" width="29.5703125" customWidth="1"/>
    <col min="15605" max="15605" width="5.7109375" customWidth="1"/>
    <col min="15606" max="15606" width="54" customWidth="1"/>
    <col min="15608" max="15608" width="5.7109375" customWidth="1"/>
    <col min="15609" max="15609" width="12.7109375" customWidth="1"/>
    <col min="15610" max="15610" width="14.7109375" customWidth="1"/>
    <col min="15611" max="15611" width="19.42578125" customWidth="1"/>
    <col min="15612" max="15612" width="29.5703125" customWidth="1"/>
    <col min="15861" max="15861" width="5.7109375" customWidth="1"/>
    <col min="15862" max="15862" width="54" customWidth="1"/>
    <col min="15864" max="15864" width="5.7109375" customWidth="1"/>
    <col min="15865" max="15865" width="12.7109375" customWidth="1"/>
    <col min="15866" max="15866" width="14.7109375" customWidth="1"/>
    <col min="15867" max="15867" width="19.42578125" customWidth="1"/>
    <col min="15868" max="15868" width="29.5703125" customWidth="1"/>
    <col min="16117" max="16117" width="5.7109375" customWidth="1"/>
    <col min="16118" max="16118" width="54" customWidth="1"/>
    <col min="16120" max="16120" width="5.7109375" customWidth="1"/>
    <col min="16121" max="16121" width="12.7109375" customWidth="1"/>
    <col min="16122" max="16122" width="14.7109375" customWidth="1"/>
    <col min="16123" max="16123" width="19.42578125" customWidth="1"/>
    <col min="16124" max="16124" width="29.5703125" customWidth="1"/>
  </cols>
  <sheetData>
    <row r="1" spans="1:10" x14ac:dyDescent="0.2">
      <c r="A1" s="24"/>
      <c r="B1" s="24"/>
      <c r="C1" s="24"/>
      <c r="D1" s="24"/>
      <c r="E1" s="24"/>
      <c r="F1" s="24"/>
      <c r="G1" s="24"/>
    </row>
    <row r="2" spans="1:10" ht="10.9" customHeight="1" x14ac:dyDescent="0.2">
      <c r="A2" s="121"/>
      <c r="B2" s="25"/>
      <c r="C2" s="25"/>
      <c r="D2" s="25"/>
      <c r="E2" s="25"/>
      <c r="F2" s="124" t="s">
        <v>10</v>
      </c>
      <c r="G2" s="125"/>
    </row>
    <row r="3" spans="1:10" ht="10.9" customHeight="1" x14ac:dyDescent="0.2">
      <c r="A3" s="122"/>
      <c r="B3" s="24"/>
      <c r="C3" s="24"/>
      <c r="D3" s="24"/>
      <c r="E3" s="24"/>
      <c r="F3" s="126" t="s">
        <v>32</v>
      </c>
      <c r="G3" s="127"/>
    </row>
    <row r="4" spans="1:10" ht="10.9" customHeight="1" x14ac:dyDescent="0.2">
      <c r="A4" s="123"/>
      <c r="B4" s="26"/>
      <c r="C4" s="26"/>
      <c r="D4" s="26"/>
      <c r="E4" s="27"/>
      <c r="F4" s="128" t="s">
        <v>33</v>
      </c>
      <c r="G4" s="129"/>
    </row>
    <row r="5" spans="1:10" x14ac:dyDescent="0.2">
      <c r="A5" s="28"/>
      <c r="B5" s="24"/>
      <c r="C5" s="24"/>
      <c r="D5" s="24"/>
      <c r="E5" s="24"/>
      <c r="F5" s="29"/>
      <c r="G5" s="30"/>
    </row>
    <row r="6" spans="1:10" x14ac:dyDescent="0.2">
      <c r="A6" s="36" t="s">
        <v>11</v>
      </c>
      <c r="B6" s="35" t="s">
        <v>31</v>
      </c>
      <c r="C6" s="2"/>
      <c r="D6" s="2"/>
      <c r="E6" s="2"/>
      <c r="F6" s="57"/>
      <c r="G6" s="58"/>
    </row>
    <row r="7" spans="1:10" x14ac:dyDescent="0.2">
      <c r="A7" s="1" t="s">
        <v>12</v>
      </c>
      <c r="B7" s="35" t="s">
        <v>56</v>
      </c>
      <c r="C7" s="2"/>
      <c r="D7" s="2"/>
      <c r="E7" s="2"/>
      <c r="F7" s="3"/>
      <c r="G7" s="4"/>
    </row>
    <row r="8" spans="1:10" x14ac:dyDescent="0.2">
      <c r="A8" s="1" t="s">
        <v>13</v>
      </c>
      <c r="B8" s="35" t="s">
        <v>78</v>
      </c>
      <c r="C8" s="2"/>
      <c r="D8" s="2"/>
      <c r="E8" s="2"/>
      <c r="F8" s="3"/>
      <c r="G8" s="4"/>
    </row>
    <row r="9" spans="1:10" x14ac:dyDescent="0.2">
      <c r="A9" s="2"/>
      <c r="B9" s="35" t="s">
        <v>79</v>
      </c>
      <c r="C9" s="2"/>
      <c r="D9" s="2"/>
      <c r="E9" s="23"/>
      <c r="F9" s="2"/>
      <c r="G9" s="2"/>
    </row>
    <row r="10" spans="1:10" ht="24" x14ac:dyDescent="0.2">
      <c r="A10" s="59" t="s">
        <v>34</v>
      </c>
      <c r="B10" s="59" t="s">
        <v>0</v>
      </c>
      <c r="C10" s="67" t="s">
        <v>57</v>
      </c>
      <c r="D10" s="59" t="s">
        <v>1</v>
      </c>
      <c r="E10" s="67" t="s">
        <v>2</v>
      </c>
      <c r="F10" s="67" t="s">
        <v>64</v>
      </c>
      <c r="G10" s="59" t="s">
        <v>3</v>
      </c>
    </row>
    <row r="11" spans="1:10" ht="15" customHeight="1" x14ac:dyDescent="0.2">
      <c r="A11" s="42"/>
      <c r="B11" s="42"/>
      <c r="C11" s="42"/>
      <c r="D11" s="42"/>
      <c r="E11" s="42"/>
      <c r="F11" s="42"/>
      <c r="G11" s="42"/>
    </row>
    <row r="12" spans="1:10" ht="12" customHeight="1" thickBot="1" x14ac:dyDescent="0.25">
      <c r="A12" s="5" t="s">
        <v>4</v>
      </c>
      <c r="B12" s="72" t="s">
        <v>14</v>
      </c>
      <c r="C12" s="72"/>
      <c r="D12" s="72"/>
      <c r="E12" s="72"/>
      <c r="F12" s="72"/>
      <c r="G12" s="72"/>
    </row>
    <row r="13" spans="1:10" ht="12" customHeight="1" thickBot="1" x14ac:dyDescent="0.3">
      <c r="A13" s="39"/>
      <c r="B13" s="130" t="s">
        <v>6</v>
      </c>
      <c r="C13" s="131"/>
      <c r="D13" s="131"/>
      <c r="E13" s="132"/>
      <c r="F13" s="40">
        <v>0</v>
      </c>
      <c r="G13" s="62" t="s">
        <v>7</v>
      </c>
      <c r="J13" s="56"/>
    </row>
    <row r="14" spans="1:10" ht="12" customHeight="1" x14ac:dyDescent="0.25">
      <c r="A14" s="5" t="s">
        <v>16</v>
      </c>
      <c r="B14" s="41" t="s">
        <v>17</v>
      </c>
      <c r="C14" s="42"/>
      <c r="D14" s="42"/>
      <c r="E14" s="42"/>
      <c r="F14" s="42"/>
      <c r="G14" s="63"/>
      <c r="J14" s="56"/>
    </row>
    <row r="15" spans="1:10" ht="13.15" customHeight="1" x14ac:dyDescent="0.2">
      <c r="A15" s="53" t="s">
        <v>18</v>
      </c>
      <c r="B15" s="43" t="s">
        <v>37</v>
      </c>
      <c r="C15" s="38">
        <v>4</v>
      </c>
      <c r="D15" s="59" t="s">
        <v>5</v>
      </c>
      <c r="E15" s="74"/>
      <c r="F15" s="61">
        <f t="shared" ref="F15:F17" si="0">C15*E15</f>
        <v>0</v>
      </c>
      <c r="G15" s="37"/>
    </row>
    <row r="16" spans="1:10" ht="13.15" customHeight="1" x14ac:dyDescent="0.2">
      <c r="A16" s="53" t="s">
        <v>46</v>
      </c>
      <c r="B16" s="43" t="s">
        <v>38</v>
      </c>
      <c r="C16" s="38">
        <v>203</v>
      </c>
      <c r="D16" s="59" t="s">
        <v>5</v>
      </c>
      <c r="E16" s="74"/>
      <c r="F16" s="61">
        <f t="shared" si="0"/>
        <v>0</v>
      </c>
      <c r="G16" s="37"/>
    </row>
    <row r="17" spans="1:7" s="56" customFormat="1" ht="13.15" customHeight="1" thickBot="1" x14ac:dyDescent="0.3">
      <c r="A17" s="53" t="s">
        <v>50</v>
      </c>
      <c r="B17" s="55" t="s">
        <v>42</v>
      </c>
      <c r="C17" s="38">
        <v>5</v>
      </c>
      <c r="D17" s="59" t="s">
        <v>35</v>
      </c>
      <c r="E17" s="60">
        <f>SUM(E15:E16)*0.01</f>
        <v>0</v>
      </c>
      <c r="F17" s="61">
        <f t="shared" si="0"/>
        <v>0</v>
      </c>
      <c r="G17" s="43"/>
    </row>
    <row r="18" spans="1:7" ht="12" customHeight="1" thickBot="1" x14ac:dyDescent="0.25">
      <c r="A18" s="9"/>
      <c r="B18" s="112" t="s">
        <v>6</v>
      </c>
      <c r="C18" s="113"/>
      <c r="D18" s="113"/>
      <c r="E18" s="116"/>
      <c r="F18" s="31">
        <f>SUM(F15:F17)</f>
        <v>0</v>
      </c>
      <c r="G18" s="64" t="s">
        <v>7</v>
      </c>
    </row>
    <row r="19" spans="1:7" ht="12" customHeight="1" x14ac:dyDescent="0.2">
      <c r="A19" s="44" t="s">
        <v>19</v>
      </c>
      <c r="B19" s="117" t="s">
        <v>20</v>
      </c>
      <c r="C19" s="117"/>
      <c r="D19" s="117"/>
      <c r="E19" s="117"/>
      <c r="F19" s="117"/>
      <c r="G19" s="118"/>
    </row>
    <row r="20" spans="1:7" ht="24" x14ac:dyDescent="0.2">
      <c r="A20" s="10" t="s">
        <v>21</v>
      </c>
      <c r="B20" s="47" t="s">
        <v>39</v>
      </c>
      <c r="C20" s="7">
        <v>2500</v>
      </c>
      <c r="D20" s="68" t="s">
        <v>15</v>
      </c>
      <c r="E20" s="74"/>
      <c r="F20" s="61">
        <f t="shared" ref="F20:F27" si="1">C20*E20</f>
        <v>0</v>
      </c>
      <c r="G20" s="6"/>
    </row>
    <row r="21" spans="1:7" ht="24" x14ac:dyDescent="0.2">
      <c r="A21" s="10" t="s">
        <v>22</v>
      </c>
      <c r="B21" s="47" t="s">
        <v>58</v>
      </c>
      <c r="C21" s="7">
        <v>203</v>
      </c>
      <c r="D21" s="68" t="s">
        <v>5</v>
      </c>
      <c r="E21" s="74"/>
      <c r="F21" s="61">
        <f t="shared" si="1"/>
        <v>0</v>
      </c>
      <c r="G21" s="6"/>
    </row>
    <row r="22" spans="1:7" ht="24" x14ac:dyDescent="0.2">
      <c r="A22" s="10" t="s">
        <v>47</v>
      </c>
      <c r="B22" s="47" t="s">
        <v>71</v>
      </c>
      <c r="C22" s="7">
        <v>80</v>
      </c>
      <c r="D22" s="68" t="s">
        <v>15</v>
      </c>
      <c r="E22" s="74"/>
      <c r="F22" s="61">
        <f t="shared" si="1"/>
        <v>0</v>
      </c>
      <c r="G22" s="62"/>
    </row>
    <row r="23" spans="1:7" ht="24" x14ac:dyDescent="0.2">
      <c r="A23" s="10" t="s">
        <v>48</v>
      </c>
      <c r="B23" s="47" t="s">
        <v>60</v>
      </c>
      <c r="C23" s="7">
        <v>4</v>
      </c>
      <c r="D23" s="68" t="s">
        <v>5</v>
      </c>
      <c r="E23" s="74"/>
      <c r="F23" s="61">
        <f t="shared" si="1"/>
        <v>0</v>
      </c>
      <c r="G23" s="62"/>
    </row>
    <row r="24" spans="1:7" ht="13.15" customHeight="1" x14ac:dyDescent="0.2">
      <c r="A24" s="10" t="s">
        <v>66</v>
      </c>
      <c r="B24" s="45" t="s">
        <v>44</v>
      </c>
      <c r="C24" s="46">
        <v>207</v>
      </c>
      <c r="D24" s="69" t="s">
        <v>5</v>
      </c>
      <c r="E24" s="75"/>
      <c r="F24" s="61">
        <f t="shared" si="1"/>
        <v>0</v>
      </c>
      <c r="G24" s="45"/>
    </row>
    <row r="25" spans="1:7" ht="13.15" customHeight="1" x14ac:dyDescent="0.2">
      <c r="A25" s="10" t="s">
        <v>70</v>
      </c>
      <c r="B25" s="45" t="s">
        <v>61</v>
      </c>
      <c r="C25" s="46">
        <v>199</v>
      </c>
      <c r="D25" s="69" t="s">
        <v>5</v>
      </c>
      <c r="E25" s="75"/>
      <c r="F25" s="61">
        <f t="shared" si="1"/>
        <v>0</v>
      </c>
      <c r="G25" s="45"/>
    </row>
    <row r="26" spans="1:7" ht="13.15" customHeight="1" x14ac:dyDescent="0.2">
      <c r="A26" s="10" t="s">
        <v>72</v>
      </c>
      <c r="B26" s="45" t="s">
        <v>62</v>
      </c>
      <c r="C26" s="46">
        <v>199</v>
      </c>
      <c r="D26" s="69" t="s">
        <v>5</v>
      </c>
      <c r="E26" s="75"/>
      <c r="F26" s="61">
        <f t="shared" si="1"/>
        <v>0</v>
      </c>
      <c r="G26" s="45"/>
    </row>
    <row r="27" spans="1:7" s="56" customFormat="1" ht="13.15" customHeight="1" thickBot="1" x14ac:dyDescent="0.3">
      <c r="A27" s="10" t="s">
        <v>49</v>
      </c>
      <c r="B27" s="55" t="s">
        <v>42</v>
      </c>
      <c r="C27" s="38">
        <v>5</v>
      </c>
      <c r="D27" s="59" t="s">
        <v>35</v>
      </c>
      <c r="E27" s="60">
        <f>SUM(E20:E26)*0.01</f>
        <v>0</v>
      </c>
      <c r="F27" s="61">
        <f t="shared" si="1"/>
        <v>0</v>
      </c>
      <c r="G27" s="43"/>
    </row>
    <row r="28" spans="1:7" ht="12" customHeight="1" thickBot="1" x14ac:dyDescent="0.25">
      <c r="A28" s="9"/>
      <c r="B28" s="112" t="s">
        <v>6</v>
      </c>
      <c r="C28" s="113"/>
      <c r="D28" s="113"/>
      <c r="E28" s="116"/>
      <c r="F28" s="31">
        <f>SUM(F20:F27)</f>
        <v>0</v>
      </c>
      <c r="G28" s="43" t="s">
        <v>7</v>
      </c>
    </row>
    <row r="29" spans="1:7" ht="12" customHeight="1" x14ac:dyDescent="0.2">
      <c r="A29" s="5" t="s">
        <v>23</v>
      </c>
      <c r="B29" s="119" t="s">
        <v>8</v>
      </c>
      <c r="C29" s="119"/>
      <c r="D29" s="119"/>
      <c r="E29" s="119"/>
      <c r="F29" s="119"/>
      <c r="G29" s="120"/>
    </row>
    <row r="30" spans="1:7" ht="12" customHeight="1" x14ac:dyDescent="0.2">
      <c r="A30" s="10" t="s">
        <v>24</v>
      </c>
      <c r="B30" s="6" t="s">
        <v>36</v>
      </c>
      <c r="C30" s="7">
        <f>C20</f>
        <v>2500</v>
      </c>
      <c r="D30" s="68" t="s">
        <v>15</v>
      </c>
      <c r="E30" s="74"/>
      <c r="F30" s="61">
        <f t="shared" ref="F30:F36" si="2">C30*E30</f>
        <v>0</v>
      </c>
      <c r="G30" s="62"/>
    </row>
    <row r="31" spans="1:7" x14ac:dyDescent="0.2">
      <c r="A31" s="10" t="s">
        <v>67</v>
      </c>
      <c r="B31" s="47" t="s">
        <v>69</v>
      </c>
      <c r="C31" s="7">
        <v>80</v>
      </c>
      <c r="D31" s="68" t="s">
        <v>15</v>
      </c>
      <c r="E31" s="74"/>
      <c r="F31" s="61">
        <f t="shared" si="2"/>
        <v>0</v>
      </c>
      <c r="G31" s="62"/>
    </row>
    <row r="32" spans="1:7" x14ac:dyDescent="0.2">
      <c r="A32" s="10" t="s">
        <v>68</v>
      </c>
      <c r="B32" s="47" t="s">
        <v>59</v>
      </c>
      <c r="C32" s="7">
        <v>4</v>
      </c>
      <c r="D32" s="68" t="s">
        <v>5</v>
      </c>
      <c r="E32" s="74"/>
      <c r="F32" s="61">
        <f t="shared" si="2"/>
        <v>0</v>
      </c>
      <c r="G32" s="62"/>
    </row>
    <row r="33" spans="1:7" ht="24" x14ac:dyDescent="0.2">
      <c r="A33" s="10" t="s">
        <v>73</v>
      </c>
      <c r="B33" s="47" t="s">
        <v>80</v>
      </c>
      <c r="C33" s="6">
        <v>203</v>
      </c>
      <c r="D33" s="68" t="s">
        <v>5</v>
      </c>
      <c r="E33" s="74"/>
      <c r="F33" s="61">
        <f t="shared" si="2"/>
        <v>0</v>
      </c>
      <c r="G33" s="6"/>
    </row>
    <row r="34" spans="1:7" ht="24" x14ac:dyDescent="0.2">
      <c r="A34" s="10" t="s">
        <v>74</v>
      </c>
      <c r="B34" s="47" t="s">
        <v>81</v>
      </c>
      <c r="C34" s="6">
        <v>4</v>
      </c>
      <c r="D34" s="68" t="s">
        <v>5</v>
      </c>
      <c r="E34" s="74"/>
      <c r="F34" s="61">
        <f t="shared" si="2"/>
        <v>0</v>
      </c>
      <c r="G34" s="6"/>
    </row>
    <row r="35" spans="1:7" ht="13.15" customHeight="1" x14ac:dyDescent="0.2">
      <c r="A35" s="10" t="s">
        <v>75</v>
      </c>
      <c r="B35" s="45" t="s">
        <v>82</v>
      </c>
      <c r="C35" s="46">
        <v>199</v>
      </c>
      <c r="D35" s="69" t="s">
        <v>5</v>
      </c>
      <c r="E35" s="75"/>
      <c r="F35" s="61">
        <f t="shared" si="2"/>
        <v>0</v>
      </c>
      <c r="G35" s="45"/>
    </row>
    <row r="36" spans="1:7" s="56" customFormat="1" ht="13.15" customHeight="1" thickBot="1" x14ac:dyDescent="0.3">
      <c r="A36" s="10" t="s">
        <v>51</v>
      </c>
      <c r="B36" s="55" t="s">
        <v>43</v>
      </c>
      <c r="C36" s="38">
        <v>5</v>
      </c>
      <c r="D36" s="59" t="s">
        <v>35</v>
      </c>
      <c r="E36" s="60">
        <f>SUM(E30:E35)*0.01</f>
        <v>0</v>
      </c>
      <c r="F36" s="61">
        <f t="shared" si="2"/>
        <v>0</v>
      </c>
      <c r="G36" s="43"/>
    </row>
    <row r="37" spans="1:7" ht="12" customHeight="1" thickBot="1" x14ac:dyDescent="0.25">
      <c r="A37" s="9"/>
      <c r="B37" s="112" t="s">
        <v>6</v>
      </c>
      <c r="C37" s="113"/>
      <c r="D37" s="113"/>
      <c r="E37" s="116"/>
      <c r="F37" s="31">
        <f>SUM(F30:F36)</f>
        <v>0</v>
      </c>
      <c r="G37" s="64" t="s">
        <v>7</v>
      </c>
    </row>
    <row r="38" spans="1:7" ht="12" customHeight="1" x14ac:dyDescent="0.2">
      <c r="A38" s="5" t="s">
        <v>25</v>
      </c>
      <c r="B38" s="119" t="s">
        <v>26</v>
      </c>
      <c r="C38" s="119"/>
      <c r="D38" s="119"/>
      <c r="E38" s="119"/>
      <c r="F38" s="119"/>
      <c r="G38" s="119"/>
    </row>
    <row r="39" spans="1:7" s="12" customFormat="1" ht="13.15" customHeight="1" x14ac:dyDescent="0.2">
      <c r="A39" s="10" t="s">
        <v>27</v>
      </c>
      <c r="B39" s="43" t="s">
        <v>45</v>
      </c>
      <c r="C39" s="38">
        <v>1</v>
      </c>
      <c r="D39" s="59" t="s">
        <v>55</v>
      </c>
      <c r="E39" s="76"/>
      <c r="F39" s="61">
        <f t="shared" ref="F39:F43" si="3">C39*E39</f>
        <v>0</v>
      </c>
      <c r="G39" s="65"/>
    </row>
    <row r="40" spans="1:7" s="12" customFormat="1" ht="13.15" customHeight="1" x14ac:dyDescent="0.2">
      <c r="A40" s="10" t="s">
        <v>28</v>
      </c>
      <c r="B40" s="43" t="s">
        <v>54</v>
      </c>
      <c r="C40" s="38">
        <v>1</v>
      </c>
      <c r="D40" s="59" t="s">
        <v>55</v>
      </c>
      <c r="E40" s="76"/>
      <c r="F40" s="61">
        <f t="shared" si="3"/>
        <v>0</v>
      </c>
      <c r="G40" s="65"/>
    </row>
    <row r="41" spans="1:7" s="12" customFormat="1" ht="13.15" customHeight="1" x14ac:dyDescent="0.2">
      <c r="A41" s="10" t="s">
        <v>29</v>
      </c>
      <c r="B41" s="43" t="s">
        <v>41</v>
      </c>
      <c r="C41" s="38">
        <v>1</v>
      </c>
      <c r="D41" s="59" t="s">
        <v>55</v>
      </c>
      <c r="E41" s="76"/>
      <c r="F41" s="61">
        <f t="shared" si="3"/>
        <v>0</v>
      </c>
      <c r="G41" s="65"/>
    </row>
    <row r="42" spans="1:7" ht="24" x14ac:dyDescent="0.2">
      <c r="A42" s="10" t="s">
        <v>52</v>
      </c>
      <c r="B42" s="47" t="s">
        <v>40</v>
      </c>
      <c r="C42" s="7">
        <v>1</v>
      </c>
      <c r="D42" s="70" t="s">
        <v>55</v>
      </c>
      <c r="E42" s="74"/>
      <c r="F42" s="61">
        <f t="shared" si="3"/>
        <v>0</v>
      </c>
      <c r="G42" s="62"/>
    </row>
    <row r="43" spans="1:7" s="56" customFormat="1" ht="13.15" customHeight="1" thickBot="1" x14ac:dyDescent="0.3">
      <c r="A43" s="10" t="s">
        <v>53</v>
      </c>
      <c r="B43" s="55" t="s">
        <v>42</v>
      </c>
      <c r="C43" s="38">
        <v>5</v>
      </c>
      <c r="D43" s="59" t="s">
        <v>35</v>
      </c>
      <c r="E43" s="60">
        <f>SUM(E39:E42)*0.01</f>
        <v>0</v>
      </c>
      <c r="F43" s="61">
        <f t="shared" si="3"/>
        <v>0</v>
      </c>
      <c r="G43" s="43"/>
    </row>
    <row r="44" spans="1:7" s="12" customFormat="1" ht="12" customHeight="1" thickBot="1" x14ac:dyDescent="0.25">
      <c r="A44" s="9"/>
      <c r="B44" s="112" t="s">
        <v>6</v>
      </c>
      <c r="C44" s="113"/>
      <c r="D44" s="113"/>
      <c r="E44" s="114"/>
      <c r="F44" s="66">
        <f>SUM(F39:F43)</f>
        <v>0</v>
      </c>
      <c r="G44" s="65"/>
    </row>
    <row r="45" spans="1:7" s="12" customFormat="1" ht="18" customHeight="1" thickBot="1" x14ac:dyDescent="0.3">
      <c r="A45" s="54"/>
      <c r="B45" s="34" t="s">
        <v>9</v>
      </c>
      <c r="C45" s="48"/>
      <c r="D45" s="48"/>
      <c r="E45" s="48"/>
      <c r="F45" s="48"/>
      <c r="G45" s="11"/>
    </row>
    <row r="46" spans="1:7" s="12" customFormat="1" ht="15" customHeight="1" x14ac:dyDescent="0.2">
      <c r="A46" s="10" t="s">
        <v>4</v>
      </c>
      <c r="B46" s="49" t="s">
        <v>14</v>
      </c>
      <c r="C46" s="13"/>
      <c r="D46" s="13"/>
      <c r="E46" s="13"/>
      <c r="F46" s="50">
        <f>F13</f>
        <v>0</v>
      </c>
      <c r="G46" s="8" t="s">
        <v>7</v>
      </c>
    </row>
    <row r="47" spans="1:7" s="12" customFormat="1" ht="15" customHeight="1" x14ac:dyDescent="0.2">
      <c r="A47" s="10" t="s">
        <v>16</v>
      </c>
      <c r="B47" s="49" t="s">
        <v>17</v>
      </c>
      <c r="C47" s="13"/>
      <c r="D47" s="13"/>
      <c r="E47" s="13"/>
      <c r="F47" s="32">
        <f>F18</f>
        <v>0</v>
      </c>
      <c r="G47" s="8" t="s">
        <v>7</v>
      </c>
    </row>
    <row r="48" spans="1:7" s="12" customFormat="1" ht="15" customHeight="1" x14ac:dyDescent="0.2">
      <c r="A48" s="10" t="s">
        <v>19</v>
      </c>
      <c r="B48" s="14" t="s">
        <v>20</v>
      </c>
      <c r="C48" s="13"/>
      <c r="D48" s="13"/>
      <c r="E48" s="13"/>
      <c r="F48" s="32">
        <f>F28</f>
        <v>0</v>
      </c>
      <c r="G48" s="51" t="s">
        <v>7</v>
      </c>
    </row>
    <row r="49" spans="1:7" ht="15" customHeight="1" x14ac:dyDescent="0.2">
      <c r="A49" s="10" t="s">
        <v>23</v>
      </c>
      <c r="B49" s="14" t="s">
        <v>8</v>
      </c>
      <c r="C49" s="13"/>
      <c r="D49" s="13"/>
      <c r="E49" s="13"/>
      <c r="F49" s="32">
        <f>F37</f>
        <v>0</v>
      </c>
      <c r="G49" s="8" t="s">
        <v>7</v>
      </c>
    </row>
    <row r="50" spans="1:7" ht="15" customHeight="1" thickBot="1" x14ac:dyDescent="0.25">
      <c r="A50" s="10" t="s">
        <v>25</v>
      </c>
      <c r="B50" s="14" t="s">
        <v>26</v>
      </c>
      <c r="C50" s="13"/>
      <c r="D50" s="13"/>
      <c r="E50" s="13"/>
      <c r="F50" s="52">
        <f>F44</f>
        <v>0</v>
      </c>
      <c r="G50" s="8" t="s">
        <v>7</v>
      </c>
    </row>
    <row r="51" spans="1:7" ht="15" customHeight="1" thickBot="1" x14ac:dyDescent="0.25">
      <c r="A51" s="15"/>
      <c r="B51" s="12"/>
      <c r="C51" s="12"/>
      <c r="D51" s="12"/>
      <c r="E51" s="12"/>
      <c r="F51" s="16"/>
      <c r="G51" s="17"/>
    </row>
    <row r="52" spans="1:7" ht="15" customHeight="1" thickBot="1" x14ac:dyDescent="0.25">
      <c r="A52" s="15"/>
      <c r="B52" s="18" t="s">
        <v>30</v>
      </c>
      <c r="C52" s="19"/>
      <c r="D52" s="19"/>
      <c r="E52" s="19"/>
      <c r="F52" s="33">
        <f>SUM(F46:F51)</f>
        <v>0</v>
      </c>
      <c r="G52" s="8" t="s">
        <v>7</v>
      </c>
    </row>
    <row r="53" spans="1:7" ht="15" customHeight="1" x14ac:dyDescent="0.2">
      <c r="B53" s="115"/>
      <c r="C53" s="115"/>
      <c r="D53" s="115"/>
      <c r="E53" s="115"/>
      <c r="F53" s="71"/>
    </row>
    <row r="54" spans="1:7" ht="15" customHeight="1" x14ac:dyDescent="0.2">
      <c r="B54" s="20"/>
      <c r="C54" s="20"/>
      <c r="D54" s="20"/>
      <c r="E54" s="20"/>
      <c r="F54" s="20"/>
    </row>
    <row r="55" spans="1:7" ht="15" customHeight="1" x14ac:dyDescent="0.2">
      <c r="B55" s="21"/>
    </row>
    <row r="56" spans="1:7" ht="15" customHeight="1" x14ac:dyDescent="0.2">
      <c r="B56" s="12"/>
    </row>
    <row r="57" spans="1:7" ht="15" customHeight="1" x14ac:dyDescent="0.2">
      <c r="B57" s="12"/>
    </row>
    <row r="58" spans="1:7" ht="15" customHeight="1" x14ac:dyDescent="0.2">
      <c r="B58" s="12"/>
    </row>
    <row r="59" spans="1:7" ht="15" customHeight="1" x14ac:dyDescent="0.2">
      <c r="B59" s="12"/>
    </row>
    <row r="61" spans="1:7" x14ac:dyDescent="0.2">
      <c r="B61" s="22"/>
    </row>
  </sheetData>
  <autoFilter ref="B12:G50" xr:uid="{7039A9C1-9029-460E-8F59-86021639A3E2}"/>
  <mergeCells count="13">
    <mergeCell ref="A2:A4"/>
    <mergeCell ref="F2:G2"/>
    <mergeCell ref="F3:G3"/>
    <mergeCell ref="F4:G4"/>
    <mergeCell ref="B13:E13"/>
    <mergeCell ref="B44:E44"/>
    <mergeCell ref="B53:E53"/>
    <mergeCell ref="B18:E18"/>
    <mergeCell ref="B19:G19"/>
    <mergeCell ref="B28:E28"/>
    <mergeCell ref="B29:G29"/>
    <mergeCell ref="B37:E37"/>
    <mergeCell ref="B38:G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68" orientation="landscape" r:id="rId1"/>
  <headerFooter alignWithMargins="0">
    <oddFooter>Strana &amp;P z &amp;N</oddFooter>
    <evenFooter xml:space="preserve">&amp;LRestricted </evenFooter>
    <firstFooter xml:space="preserve">&amp;LRestricted 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CFDB4-7FFC-42B6-B0F4-BD66EE69BEA5}">
  <sheetPr>
    <pageSetUpPr fitToPage="1"/>
  </sheetPr>
  <dimension ref="A1:J52"/>
  <sheetViews>
    <sheetView view="pageBreakPreview" topLeftCell="A10" zoomScaleNormal="100" zoomScaleSheetLayoutView="100" workbookViewId="0">
      <selection activeCell="E25" sqref="E25"/>
    </sheetView>
  </sheetViews>
  <sheetFormatPr defaultRowHeight="12.75" x14ac:dyDescent="0.2"/>
  <cols>
    <col min="1" max="1" width="7.7109375" bestFit="1" customWidth="1"/>
    <col min="2" max="2" width="57.7109375" customWidth="1"/>
    <col min="3" max="3" width="10" customWidth="1"/>
    <col min="4" max="4" width="4.7109375" customWidth="1"/>
    <col min="5" max="5" width="10" customWidth="1"/>
    <col min="6" max="6" width="12.85546875" customWidth="1"/>
    <col min="7" max="7" width="19.42578125" customWidth="1"/>
    <col min="245" max="245" width="5.7109375" customWidth="1"/>
    <col min="246" max="246" width="54" customWidth="1"/>
    <col min="248" max="248" width="5.7109375" customWidth="1"/>
    <col min="249" max="249" width="12.7109375" customWidth="1"/>
    <col min="250" max="250" width="14.7109375" customWidth="1"/>
    <col min="251" max="251" width="19.42578125" customWidth="1"/>
    <col min="252" max="252" width="29.5703125" customWidth="1"/>
    <col min="501" max="501" width="5.7109375" customWidth="1"/>
    <col min="502" max="502" width="54" customWidth="1"/>
    <col min="504" max="504" width="5.7109375" customWidth="1"/>
    <col min="505" max="505" width="12.7109375" customWidth="1"/>
    <col min="506" max="506" width="14.7109375" customWidth="1"/>
    <col min="507" max="507" width="19.42578125" customWidth="1"/>
    <col min="508" max="508" width="29.5703125" customWidth="1"/>
    <col min="757" max="757" width="5.7109375" customWidth="1"/>
    <col min="758" max="758" width="54" customWidth="1"/>
    <col min="760" max="760" width="5.7109375" customWidth="1"/>
    <col min="761" max="761" width="12.7109375" customWidth="1"/>
    <col min="762" max="762" width="14.7109375" customWidth="1"/>
    <col min="763" max="763" width="19.42578125" customWidth="1"/>
    <col min="764" max="764" width="29.5703125" customWidth="1"/>
    <col min="1013" max="1013" width="5.7109375" customWidth="1"/>
    <col min="1014" max="1014" width="54" customWidth="1"/>
    <col min="1016" max="1016" width="5.7109375" customWidth="1"/>
    <col min="1017" max="1017" width="12.7109375" customWidth="1"/>
    <col min="1018" max="1018" width="14.7109375" customWidth="1"/>
    <col min="1019" max="1019" width="19.42578125" customWidth="1"/>
    <col min="1020" max="1020" width="29.5703125" customWidth="1"/>
    <col min="1269" max="1269" width="5.7109375" customWidth="1"/>
    <col min="1270" max="1270" width="54" customWidth="1"/>
    <col min="1272" max="1272" width="5.7109375" customWidth="1"/>
    <col min="1273" max="1273" width="12.7109375" customWidth="1"/>
    <col min="1274" max="1274" width="14.7109375" customWidth="1"/>
    <col min="1275" max="1275" width="19.42578125" customWidth="1"/>
    <col min="1276" max="1276" width="29.5703125" customWidth="1"/>
    <col min="1525" max="1525" width="5.7109375" customWidth="1"/>
    <col min="1526" max="1526" width="54" customWidth="1"/>
    <col min="1528" max="1528" width="5.7109375" customWidth="1"/>
    <col min="1529" max="1529" width="12.7109375" customWidth="1"/>
    <col min="1530" max="1530" width="14.7109375" customWidth="1"/>
    <col min="1531" max="1531" width="19.42578125" customWidth="1"/>
    <col min="1532" max="1532" width="29.5703125" customWidth="1"/>
    <col min="1781" max="1781" width="5.7109375" customWidth="1"/>
    <col min="1782" max="1782" width="54" customWidth="1"/>
    <col min="1784" max="1784" width="5.7109375" customWidth="1"/>
    <col min="1785" max="1785" width="12.7109375" customWidth="1"/>
    <col min="1786" max="1786" width="14.7109375" customWidth="1"/>
    <col min="1787" max="1787" width="19.42578125" customWidth="1"/>
    <col min="1788" max="1788" width="29.5703125" customWidth="1"/>
    <col min="2037" max="2037" width="5.7109375" customWidth="1"/>
    <col min="2038" max="2038" width="54" customWidth="1"/>
    <col min="2040" max="2040" width="5.7109375" customWidth="1"/>
    <col min="2041" max="2041" width="12.7109375" customWidth="1"/>
    <col min="2042" max="2042" width="14.7109375" customWidth="1"/>
    <col min="2043" max="2043" width="19.42578125" customWidth="1"/>
    <col min="2044" max="2044" width="29.5703125" customWidth="1"/>
    <col min="2293" max="2293" width="5.7109375" customWidth="1"/>
    <col min="2294" max="2294" width="54" customWidth="1"/>
    <col min="2296" max="2296" width="5.7109375" customWidth="1"/>
    <col min="2297" max="2297" width="12.7109375" customWidth="1"/>
    <col min="2298" max="2298" width="14.7109375" customWidth="1"/>
    <col min="2299" max="2299" width="19.42578125" customWidth="1"/>
    <col min="2300" max="2300" width="29.5703125" customWidth="1"/>
    <col min="2549" max="2549" width="5.7109375" customWidth="1"/>
    <col min="2550" max="2550" width="54" customWidth="1"/>
    <col min="2552" max="2552" width="5.7109375" customWidth="1"/>
    <col min="2553" max="2553" width="12.7109375" customWidth="1"/>
    <col min="2554" max="2554" width="14.7109375" customWidth="1"/>
    <col min="2555" max="2555" width="19.42578125" customWidth="1"/>
    <col min="2556" max="2556" width="29.5703125" customWidth="1"/>
    <col min="2805" max="2805" width="5.7109375" customWidth="1"/>
    <col min="2806" max="2806" width="54" customWidth="1"/>
    <col min="2808" max="2808" width="5.7109375" customWidth="1"/>
    <col min="2809" max="2809" width="12.7109375" customWidth="1"/>
    <col min="2810" max="2810" width="14.7109375" customWidth="1"/>
    <col min="2811" max="2811" width="19.42578125" customWidth="1"/>
    <col min="2812" max="2812" width="29.5703125" customWidth="1"/>
    <col min="3061" max="3061" width="5.7109375" customWidth="1"/>
    <col min="3062" max="3062" width="54" customWidth="1"/>
    <col min="3064" max="3064" width="5.7109375" customWidth="1"/>
    <col min="3065" max="3065" width="12.7109375" customWidth="1"/>
    <col min="3066" max="3066" width="14.7109375" customWidth="1"/>
    <col min="3067" max="3067" width="19.42578125" customWidth="1"/>
    <col min="3068" max="3068" width="29.5703125" customWidth="1"/>
    <col min="3317" max="3317" width="5.7109375" customWidth="1"/>
    <col min="3318" max="3318" width="54" customWidth="1"/>
    <col min="3320" max="3320" width="5.7109375" customWidth="1"/>
    <col min="3321" max="3321" width="12.7109375" customWidth="1"/>
    <col min="3322" max="3322" width="14.7109375" customWidth="1"/>
    <col min="3323" max="3323" width="19.42578125" customWidth="1"/>
    <col min="3324" max="3324" width="29.5703125" customWidth="1"/>
    <col min="3573" max="3573" width="5.7109375" customWidth="1"/>
    <col min="3574" max="3574" width="54" customWidth="1"/>
    <col min="3576" max="3576" width="5.7109375" customWidth="1"/>
    <col min="3577" max="3577" width="12.7109375" customWidth="1"/>
    <col min="3578" max="3578" width="14.7109375" customWidth="1"/>
    <col min="3579" max="3579" width="19.42578125" customWidth="1"/>
    <col min="3580" max="3580" width="29.5703125" customWidth="1"/>
    <col min="3829" max="3829" width="5.7109375" customWidth="1"/>
    <col min="3830" max="3830" width="54" customWidth="1"/>
    <col min="3832" max="3832" width="5.7109375" customWidth="1"/>
    <col min="3833" max="3833" width="12.7109375" customWidth="1"/>
    <col min="3834" max="3834" width="14.7109375" customWidth="1"/>
    <col min="3835" max="3835" width="19.42578125" customWidth="1"/>
    <col min="3836" max="3836" width="29.5703125" customWidth="1"/>
    <col min="4085" max="4085" width="5.7109375" customWidth="1"/>
    <col min="4086" max="4086" width="54" customWidth="1"/>
    <col min="4088" max="4088" width="5.7109375" customWidth="1"/>
    <col min="4089" max="4089" width="12.7109375" customWidth="1"/>
    <col min="4090" max="4090" width="14.7109375" customWidth="1"/>
    <col min="4091" max="4091" width="19.42578125" customWidth="1"/>
    <col min="4092" max="4092" width="29.5703125" customWidth="1"/>
    <col min="4341" max="4341" width="5.7109375" customWidth="1"/>
    <col min="4342" max="4342" width="54" customWidth="1"/>
    <col min="4344" max="4344" width="5.7109375" customWidth="1"/>
    <col min="4345" max="4345" width="12.7109375" customWidth="1"/>
    <col min="4346" max="4346" width="14.7109375" customWidth="1"/>
    <col min="4347" max="4347" width="19.42578125" customWidth="1"/>
    <col min="4348" max="4348" width="29.5703125" customWidth="1"/>
    <col min="4597" max="4597" width="5.7109375" customWidth="1"/>
    <col min="4598" max="4598" width="54" customWidth="1"/>
    <col min="4600" max="4600" width="5.7109375" customWidth="1"/>
    <col min="4601" max="4601" width="12.7109375" customWidth="1"/>
    <col min="4602" max="4602" width="14.7109375" customWidth="1"/>
    <col min="4603" max="4603" width="19.42578125" customWidth="1"/>
    <col min="4604" max="4604" width="29.5703125" customWidth="1"/>
    <col min="4853" max="4853" width="5.7109375" customWidth="1"/>
    <col min="4854" max="4854" width="54" customWidth="1"/>
    <col min="4856" max="4856" width="5.7109375" customWidth="1"/>
    <col min="4857" max="4857" width="12.7109375" customWidth="1"/>
    <col min="4858" max="4858" width="14.7109375" customWidth="1"/>
    <col min="4859" max="4859" width="19.42578125" customWidth="1"/>
    <col min="4860" max="4860" width="29.5703125" customWidth="1"/>
    <col min="5109" max="5109" width="5.7109375" customWidth="1"/>
    <col min="5110" max="5110" width="54" customWidth="1"/>
    <col min="5112" max="5112" width="5.7109375" customWidth="1"/>
    <col min="5113" max="5113" width="12.7109375" customWidth="1"/>
    <col min="5114" max="5114" width="14.7109375" customWidth="1"/>
    <col min="5115" max="5115" width="19.42578125" customWidth="1"/>
    <col min="5116" max="5116" width="29.5703125" customWidth="1"/>
    <col min="5365" max="5365" width="5.7109375" customWidth="1"/>
    <col min="5366" max="5366" width="54" customWidth="1"/>
    <col min="5368" max="5368" width="5.7109375" customWidth="1"/>
    <col min="5369" max="5369" width="12.7109375" customWidth="1"/>
    <col min="5370" max="5370" width="14.7109375" customWidth="1"/>
    <col min="5371" max="5371" width="19.42578125" customWidth="1"/>
    <col min="5372" max="5372" width="29.5703125" customWidth="1"/>
    <col min="5621" max="5621" width="5.7109375" customWidth="1"/>
    <col min="5622" max="5622" width="54" customWidth="1"/>
    <col min="5624" max="5624" width="5.7109375" customWidth="1"/>
    <col min="5625" max="5625" width="12.7109375" customWidth="1"/>
    <col min="5626" max="5626" width="14.7109375" customWidth="1"/>
    <col min="5627" max="5627" width="19.42578125" customWidth="1"/>
    <col min="5628" max="5628" width="29.5703125" customWidth="1"/>
    <col min="5877" max="5877" width="5.7109375" customWidth="1"/>
    <col min="5878" max="5878" width="54" customWidth="1"/>
    <col min="5880" max="5880" width="5.7109375" customWidth="1"/>
    <col min="5881" max="5881" width="12.7109375" customWidth="1"/>
    <col min="5882" max="5882" width="14.7109375" customWidth="1"/>
    <col min="5883" max="5883" width="19.42578125" customWidth="1"/>
    <col min="5884" max="5884" width="29.5703125" customWidth="1"/>
    <col min="6133" max="6133" width="5.7109375" customWidth="1"/>
    <col min="6134" max="6134" width="54" customWidth="1"/>
    <col min="6136" max="6136" width="5.7109375" customWidth="1"/>
    <col min="6137" max="6137" width="12.7109375" customWidth="1"/>
    <col min="6138" max="6138" width="14.7109375" customWidth="1"/>
    <col min="6139" max="6139" width="19.42578125" customWidth="1"/>
    <col min="6140" max="6140" width="29.5703125" customWidth="1"/>
    <col min="6389" max="6389" width="5.7109375" customWidth="1"/>
    <col min="6390" max="6390" width="54" customWidth="1"/>
    <col min="6392" max="6392" width="5.7109375" customWidth="1"/>
    <col min="6393" max="6393" width="12.7109375" customWidth="1"/>
    <col min="6394" max="6394" width="14.7109375" customWidth="1"/>
    <col min="6395" max="6395" width="19.42578125" customWidth="1"/>
    <col min="6396" max="6396" width="29.5703125" customWidth="1"/>
    <col min="6645" max="6645" width="5.7109375" customWidth="1"/>
    <col min="6646" max="6646" width="54" customWidth="1"/>
    <col min="6648" max="6648" width="5.7109375" customWidth="1"/>
    <col min="6649" max="6649" width="12.7109375" customWidth="1"/>
    <col min="6650" max="6650" width="14.7109375" customWidth="1"/>
    <col min="6651" max="6651" width="19.42578125" customWidth="1"/>
    <col min="6652" max="6652" width="29.5703125" customWidth="1"/>
    <col min="6901" max="6901" width="5.7109375" customWidth="1"/>
    <col min="6902" max="6902" width="54" customWidth="1"/>
    <col min="6904" max="6904" width="5.7109375" customWidth="1"/>
    <col min="6905" max="6905" width="12.7109375" customWidth="1"/>
    <col min="6906" max="6906" width="14.7109375" customWidth="1"/>
    <col min="6907" max="6907" width="19.42578125" customWidth="1"/>
    <col min="6908" max="6908" width="29.5703125" customWidth="1"/>
    <col min="7157" max="7157" width="5.7109375" customWidth="1"/>
    <col min="7158" max="7158" width="54" customWidth="1"/>
    <col min="7160" max="7160" width="5.7109375" customWidth="1"/>
    <col min="7161" max="7161" width="12.7109375" customWidth="1"/>
    <col min="7162" max="7162" width="14.7109375" customWidth="1"/>
    <col min="7163" max="7163" width="19.42578125" customWidth="1"/>
    <col min="7164" max="7164" width="29.5703125" customWidth="1"/>
    <col min="7413" max="7413" width="5.7109375" customWidth="1"/>
    <col min="7414" max="7414" width="54" customWidth="1"/>
    <col min="7416" max="7416" width="5.7109375" customWidth="1"/>
    <col min="7417" max="7417" width="12.7109375" customWidth="1"/>
    <col min="7418" max="7418" width="14.7109375" customWidth="1"/>
    <col min="7419" max="7419" width="19.42578125" customWidth="1"/>
    <col min="7420" max="7420" width="29.5703125" customWidth="1"/>
    <col min="7669" max="7669" width="5.7109375" customWidth="1"/>
    <col min="7670" max="7670" width="54" customWidth="1"/>
    <col min="7672" max="7672" width="5.7109375" customWidth="1"/>
    <col min="7673" max="7673" width="12.7109375" customWidth="1"/>
    <col min="7674" max="7674" width="14.7109375" customWidth="1"/>
    <col min="7675" max="7675" width="19.42578125" customWidth="1"/>
    <col min="7676" max="7676" width="29.5703125" customWidth="1"/>
    <col min="7925" max="7925" width="5.7109375" customWidth="1"/>
    <col min="7926" max="7926" width="54" customWidth="1"/>
    <col min="7928" max="7928" width="5.7109375" customWidth="1"/>
    <col min="7929" max="7929" width="12.7109375" customWidth="1"/>
    <col min="7930" max="7930" width="14.7109375" customWidth="1"/>
    <col min="7931" max="7931" width="19.42578125" customWidth="1"/>
    <col min="7932" max="7932" width="29.5703125" customWidth="1"/>
    <col min="8181" max="8181" width="5.7109375" customWidth="1"/>
    <col min="8182" max="8182" width="54" customWidth="1"/>
    <col min="8184" max="8184" width="5.7109375" customWidth="1"/>
    <col min="8185" max="8185" width="12.7109375" customWidth="1"/>
    <col min="8186" max="8186" width="14.7109375" customWidth="1"/>
    <col min="8187" max="8187" width="19.42578125" customWidth="1"/>
    <col min="8188" max="8188" width="29.5703125" customWidth="1"/>
    <col min="8437" max="8437" width="5.7109375" customWidth="1"/>
    <col min="8438" max="8438" width="54" customWidth="1"/>
    <col min="8440" max="8440" width="5.7109375" customWidth="1"/>
    <col min="8441" max="8441" width="12.7109375" customWidth="1"/>
    <col min="8442" max="8442" width="14.7109375" customWidth="1"/>
    <col min="8443" max="8443" width="19.42578125" customWidth="1"/>
    <col min="8444" max="8444" width="29.5703125" customWidth="1"/>
    <col min="8693" max="8693" width="5.7109375" customWidth="1"/>
    <col min="8694" max="8694" width="54" customWidth="1"/>
    <col min="8696" max="8696" width="5.7109375" customWidth="1"/>
    <col min="8697" max="8697" width="12.7109375" customWidth="1"/>
    <col min="8698" max="8698" width="14.7109375" customWidth="1"/>
    <col min="8699" max="8699" width="19.42578125" customWidth="1"/>
    <col min="8700" max="8700" width="29.5703125" customWidth="1"/>
    <col min="8949" max="8949" width="5.7109375" customWidth="1"/>
    <col min="8950" max="8950" width="54" customWidth="1"/>
    <col min="8952" max="8952" width="5.7109375" customWidth="1"/>
    <col min="8953" max="8953" width="12.7109375" customWidth="1"/>
    <col min="8954" max="8954" width="14.7109375" customWidth="1"/>
    <col min="8955" max="8955" width="19.42578125" customWidth="1"/>
    <col min="8956" max="8956" width="29.5703125" customWidth="1"/>
    <col min="9205" max="9205" width="5.7109375" customWidth="1"/>
    <col min="9206" max="9206" width="54" customWidth="1"/>
    <col min="9208" max="9208" width="5.7109375" customWidth="1"/>
    <col min="9209" max="9209" width="12.7109375" customWidth="1"/>
    <col min="9210" max="9210" width="14.7109375" customWidth="1"/>
    <col min="9211" max="9211" width="19.42578125" customWidth="1"/>
    <col min="9212" max="9212" width="29.5703125" customWidth="1"/>
    <col min="9461" max="9461" width="5.7109375" customWidth="1"/>
    <col min="9462" max="9462" width="54" customWidth="1"/>
    <col min="9464" max="9464" width="5.7109375" customWidth="1"/>
    <col min="9465" max="9465" width="12.7109375" customWidth="1"/>
    <col min="9466" max="9466" width="14.7109375" customWidth="1"/>
    <col min="9467" max="9467" width="19.42578125" customWidth="1"/>
    <col min="9468" max="9468" width="29.5703125" customWidth="1"/>
    <col min="9717" max="9717" width="5.7109375" customWidth="1"/>
    <col min="9718" max="9718" width="54" customWidth="1"/>
    <col min="9720" max="9720" width="5.7109375" customWidth="1"/>
    <col min="9721" max="9721" width="12.7109375" customWidth="1"/>
    <col min="9722" max="9722" width="14.7109375" customWidth="1"/>
    <col min="9723" max="9723" width="19.42578125" customWidth="1"/>
    <col min="9724" max="9724" width="29.5703125" customWidth="1"/>
    <col min="9973" max="9973" width="5.7109375" customWidth="1"/>
    <col min="9974" max="9974" width="54" customWidth="1"/>
    <col min="9976" max="9976" width="5.7109375" customWidth="1"/>
    <col min="9977" max="9977" width="12.7109375" customWidth="1"/>
    <col min="9978" max="9978" width="14.7109375" customWidth="1"/>
    <col min="9979" max="9979" width="19.42578125" customWidth="1"/>
    <col min="9980" max="9980" width="29.5703125" customWidth="1"/>
    <col min="10229" max="10229" width="5.7109375" customWidth="1"/>
    <col min="10230" max="10230" width="54" customWidth="1"/>
    <col min="10232" max="10232" width="5.7109375" customWidth="1"/>
    <col min="10233" max="10233" width="12.7109375" customWidth="1"/>
    <col min="10234" max="10234" width="14.7109375" customWidth="1"/>
    <col min="10235" max="10235" width="19.42578125" customWidth="1"/>
    <col min="10236" max="10236" width="29.5703125" customWidth="1"/>
    <col min="10485" max="10485" width="5.7109375" customWidth="1"/>
    <col min="10486" max="10486" width="54" customWidth="1"/>
    <col min="10488" max="10488" width="5.7109375" customWidth="1"/>
    <col min="10489" max="10489" width="12.7109375" customWidth="1"/>
    <col min="10490" max="10490" width="14.7109375" customWidth="1"/>
    <col min="10491" max="10491" width="19.42578125" customWidth="1"/>
    <col min="10492" max="10492" width="29.5703125" customWidth="1"/>
    <col min="10741" max="10741" width="5.7109375" customWidth="1"/>
    <col min="10742" max="10742" width="54" customWidth="1"/>
    <col min="10744" max="10744" width="5.7109375" customWidth="1"/>
    <col min="10745" max="10745" width="12.7109375" customWidth="1"/>
    <col min="10746" max="10746" width="14.7109375" customWidth="1"/>
    <col min="10747" max="10747" width="19.42578125" customWidth="1"/>
    <col min="10748" max="10748" width="29.5703125" customWidth="1"/>
    <col min="10997" max="10997" width="5.7109375" customWidth="1"/>
    <col min="10998" max="10998" width="54" customWidth="1"/>
    <col min="11000" max="11000" width="5.7109375" customWidth="1"/>
    <col min="11001" max="11001" width="12.7109375" customWidth="1"/>
    <col min="11002" max="11002" width="14.7109375" customWidth="1"/>
    <col min="11003" max="11003" width="19.42578125" customWidth="1"/>
    <col min="11004" max="11004" width="29.5703125" customWidth="1"/>
    <col min="11253" max="11253" width="5.7109375" customWidth="1"/>
    <col min="11254" max="11254" width="54" customWidth="1"/>
    <col min="11256" max="11256" width="5.7109375" customWidth="1"/>
    <col min="11257" max="11257" width="12.7109375" customWidth="1"/>
    <col min="11258" max="11258" width="14.7109375" customWidth="1"/>
    <col min="11259" max="11259" width="19.42578125" customWidth="1"/>
    <col min="11260" max="11260" width="29.5703125" customWidth="1"/>
    <col min="11509" max="11509" width="5.7109375" customWidth="1"/>
    <col min="11510" max="11510" width="54" customWidth="1"/>
    <col min="11512" max="11512" width="5.7109375" customWidth="1"/>
    <col min="11513" max="11513" width="12.7109375" customWidth="1"/>
    <col min="11514" max="11514" width="14.7109375" customWidth="1"/>
    <col min="11515" max="11515" width="19.42578125" customWidth="1"/>
    <col min="11516" max="11516" width="29.5703125" customWidth="1"/>
    <col min="11765" max="11765" width="5.7109375" customWidth="1"/>
    <col min="11766" max="11766" width="54" customWidth="1"/>
    <col min="11768" max="11768" width="5.7109375" customWidth="1"/>
    <col min="11769" max="11769" width="12.7109375" customWidth="1"/>
    <col min="11770" max="11770" width="14.7109375" customWidth="1"/>
    <col min="11771" max="11771" width="19.42578125" customWidth="1"/>
    <col min="11772" max="11772" width="29.5703125" customWidth="1"/>
    <col min="12021" max="12021" width="5.7109375" customWidth="1"/>
    <col min="12022" max="12022" width="54" customWidth="1"/>
    <col min="12024" max="12024" width="5.7109375" customWidth="1"/>
    <col min="12025" max="12025" width="12.7109375" customWidth="1"/>
    <col min="12026" max="12026" width="14.7109375" customWidth="1"/>
    <col min="12027" max="12027" width="19.42578125" customWidth="1"/>
    <col min="12028" max="12028" width="29.5703125" customWidth="1"/>
    <col min="12277" max="12277" width="5.7109375" customWidth="1"/>
    <col min="12278" max="12278" width="54" customWidth="1"/>
    <col min="12280" max="12280" width="5.7109375" customWidth="1"/>
    <col min="12281" max="12281" width="12.7109375" customWidth="1"/>
    <col min="12282" max="12282" width="14.7109375" customWidth="1"/>
    <col min="12283" max="12283" width="19.42578125" customWidth="1"/>
    <col min="12284" max="12284" width="29.5703125" customWidth="1"/>
    <col min="12533" max="12533" width="5.7109375" customWidth="1"/>
    <col min="12534" max="12534" width="54" customWidth="1"/>
    <col min="12536" max="12536" width="5.7109375" customWidth="1"/>
    <col min="12537" max="12537" width="12.7109375" customWidth="1"/>
    <col min="12538" max="12538" width="14.7109375" customWidth="1"/>
    <col min="12539" max="12539" width="19.42578125" customWidth="1"/>
    <col min="12540" max="12540" width="29.5703125" customWidth="1"/>
    <col min="12789" max="12789" width="5.7109375" customWidth="1"/>
    <col min="12790" max="12790" width="54" customWidth="1"/>
    <col min="12792" max="12792" width="5.7109375" customWidth="1"/>
    <col min="12793" max="12793" width="12.7109375" customWidth="1"/>
    <col min="12794" max="12794" width="14.7109375" customWidth="1"/>
    <col min="12795" max="12795" width="19.42578125" customWidth="1"/>
    <col min="12796" max="12796" width="29.5703125" customWidth="1"/>
    <col min="13045" max="13045" width="5.7109375" customWidth="1"/>
    <col min="13046" max="13046" width="54" customWidth="1"/>
    <col min="13048" max="13048" width="5.7109375" customWidth="1"/>
    <col min="13049" max="13049" width="12.7109375" customWidth="1"/>
    <col min="13050" max="13050" width="14.7109375" customWidth="1"/>
    <col min="13051" max="13051" width="19.42578125" customWidth="1"/>
    <col min="13052" max="13052" width="29.5703125" customWidth="1"/>
    <col min="13301" max="13301" width="5.7109375" customWidth="1"/>
    <col min="13302" max="13302" width="54" customWidth="1"/>
    <col min="13304" max="13304" width="5.7109375" customWidth="1"/>
    <col min="13305" max="13305" width="12.7109375" customWidth="1"/>
    <col min="13306" max="13306" width="14.7109375" customWidth="1"/>
    <col min="13307" max="13307" width="19.42578125" customWidth="1"/>
    <col min="13308" max="13308" width="29.5703125" customWidth="1"/>
    <col min="13557" max="13557" width="5.7109375" customWidth="1"/>
    <col min="13558" max="13558" width="54" customWidth="1"/>
    <col min="13560" max="13560" width="5.7109375" customWidth="1"/>
    <col min="13561" max="13561" width="12.7109375" customWidth="1"/>
    <col min="13562" max="13562" width="14.7109375" customWidth="1"/>
    <col min="13563" max="13563" width="19.42578125" customWidth="1"/>
    <col min="13564" max="13564" width="29.5703125" customWidth="1"/>
    <col min="13813" max="13813" width="5.7109375" customWidth="1"/>
    <col min="13814" max="13814" width="54" customWidth="1"/>
    <col min="13816" max="13816" width="5.7109375" customWidth="1"/>
    <col min="13817" max="13817" width="12.7109375" customWidth="1"/>
    <col min="13818" max="13818" width="14.7109375" customWidth="1"/>
    <col min="13819" max="13819" width="19.42578125" customWidth="1"/>
    <col min="13820" max="13820" width="29.5703125" customWidth="1"/>
    <col min="14069" max="14069" width="5.7109375" customWidth="1"/>
    <col min="14070" max="14070" width="54" customWidth="1"/>
    <col min="14072" max="14072" width="5.7109375" customWidth="1"/>
    <col min="14073" max="14073" width="12.7109375" customWidth="1"/>
    <col min="14074" max="14074" width="14.7109375" customWidth="1"/>
    <col min="14075" max="14075" width="19.42578125" customWidth="1"/>
    <col min="14076" max="14076" width="29.5703125" customWidth="1"/>
    <col min="14325" max="14325" width="5.7109375" customWidth="1"/>
    <col min="14326" max="14326" width="54" customWidth="1"/>
    <col min="14328" max="14328" width="5.7109375" customWidth="1"/>
    <col min="14329" max="14329" width="12.7109375" customWidth="1"/>
    <col min="14330" max="14330" width="14.7109375" customWidth="1"/>
    <col min="14331" max="14331" width="19.42578125" customWidth="1"/>
    <col min="14332" max="14332" width="29.5703125" customWidth="1"/>
    <col min="14581" max="14581" width="5.7109375" customWidth="1"/>
    <col min="14582" max="14582" width="54" customWidth="1"/>
    <col min="14584" max="14584" width="5.7109375" customWidth="1"/>
    <col min="14585" max="14585" width="12.7109375" customWidth="1"/>
    <col min="14586" max="14586" width="14.7109375" customWidth="1"/>
    <col min="14587" max="14587" width="19.42578125" customWidth="1"/>
    <col min="14588" max="14588" width="29.5703125" customWidth="1"/>
    <col min="14837" max="14837" width="5.7109375" customWidth="1"/>
    <col min="14838" max="14838" width="54" customWidth="1"/>
    <col min="14840" max="14840" width="5.7109375" customWidth="1"/>
    <col min="14841" max="14841" width="12.7109375" customWidth="1"/>
    <col min="14842" max="14842" width="14.7109375" customWidth="1"/>
    <col min="14843" max="14843" width="19.42578125" customWidth="1"/>
    <col min="14844" max="14844" width="29.5703125" customWidth="1"/>
    <col min="15093" max="15093" width="5.7109375" customWidth="1"/>
    <col min="15094" max="15094" width="54" customWidth="1"/>
    <col min="15096" max="15096" width="5.7109375" customWidth="1"/>
    <col min="15097" max="15097" width="12.7109375" customWidth="1"/>
    <col min="15098" max="15098" width="14.7109375" customWidth="1"/>
    <col min="15099" max="15099" width="19.42578125" customWidth="1"/>
    <col min="15100" max="15100" width="29.5703125" customWidth="1"/>
    <col min="15349" max="15349" width="5.7109375" customWidth="1"/>
    <col min="15350" max="15350" width="54" customWidth="1"/>
    <col min="15352" max="15352" width="5.7109375" customWidth="1"/>
    <col min="15353" max="15353" width="12.7109375" customWidth="1"/>
    <col min="15354" max="15354" width="14.7109375" customWidth="1"/>
    <col min="15355" max="15355" width="19.42578125" customWidth="1"/>
    <col min="15356" max="15356" width="29.5703125" customWidth="1"/>
    <col min="15605" max="15605" width="5.7109375" customWidth="1"/>
    <col min="15606" max="15606" width="54" customWidth="1"/>
    <col min="15608" max="15608" width="5.7109375" customWidth="1"/>
    <col min="15609" max="15609" width="12.7109375" customWidth="1"/>
    <col min="15610" max="15610" width="14.7109375" customWidth="1"/>
    <col min="15611" max="15611" width="19.42578125" customWidth="1"/>
    <col min="15612" max="15612" width="29.5703125" customWidth="1"/>
    <col min="15861" max="15861" width="5.7109375" customWidth="1"/>
    <col min="15862" max="15862" width="54" customWidth="1"/>
    <col min="15864" max="15864" width="5.7109375" customWidth="1"/>
    <col min="15865" max="15865" width="12.7109375" customWidth="1"/>
    <col min="15866" max="15866" width="14.7109375" customWidth="1"/>
    <col min="15867" max="15867" width="19.42578125" customWidth="1"/>
    <col min="15868" max="15868" width="29.5703125" customWidth="1"/>
    <col min="16117" max="16117" width="5.7109375" customWidth="1"/>
    <col min="16118" max="16118" width="54" customWidth="1"/>
    <col min="16120" max="16120" width="5.7109375" customWidth="1"/>
    <col min="16121" max="16121" width="12.7109375" customWidth="1"/>
    <col min="16122" max="16122" width="14.7109375" customWidth="1"/>
    <col min="16123" max="16123" width="19.42578125" customWidth="1"/>
    <col min="16124" max="16124" width="29.5703125" customWidth="1"/>
  </cols>
  <sheetData>
    <row r="1" spans="1:10" x14ac:dyDescent="0.2">
      <c r="A1" s="24"/>
      <c r="B1" s="24"/>
      <c r="C1" s="24"/>
      <c r="D1" s="24"/>
      <c r="E1" s="24"/>
      <c r="F1" s="24"/>
      <c r="G1" s="24"/>
    </row>
    <row r="2" spans="1:10" ht="10.9" customHeight="1" x14ac:dyDescent="0.2">
      <c r="A2" s="121"/>
      <c r="B2" s="25"/>
      <c r="C2" s="25"/>
      <c r="D2" s="25"/>
      <c r="E2" s="25"/>
      <c r="F2" s="124" t="s">
        <v>10</v>
      </c>
      <c r="G2" s="125"/>
    </row>
    <row r="3" spans="1:10" ht="10.9" customHeight="1" x14ac:dyDescent="0.2">
      <c r="A3" s="122"/>
      <c r="B3" s="24"/>
      <c r="C3" s="24"/>
      <c r="D3" s="24"/>
      <c r="E3" s="24"/>
      <c r="F3" s="126" t="s">
        <v>32</v>
      </c>
      <c r="G3" s="127"/>
    </row>
    <row r="4" spans="1:10" ht="10.9" customHeight="1" x14ac:dyDescent="0.2">
      <c r="A4" s="123"/>
      <c r="B4" s="26"/>
      <c r="C4" s="26"/>
      <c r="D4" s="26"/>
      <c r="E4" s="27"/>
      <c r="F4" s="128" t="s">
        <v>33</v>
      </c>
      <c r="G4" s="129"/>
    </row>
    <row r="5" spans="1:10" x14ac:dyDescent="0.2">
      <c r="A5" s="28"/>
      <c r="B5" s="24"/>
      <c r="C5" s="24"/>
      <c r="D5" s="24"/>
      <c r="E5" s="24"/>
      <c r="F5" s="29"/>
      <c r="G5" s="30"/>
    </row>
    <row r="6" spans="1:10" x14ac:dyDescent="0.2">
      <c r="A6" s="36" t="s">
        <v>11</v>
      </c>
      <c r="B6" s="35" t="s">
        <v>31</v>
      </c>
      <c r="C6" s="2"/>
      <c r="D6" s="2"/>
      <c r="E6" s="2"/>
      <c r="F6" s="57"/>
      <c r="G6" s="58"/>
    </row>
    <row r="7" spans="1:10" x14ac:dyDescent="0.2">
      <c r="A7" s="1" t="s">
        <v>12</v>
      </c>
      <c r="B7" s="73" t="s">
        <v>56</v>
      </c>
      <c r="C7" s="2"/>
      <c r="D7" s="2"/>
      <c r="E7" s="2"/>
      <c r="F7" s="3"/>
      <c r="G7" s="4"/>
    </row>
    <row r="8" spans="1:10" x14ac:dyDescent="0.2">
      <c r="A8" s="1" t="s">
        <v>13</v>
      </c>
      <c r="B8" s="35" t="s">
        <v>76</v>
      </c>
      <c r="C8" s="2"/>
      <c r="D8" s="2"/>
      <c r="E8" s="2"/>
      <c r="F8" s="3"/>
      <c r="G8" s="4"/>
    </row>
    <row r="9" spans="1:10" x14ac:dyDescent="0.2">
      <c r="A9" s="2"/>
      <c r="B9" s="73" t="s">
        <v>77</v>
      </c>
      <c r="C9" s="2"/>
      <c r="D9" s="2"/>
      <c r="E9" s="23"/>
      <c r="F9" s="2"/>
      <c r="G9" s="2"/>
    </row>
    <row r="10" spans="1:10" ht="36" x14ac:dyDescent="0.2">
      <c r="A10" s="59" t="s">
        <v>34</v>
      </c>
      <c r="B10" s="59" t="s">
        <v>0</v>
      </c>
      <c r="C10" s="67" t="s">
        <v>63</v>
      </c>
      <c r="D10" s="59" t="s">
        <v>1</v>
      </c>
      <c r="E10" s="67" t="s">
        <v>2</v>
      </c>
      <c r="F10" s="67" t="s">
        <v>65</v>
      </c>
      <c r="G10" s="59" t="s">
        <v>3</v>
      </c>
    </row>
    <row r="11" spans="1:10" ht="15" customHeight="1" x14ac:dyDescent="0.2">
      <c r="A11" s="42"/>
      <c r="B11" s="42"/>
      <c r="C11" s="42"/>
      <c r="D11" s="42"/>
      <c r="E11" s="42"/>
      <c r="F11" s="42"/>
      <c r="G11" s="42"/>
    </row>
    <row r="12" spans="1:10" ht="12" customHeight="1" thickBot="1" x14ac:dyDescent="0.25">
      <c r="A12" s="5" t="s">
        <v>4</v>
      </c>
      <c r="B12" s="72" t="s">
        <v>14</v>
      </c>
      <c r="C12" s="72"/>
      <c r="D12" s="72"/>
      <c r="E12" s="72"/>
      <c r="F12" s="72"/>
      <c r="G12" s="72"/>
    </row>
    <row r="13" spans="1:10" ht="12" customHeight="1" thickBot="1" x14ac:dyDescent="0.3">
      <c r="A13" s="39"/>
      <c r="B13" s="130" t="s">
        <v>6</v>
      </c>
      <c r="C13" s="131"/>
      <c r="D13" s="131"/>
      <c r="E13" s="132"/>
      <c r="F13" s="40">
        <v>0</v>
      </c>
      <c r="G13" s="62" t="s">
        <v>7</v>
      </c>
      <c r="J13" s="56"/>
    </row>
    <row r="14" spans="1:10" ht="12" customHeight="1" x14ac:dyDescent="0.25">
      <c r="A14" s="5" t="s">
        <v>16</v>
      </c>
      <c r="B14" s="41" t="s">
        <v>17</v>
      </c>
      <c r="C14" s="42"/>
      <c r="D14" s="42"/>
      <c r="E14" s="42"/>
      <c r="F14" s="42"/>
      <c r="G14" s="63"/>
      <c r="J14" s="56"/>
    </row>
    <row r="15" spans="1:10" ht="12.75" customHeight="1" x14ac:dyDescent="0.2">
      <c r="A15" s="53" t="s">
        <v>46</v>
      </c>
      <c r="B15" s="43" t="s">
        <v>38</v>
      </c>
      <c r="C15" s="38">
        <v>89</v>
      </c>
      <c r="D15" s="59" t="s">
        <v>5</v>
      </c>
      <c r="E15" s="74"/>
      <c r="F15" s="61">
        <f t="shared" ref="F15:F16" si="0">C15*E15</f>
        <v>0</v>
      </c>
      <c r="G15" s="37"/>
    </row>
    <row r="16" spans="1:10" s="56" customFormat="1" ht="13.15" customHeight="1" thickBot="1" x14ac:dyDescent="0.3">
      <c r="A16" s="53" t="s">
        <v>50</v>
      </c>
      <c r="B16" s="55" t="s">
        <v>42</v>
      </c>
      <c r="C16" s="38">
        <v>5</v>
      </c>
      <c r="D16" s="59" t="s">
        <v>35</v>
      </c>
      <c r="E16" s="60">
        <f>SUM(E15)*0.01</f>
        <v>0</v>
      </c>
      <c r="F16" s="61">
        <f t="shared" si="0"/>
        <v>0</v>
      </c>
      <c r="G16" s="43"/>
    </row>
    <row r="17" spans="1:7" ht="12" customHeight="1" thickBot="1" x14ac:dyDescent="0.25">
      <c r="A17" s="9"/>
      <c r="B17" s="112" t="s">
        <v>6</v>
      </c>
      <c r="C17" s="113"/>
      <c r="D17" s="113"/>
      <c r="E17" s="116"/>
      <c r="F17" s="31">
        <f>SUM(F15:F16)</f>
        <v>0</v>
      </c>
      <c r="G17" s="64" t="s">
        <v>7</v>
      </c>
    </row>
    <row r="18" spans="1:7" ht="12" customHeight="1" x14ac:dyDescent="0.2">
      <c r="A18" s="44" t="s">
        <v>19</v>
      </c>
      <c r="B18" s="117" t="s">
        <v>20</v>
      </c>
      <c r="C18" s="117"/>
      <c r="D18" s="117"/>
      <c r="E18" s="117"/>
      <c r="F18" s="117"/>
      <c r="G18" s="118"/>
    </row>
    <row r="19" spans="1:7" ht="24" x14ac:dyDescent="0.2">
      <c r="A19" s="10" t="s">
        <v>21</v>
      </c>
      <c r="B19" s="47" t="s">
        <v>39</v>
      </c>
      <c r="C19" s="7">
        <v>1200</v>
      </c>
      <c r="D19" s="68" t="s">
        <v>15</v>
      </c>
      <c r="E19" s="74"/>
      <c r="F19" s="61">
        <f t="shared" ref="F19:F22" si="1">C19*E19</f>
        <v>0</v>
      </c>
      <c r="G19" s="6"/>
    </row>
    <row r="20" spans="1:7" ht="24" x14ac:dyDescent="0.2">
      <c r="A20" s="10" t="s">
        <v>22</v>
      </c>
      <c r="B20" s="47" t="s">
        <v>58</v>
      </c>
      <c r="C20" s="7">
        <v>89</v>
      </c>
      <c r="D20" s="68" t="s">
        <v>5</v>
      </c>
      <c r="E20" s="74"/>
      <c r="F20" s="61">
        <f t="shared" si="1"/>
        <v>0</v>
      </c>
      <c r="G20" s="6"/>
    </row>
    <row r="21" spans="1:7" ht="13.15" customHeight="1" x14ac:dyDescent="0.2">
      <c r="A21" s="10" t="s">
        <v>66</v>
      </c>
      <c r="B21" s="45" t="s">
        <v>44</v>
      </c>
      <c r="C21" s="46">
        <v>89</v>
      </c>
      <c r="D21" s="69" t="s">
        <v>5</v>
      </c>
      <c r="E21" s="75"/>
      <c r="F21" s="61">
        <f t="shared" si="1"/>
        <v>0</v>
      </c>
      <c r="G21" s="45"/>
    </row>
    <row r="22" spans="1:7" s="56" customFormat="1" ht="13.15" customHeight="1" thickBot="1" x14ac:dyDescent="0.3">
      <c r="A22" s="10" t="s">
        <v>49</v>
      </c>
      <c r="B22" s="55" t="s">
        <v>42</v>
      </c>
      <c r="C22" s="38">
        <v>5</v>
      </c>
      <c r="D22" s="59" t="s">
        <v>35</v>
      </c>
      <c r="E22" s="60">
        <f>SUM(E19:E21)*0.01</f>
        <v>0</v>
      </c>
      <c r="F22" s="61">
        <f t="shared" si="1"/>
        <v>0</v>
      </c>
      <c r="G22" s="43"/>
    </row>
    <row r="23" spans="1:7" ht="12" customHeight="1" thickBot="1" x14ac:dyDescent="0.25">
      <c r="A23" s="9"/>
      <c r="B23" s="112" t="s">
        <v>6</v>
      </c>
      <c r="C23" s="113"/>
      <c r="D23" s="113"/>
      <c r="E23" s="116"/>
      <c r="F23" s="31">
        <f>SUM(F19:F22)</f>
        <v>0</v>
      </c>
      <c r="G23" s="43" t="s">
        <v>7</v>
      </c>
    </row>
    <row r="24" spans="1:7" ht="12" customHeight="1" x14ac:dyDescent="0.2">
      <c r="A24" s="5" t="s">
        <v>23</v>
      </c>
      <c r="B24" s="119" t="s">
        <v>8</v>
      </c>
      <c r="C24" s="119"/>
      <c r="D24" s="119"/>
      <c r="E24" s="119"/>
      <c r="F24" s="119"/>
      <c r="G24" s="120"/>
    </row>
    <row r="25" spans="1:7" ht="12" customHeight="1" x14ac:dyDescent="0.2">
      <c r="A25" s="10" t="s">
        <v>24</v>
      </c>
      <c r="B25" s="6" t="s">
        <v>36</v>
      </c>
      <c r="C25" s="7">
        <f>C19</f>
        <v>1200</v>
      </c>
      <c r="D25" s="68" t="s">
        <v>15</v>
      </c>
      <c r="E25" s="74"/>
      <c r="F25" s="61">
        <f t="shared" ref="F25:F27" si="2">C25*E25</f>
        <v>0</v>
      </c>
      <c r="G25" s="62"/>
    </row>
    <row r="26" spans="1:7" ht="24" x14ac:dyDescent="0.2">
      <c r="A26" s="10" t="s">
        <v>73</v>
      </c>
      <c r="B26" s="47" t="s">
        <v>80</v>
      </c>
      <c r="C26" s="6">
        <v>89</v>
      </c>
      <c r="D26" s="68" t="s">
        <v>5</v>
      </c>
      <c r="E26" s="74"/>
      <c r="F26" s="61">
        <f t="shared" si="2"/>
        <v>0</v>
      </c>
      <c r="G26" s="6"/>
    </row>
    <row r="27" spans="1:7" s="56" customFormat="1" ht="13.15" customHeight="1" thickBot="1" x14ac:dyDescent="0.3">
      <c r="A27" s="10" t="s">
        <v>51</v>
      </c>
      <c r="B27" s="55" t="s">
        <v>43</v>
      </c>
      <c r="C27" s="38">
        <v>5</v>
      </c>
      <c r="D27" s="59" t="s">
        <v>35</v>
      </c>
      <c r="E27" s="60">
        <f>SUM(E25:E26)*0.01</f>
        <v>0</v>
      </c>
      <c r="F27" s="61">
        <f t="shared" si="2"/>
        <v>0</v>
      </c>
      <c r="G27" s="43"/>
    </row>
    <row r="28" spans="1:7" ht="12" customHeight="1" thickBot="1" x14ac:dyDescent="0.25">
      <c r="A28" s="9"/>
      <c r="B28" s="112" t="s">
        <v>6</v>
      </c>
      <c r="C28" s="113"/>
      <c r="D28" s="113"/>
      <c r="E28" s="116"/>
      <c r="F28" s="31">
        <f>SUM(F25:F27)</f>
        <v>0</v>
      </c>
      <c r="G28" s="64" t="s">
        <v>7</v>
      </c>
    </row>
    <row r="29" spans="1:7" ht="12" customHeight="1" x14ac:dyDescent="0.2">
      <c r="A29" s="5" t="s">
        <v>25</v>
      </c>
      <c r="B29" s="119" t="s">
        <v>26</v>
      </c>
      <c r="C29" s="119"/>
      <c r="D29" s="119"/>
      <c r="E29" s="119"/>
      <c r="F29" s="119"/>
      <c r="G29" s="119"/>
    </row>
    <row r="30" spans="1:7" s="12" customFormat="1" ht="13.15" customHeight="1" x14ac:dyDescent="0.2">
      <c r="A30" s="10" t="s">
        <v>27</v>
      </c>
      <c r="B30" s="43" t="s">
        <v>45</v>
      </c>
      <c r="C30" s="38">
        <v>1</v>
      </c>
      <c r="D30" s="59" t="s">
        <v>55</v>
      </c>
      <c r="E30" s="76"/>
      <c r="F30" s="61">
        <f t="shared" ref="F30:F34" si="3">C30*E30</f>
        <v>0</v>
      </c>
      <c r="G30" s="65"/>
    </row>
    <row r="31" spans="1:7" s="12" customFormat="1" ht="13.15" customHeight="1" x14ac:dyDescent="0.2">
      <c r="A31" s="10" t="s">
        <v>28</v>
      </c>
      <c r="B31" s="43" t="s">
        <v>54</v>
      </c>
      <c r="C31" s="38">
        <v>1</v>
      </c>
      <c r="D31" s="59" t="s">
        <v>55</v>
      </c>
      <c r="E31" s="76"/>
      <c r="F31" s="61">
        <f t="shared" si="3"/>
        <v>0</v>
      </c>
      <c r="G31" s="65"/>
    </row>
    <row r="32" spans="1:7" s="12" customFormat="1" ht="13.15" customHeight="1" x14ac:dyDescent="0.2">
      <c r="A32" s="10" t="s">
        <v>29</v>
      </c>
      <c r="B32" s="43" t="s">
        <v>41</v>
      </c>
      <c r="C32" s="38">
        <v>1</v>
      </c>
      <c r="D32" s="59" t="s">
        <v>55</v>
      </c>
      <c r="E32" s="76"/>
      <c r="F32" s="61">
        <f t="shared" si="3"/>
        <v>0</v>
      </c>
      <c r="G32" s="65"/>
    </row>
    <row r="33" spans="1:7" ht="24" x14ac:dyDescent="0.2">
      <c r="A33" s="10" t="s">
        <v>52</v>
      </c>
      <c r="B33" s="47" t="s">
        <v>40</v>
      </c>
      <c r="C33" s="7">
        <v>1</v>
      </c>
      <c r="D33" s="70" t="s">
        <v>55</v>
      </c>
      <c r="E33" s="74"/>
      <c r="F33" s="61">
        <f t="shared" si="3"/>
        <v>0</v>
      </c>
      <c r="G33" s="62"/>
    </row>
    <row r="34" spans="1:7" s="56" customFormat="1" ht="13.15" customHeight="1" thickBot="1" x14ac:dyDescent="0.3">
      <c r="A34" s="10" t="s">
        <v>53</v>
      </c>
      <c r="B34" s="55" t="s">
        <v>42</v>
      </c>
      <c r="C34" s="38">
        <v>5</v>
      </c>
      <c r="D34" s="59" t="s">
        <v>35</v>
      </c>
      <c r="E34" s="60">
        <f>SUM(E30:E33)*0.01</f>
        <v>0</v>
      </c>
      <c r="F34" s="61">
        <f t="shared" si="3"/>
        <v>0</v>
      </c>
      <c r="G34" s="43"/>
    </row>
    <row r="35" spans="1:7" s="12" customFormat="1" ht="12" customHeight="1" thickBot="1" x14ac:dyDescent="0.25">
      <c r="A35" s="9"/>
      <c r="B35" s="112" t="s">
        <v>6</v>
      </c>
      <c r="C35" s="113"/>
      <c r="D35" s="113"/>
      <c r="E35" s="114"/>
      <c r="F35" s="66">
        <f>SUM(F30:F34)</f>
        <v>0</v>
      </c>
      <c r="G35" s="65"/>
    </row>
    <row r="36" spans="1:7" s="12" customFormat="1" ht="18" customHeight="1" thickBot="1" x14ac:dyDescent="0.3">
      <c r="A36" s="54"/>
      <c r="B36" s="34" t="s">
        <v>9</v>
      </c>
      <c r="C36" s="48"/>
      <c r="D36" s="48"/>
      <c r="E36" s="48"/>
      <c r="F36" s="48"/>
      <c r="G36" s="11"/>
    </row>
    <row r="37" spans="1:7" s="12" customFormat="1" ht="15" customHeight="1" x14ac:dyDescent="0.2">
      <c r="A37" s="10" t="s">
        <v>4</v>
      </c>
      <c r="B37" s="49" t="s">
        <v>14</v>
      </c>
      <c r="C37" s="13"/>
      <c r="D37" s="13"/>
      <c r="E37" s="13"/>
      <c r="F37" s="50">
        <f>F13</f>
        <v>0</v>
      </c>
      <c r="G37" s="8" t="s">
        <v>7</v>
      </c>
    </row>
    <row r="38" spans="1:7" s="12" customFormat="1" ht="15" customHeight="1" x14ac:dyDescent="0.2">
      <c r="A38" s="10" t="s">
        <v>16</v>
      </c>
      <c r="B38" s="49" t="s">
        <v>17</v>
      </c>
      <c r="C38" s="13"/>
      <c r="D38" s="13"/>
      <c r="E38" s="13"/>
      <c r="F38" s="32">
        <f>F17</f>
        <v>0</v>
      </c>
      <c r="G38" s="8" t="s">
        <v>7</v>
      </c>
    </row>
    <row r="39" spans="1:7" s="12" customFormat="1" ht="15" customHeight="1" x14ac:dyDescent="0.2">
      <c r="A39" s="10" t="s">
        <v>19</v>
      </c>
      <c r="B39" s="14" t="s">
        <v>20</v>
      </c>
      <c r="C39" s="13"/>
      <c r="D39" s="13"/>
      <c r="E39" s="13"/>
      <c r="F39" s="32">
        <f>F23</f>
        <v>0</v>
      </c>
      <c r="G39" s="51" t="s">
        <v>7</v>
      </c>
    </row>
    <row r="40" spans="1:7" ht="15" customHeight="1" x14ac:dyDescent="0.2">
      <c r="A40" s="10" t="s">
        <v>23</v>
      </c>
      <c r="B40" s="14" t="s">
        <v>8</v>
      </c>
      <c r="C40" s="13"/>
      <c r="D40" s="13"/>
      <c r="E40" s="13"/>
      <c r="F40" s="32">
        <f>F28</f>
        <v>0</v>
      </c>
      <c r="G40" s="8" t="s">
        <v>7</v>
      </c>
    </row>
    <row r="41" spans="1:7" ht="15" customHeight="1" thickBot="1" x14ac:dyDescent="0.25">
      <c r="A41" s="10" t="s">
        <v>25</v>
      </c>
      <c r="B41" s="14" t="s">
        <v>26</v>
      </c>
      <c r="C41" s="13"/>
      <c r="D41" s="13"/>
      <c r="E41" s="13"/>
      <c r="F41" s="52">
        <f>F35</f>
        <v>0</v>
      </c>
      <c r="G41" s="8" t="s">
        <v>7</v>
      </c>
    </row>
    <row r="42" spans="1:7" ht="15" customHeight="1" thickBot="1" x14ac:dyDescent="0.25">
      <c r="A42" s="15"/>
      <c r="B42" s="12"/>
      <c r="C42" s="12"/>
      <c r="D42" s="12"/>
      <c r="E42" s="12"/>
      <c r="F42" s="16"/>
      <c r="G42" s="17"/>
    </row>
    <row r="43" spans="1:7" ht="15" customHeight="1" thickBot="1" x14ac:dyDescent="0.25">
      <c r="A43" s="15"/>
      <c r="B43" s="18" t="s">
        <v>30</v>
      </c>
      <c r="C43" s="19"/>
      <c r="D43" s="19"/>
      <c r="E43" s="19"/>
      <c r="F43" s="33">
        <f>SUM(F37:F42)</f>
        <v>0</v>
      </c>
      <c r="G43" s="8" t="s">
        <v>7</v>
      </c>
    </row>
    <row r="44" spans="1:7" ht="15" customHeight="1" x14ac:dyDescent="0.2">
      <c r="B44" s="115"/>
      <c r="C44" s="115"/>
      <c r="D44" s="115"/>
      <c r="E44" s="115"/>
      <c r="F44" s="71"/>
    </row>
    <row r="45" spans="1:7" ht="15" customHeight="1" x14ac:dyDescent="0.2">
      <c r="B45" s="20"/>
      <c r="C45" s="20"/>
      <c r="D45" s="20"/>
      <c r="E45" s="20"/>
      <c r="F45" s="20"/>
    </row>
    <row r="46" spans="1:7" ht="15" customHeight="1" x14ac:dyDescent="0.2">
      <c r="B46" s="21"/>
    </row>
    <row r="47" spans="1:7" ht="15" customHeight="1" x14ac:dyDescent="0.2">
      <c r="B47" s="12"/>
    </row>
    <row r="48" spans="1:7" ht="15" customHeight="1" x14ac:dyDescent="0.2">
      <c r="B48" s="12"/>
    </row>
    <row r="49" spans="2:2" ht="15" customHeight="1" x14ac:dyDescent="0.2">
      <c r="B49" s="12"/>
    </row>
    <row r="50" spans="2:2" ht="15" customHeight="1" x14ac:dyDescent="0.2">
      <c r="B50" s="12"/>
    </row>
    <row r="52" spans="2:2" x14ac:dyDescent="0.2">
      <c r="B52" s="22"/>
    </row>
  </sheetData>
  <autoFilter ref="A12:G41" xr:uid="{4B7CFDB4-7FFC-42B6-B0F4-BD66EE69BEA5}"/>
  <mergeCells count="13">
    <mergeCell ref="A2:A4"/>
    <mergeCell ref="F2:G2"/>
    <mergeCell ref="F3:G3"/>
    <mergeCell ref="F4:G4"/>
    <mergeCell ref="B13:E13"/>
    <mergeCell ref="B35:E35"/>
    <mergeCell ref="B44:E44"/>
    <mergeCell ref="B17:E17"/>
    <mergeCell ref="B18:G18"/>
    <mergeCell ref="B23:E23"/>
    <mergeCell ref="B24:G24"/>
    <mergeCell ref="B28:E28"/>
    <mergeCell ref="B29:G2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r:id="rId1"/>
  <headerFooter alignWithMargins="0">
    <oddFooter>Strana &amp;P z &amp;N</oddFooter>
    <evenFooter xml:space="preserve">&amp;LRestricted </evenFooter>
    <firstFooter xml:space="preserve">&amp;LRestricted 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53B3641E6C9245A6B6F46BC090150C" ma:contentTypeVersion="12" ma:contentTypeDescription="Create a new document." ma:contentTypeScope="" ma:versionID="ccc269209c5bae62f3e8c89ca9ef0a02">
  <xsd:schema xmlns:xsd="http://www.w3.org/2001/XMLSchema" xmlns:xs="http://www.w3.org/2001/XMLSchema" xmlns:p="http://schemas.microsoft.com/office/2006/metadata/properties" xmlns:ns3="876a0458-8177-4d06-b9ed-76d30a4883f5" xmlns:ns4="12473e6f-af34-4e1d-9523-ed25cd7f4848" targetNamespace="http://schemas.microsoft.com/office/2006/metadata/properties" ma:root="true" ma:fieldsID="eb281c93ad7565ebf6d4a131230b9f3a" ns3:_="" ns4:_="">
    <xsd:import namespace="876a0458-8177-4d06-b9ed-76d30a4883f5"/>
    <xsd:import namespace="12473e6f-af34-4e1d-9523-ed25cd7f48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a0458-8177-4d06-b9ed-76d30a4883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73e6f-af34-4e1d-9523-ed25cd7f48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963749-2CDF-4960-9FE9-AD6388A6D1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4A0FE-567B-4C4A-A430-BC63BE64D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a0458-8177-4d06-b9ed-76d30a4883f5"/>
    <ds:schemaRef ds:uri="12473e6f-af34-4e1d-9523-ed25cd7f4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96EA38-71B9-448D-A849-F66D13335100}">
  <ds:schemaRefs>
    <ds:schemaRef ds:uri="http://schemas.microsoft.com/office/2006/documentManagement/types"/>
    <ds:schemaRef ds:uri="876a0458-8177-4d06-b9ed-76d30a4883f5"/>
    <ds:schemaRef ds:uri="http://www.w3.org/XML/1998/namespace"/>
    <ds:schemaRef ds:uri="http://purl.org/dc/dcmitype/"/>
    <ds:schemaRef ds:uri="12473e6f-af34-4e1d-9523-ed25cd7f4848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Návrh na plnenie kritéria</vt:lpstr>
      <vt:lpstr>DU-DKR</vt:lpstr>
      <vt:lpstr>SM-NabrLS</vt:lpstr>
      <vt:lpstr>'DU-DKR'!Oblasť_tlače</vt:lpstr>
      <vt:lpstr>'SM-NabrLS'!Oblasť_tlače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C_Restricted</cp:keywords>
  <cp:lastModifiedBy>Vičanová Alexandra, Mgr.</cp:lastModifiedBy>
  <cp:lastPrinted>2020-10-27T07:53:06Z</cp:lastPrinted>
  <dcterms:created xsi:type="dcterms:W3CDTF">2019-11-06T08:08:48Z</dcterms:created>
  <dcterms:modified xsi:type="dcterms:W3CDTF">2021-08-18T12:58:52Z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Restricted</vt:lpwstr>
  </property>
  <property fmtid="{D5CDD505-2E9C-101B-9397-08002B2CF9AE}" pid="3" name="sodocoClasLang">
    <vt:lpwstr>Restricted</vt:lpwstr>
  </property>
  <property fmtid="{D5CDD505-2E9C-101B-9397-08002B2CF9AE}" pid="4" name="sodocoClasLangId">
    <vt:i4>0</vt:i4>
  </property>
  <property fmtid="{D5CDD505-2E9C-101B-9397-08002B2CF9AE}" pid="5" name="sodocoClasId">
    <vt:i4>1</vt:i4>
  </property>
  <property fmtid="{D5CDD505-2E9C-101B-9397-08002B2CF9AE}" pid="6" name="ContentTypeId">
    <vt:lpwstr>0x010100A853B3641E6C9245A6B6F46BC090150C</vt:lpwstr>
  </property>
</Properties>
</file>