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PREVADZKY\REVIZIA elektrických zariadení\DMS2\"/>
    </mc:Choice>
  </mc:AlternateContent>
  <bookViews>
    <workbookView xWindow="25080" yWindow="-120" windowWidth="29040" windowHeight="15840"/>
  </bookViews>
  <sheets>
    <sheet name="Región SS." sheetId="3" r:id="rId1"/>
    <sheet name="Považská Bystrica" sheetId="6" r:id="rId2"/>
    <sheet name="Martin" sheetId="7" r:id="rId3"/>
    <sheet name="Liptovský Mikuláš" sheetId="8" r:id="rId4"/>
    <sheet name="Čadca" sheetId="9" r:id="rId5"/>
    <sheet name="Zvolen" sheetId="11" r:id="rId6"/>
    <sheet name="Nová Baňa" sheetId="12" r:id="rId7"/>
    <sheet name="IO Žilina" sheetId="13" r:id="rId8"/>
    <sheet name="ŠS L Ján" sheetId="14" r:id="rId9"/>
  </sheets>
  <definedNames>
    <definedName name="_xlnm.Print_Titles" localSheetId="4">Čadca!$1:$3</definedName>
    <definedName name="_xlnm.Print_Titles" localSheetId="3">'Liptovský Mikuláš'!$1:$3</definedName>
    <definedName name="_xlnm.Print_Titles" localSheetId="6">'Nová Baňa'!$1:$3</definedName>
    <definedName name="_xlnm.Print_Titles" localSheetId="1">'Považská Bystrica'!$1:$3</definedName>
    <definedName name="_xlnm.Print_Titles" localSheetId="5">Zvolen!$1:$3</definedName>
    <definedName name="_xlnm.Print_Area" localSheetId="4">Čadca!$A$1:$L$116</definedName>
    <definedName name="_xlnm.Print_Area" localSheetId="6">'Nová Baňa'!$A$1:$L$101</definedName>
  </definedNames>
  <calcPr calcId="162913" fullPrecision="0"/>
</workbook>
</file>

<file path=xl/calcChain.xml><?xml version="1.0" encoding="utf-8"?>
<calcChain xmlns="http://schemas.openxmlformats.org/spreadsheetml/2006/main">
  <c r="L5" i="12" l="1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90" i="12"/>
  <c r="L91" i="12"/>
  <c r="L92" i="12"/>
  <c r="L93" i="12"/>
  <c r="L94" i="12"/>
  <c r="L95" i="12"/>
  <c r="L96" i="12"/>
  <c r="L97" i="12"/>
  <c r="L98" i="12"/>
  <c r="L99" i="12"/>
  <c r="C83" i="9"/>
  <c r="C82" i="9"/>
  <c r="C81" i="9"/>
  <c r="C80" i="9"/>
  <c r="C79" i="9"/>
  <c r="C78" i="9"/>
  <c r="C77" i="9"/>
  <c r="C76" i="9"/>
  <c r="C75" i="9"/>
  <c r="C74" i="9"/>
  <c r="C73" i="9"/>
  <c r="L101" i="12" l="1"/>
  <c r="J7" i="13"/>
  <c r="J6" i="13"/>
  <c r="J5" i="13"/>
  <c r="J8" i="14" l="1"/>
  <c r="L91" i="11"/>
  <c r="L107" i="9"/>
  <c r="L160" i="8"/>
  <c r="L38" i="7"/>
  <c r="L159" i="6"/>
  <c r="L101" i="11" l="1"/>
  <c r="L109" i="9"/>
  <c r="J14" i="14"/>
  <c r="J13" i="14"/>
  <c r="J12" i="14"/>
  <c r="J11" i="14"/>
  <c r="J10" i="14"/>
  <c r="J9" i="14"/>
  <c r="J7" i="14"/>
  <c r="J6" i="14"/>
  <c r="J5" i="14"/>
  <c r="J4" i="14"/>
  <c r="L89" i="11"/>
  <c r="L93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90" i="11"/>
  <c r="L94" i="11"/>
  <c r="L95" i="11"/>
  <c r="L96" i="11"/>
  <c r="L97" i="11"/>
  <c r="L98" i="11"/>
  <c r="L99" i="11"/>
  <c r="L100" i="11"/>
  <c r="L102" i="11"/>
  <c r="L103" i="11"/>
  <c r="L104" i="11"/>
  <c r="L105" i="11"/>
  <c r="L106" i="11"/>
  <c r="L107" i="11"/>
  <c r="L108" i="11"/>
  <c r="L5" i="11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3" i="9"/>
  <c r="L74" i="9"/>
  <c r="L75" i="9"/>
  <c r="L76" i="9"/>
  <c r="L77" i="9"/>
  <c r="L78" i="9"/>
  <c r="L79" i="9"/>
  <c r="L80" i="9"/>
  <c r="L81" i="9"/>
  <c r="L82" i="9"/>
  <c r="L83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8" i="9"/>
  <c r="L110" i="9"/>
  <c r="L111" i="9"/>
  <c r="L112" i="9"/>
  <c r="L113" i="9"/>
  <c r="L114" i="9"/>
  <c r="L5" i="9"/>
  <c r="L105" i="6"/>
  <c r="L109" i="6"/>
  <c r="L48" i="7"/>
  <c r="L41" i="7"/>
  <c r="L5" i="7"/>
  <c r="L173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2" i="8"/>
  <c r="L163" i="8"/>
  <c r="L164" i="8"/>
  <c r="L165" i="8"/>
  <c r="L166" i="8"/>
  <c r="L167" i="8"/>
  <c r="L168" i="8"/>
  <c r="L169" i="8"/>
  <c r="L170" i="8"/>
  <c r="L171" i="8"/>
  <c r="L172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5" i="8"/>
  <c r="L197" i="8" l="1"/>
  <c r="L116" i="9"/>
  <c r="L110" i="11"/>
  <c r="J9" i="13"/>
  <c r="J16" i="14"/>
  <c r="L74" i="6"/>
  <c r="L47" i="7" l="1"/>
  <c r="L46" i="7"/>
  <c r="L45" i="7"/>
  <c r="L44" i="7"/>
  <c r="L43" i="7"/>
  <c r="L40" i="7"/>
  <c r="L39" i="7"/>
  <c r="L19" i="7"/>
  <c r="L18" i="7"/>
  <c r="L17" i="7"/>
  <c r="L16" i="7"/>
  <c r="L15" i="7"/>
  <c r="L14" i="7"/>
  <c r="L13" i="7"/>
  <c r="L12" i="7"/>
  <c r="L11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0" i="7"/>
  <c r="L9" i="7"/>
  <c r="L8" i="7"/>
  <c r="L7" i="7"/>
  <c r="L6" i="7"/>
  <c r="L115" i="6"/>
  <c r="L164" i="6"/>
  <c r="L163" i="6"/>
  <c r="L162" i="6"/>
  <c r="L161" i="6"/>
  <c r="L160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4" i="6"/>
  <c r="L113" i="6"/>
  <c r="L112" i="6"/>
  <c r="L111" i="6"/>
  <c r="L110" i="6"/>
  <c r="L107" i="6"/>
  <c r="L106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5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50" i="7" l="1"/>
  <c r="L166" i="6"/>
  <c r="C8" i="3" l="1"/>
  <c r="E8" i="3" s="1"/>
  <c r="F8" i="3" s="1"/>
</calcChain>
</file>

<file path=xl/sharedStrings.xml><?xml version="1.0" encoding="utf-8"?>
<sst xmlns="http://schemas.openxmlformats.org/spreadsheetml/2006/main" count="1793" uniqueCount="903">
  <si>
    <t xml:space="preserve"> </t>
  </si>
  <si>
    <t>Dátum: ..............................................</t>
  </si>
  <si>
    <t>.............................................................................</t>
  </si>
  <si>
    <t>Podpis oprávnenej osoby uchádzača</t>
  </si>
  <si>
    <t>P.č.</t>
  </si>
  <si>
    <t>objekt resp. zariadenie</t>
  </si>
  <si>
    <t>Poznámka napr. vonkajšie vplyvy</t>
  </si>
  <si>
    <t>počet zvodov</t>
  </si>
  <si>
    <t>bez napätia</t>
  </si>
  <si>
    <t>1</t>
  </si>
  <si>
    <t>2</t>
  </si>
  <si>
    <t>4</t>
  </si>
  <si>
    <t>7</t>
  </si>
  <si>
    <t>2/2</t>
  </si>
  <si>
    <t>Pracovné stroje</t>
  </si>
  <si>
    <t>celkom bez DPH</t>
  </si>
  <si>
    <t>počet rozvádzačov</t>
  </si>
  <si>
    <t>počet prívodov</t>
  </si>
  <si>
    <t>počet  vývodov</t>
  </si>
  <si>
    <t xml:space="preserve">* počet svietidiel /zariadení /   </t>
  </si>
  <si>
    <t>celková dĺžka rozvodov  v metroch</t>
  </si>
  <si>
    <t>s nebezpečenstvom výbuchu</t>
  </si>
  <si>
    <t>s nebezpečenstvom požiaru</t>
  </si>
  <si>
    <t>AD3</t>
  </si>
  <si>
    <t>pojazdný prostriedok</t>
  </si>
  <si>
    <t>8</t>
  </si>
  <si>
    <t>aktívny bleskozvod</t>
  </si>
  <si>
    <t>-</t>
  </si>
  <si>
    <t>AD2</t>
  </si>
  <si>
    <t>AF4</t>
  </si>
  <si>
    <t>AF3</t>
  </si>
  <si>
    <t>PPN - prehliadka pod napätím každý rok</t>
  </si>
  <si>
    <t>pod napätím</t>
  </si>
  <si>
    <t>úradná skúška</t>
  </si>
  <si>
    <t>AD-dážď</t>
  </si>
  <si>
    <t>Národná diaľničná spoločnosť  - SSÚD Považská Bystrica</t>
  </si>
  <si>
    <t>SSÚD Považská Bystrica</t>
  </si>
  <si>
    <t>elektroinštalácia prevádzková budova SSUD č. 330-31</t>
  </si>
  <si>
    <t>230/183</t>
  </si>
  <si>
    <t>elektroinštalácia plynovej kotolne - SSÚD</t>
  </si>
  <si>
    <t>1/4/6</t>
  </si>
  <si>
    <r>
      <t>EPS, EZS - budova SSUD + diel</t>
    </r>
    <r>
      <rPr>
        <sz val="11"/>
        <color indexed="8"/>
        <rFont val="Arial"/>
        <family val="2"/>
        <charset val="238"/>
      </rPr>
      <t>ňa</t>
    </r>
  </si>
  <si>
    <t>EPS 10 obj.   EZS 17 kamier</t>
  </si>
  <si>
    <t>elektroinštalácia budova DO PZ č. 330-32</t>
  </si>
  <si>
    <t>150/96</t>
  </si>
  <si>
    <t>elektroinštalácia plynovej kotolne - budova DO PZ</t>
  </si>
  <si>
    <t>elektroinštalácia dielenské priestory SSUD č. 330-36</t>
  </si>
  <si>
    <t>26/54</t>
  </si>
  <si>
    <t>elektroinštalácia autoumyvárne v dielenských priestoroch</t>
  </si>
  <si>
    <t>5/6</t>
  </si>
  <si>
    <t>elektroinštalácia plynovej kotolne - dielenské priestory SSUD</t>
  </si>
  <si>
    <t>elektroinštalácia garáže SSUD č. 330-40,41</t>
  </si>
  <si>
    <t>114/45</t>
  </si>
  <si>
    <t>elektroinštalácia skladové priestory SSUD č. 330-37</t>
  </si>
  <si>
    <t>40/6</t>
  </si>
  <si>
    <t>elektroinštalácia v sklade horľavých kvapalín v sklad. priestoroch SSUD</t>
  </si>
  <si>
    <t>5/2</t>
  </si>
  <si>
    <t>pohon krídlovej brány vo vstupe do areálu SSÚD</t>
  </si>
  <si>
    <t>VO areálu SSÚD</t>
  </si>
  <si>
    <t>elektroinštalácia ČSV s požiarnou nádržou</t>
  </si>
  <si>
    <t>1/1/3</t>
  </si>
  <si>
    <t>ČOV ALFA</t>
  </si>
  <si>
    <t>elektroinštalácia ČS PHM</t>
  </si>
  <si>
    <t xml:space="preserve">elektroinštalácia prečerpávacia stanica R6 Púchov </t>
  </si>
  <si>
    <t>AD8</t>
  </si>
  <si>
    <t>elektroinštalácia RS plynu</t>
  </si>
  <si>
    <t>zdrojový agregát 220V</t>
  </si>
  <si>
    <t>elektroinštalácia prístrešky pre havarované vozidlá</t>
  </si>
  <si>
    <t>3/3</t>
  </si>
  <si>
    <t>elektroinštalácia garáže a odstav. plochy pre osobné automobily</t>
  </si>
  <si>
    <t>3/1/3</t>
  </si>
  <si>
    <t>elektroinštalácia  rozvodňa (v miestnosti zdrojového agregátu prúdu MP 250 (rozvádzač))</t>
  </si>
  <si>
    <t>1/2/1</t>
  </si>
  <si>
    <t>elektroinštalácia  sklad značiek (osvetlenie, nabíjačky vozíkov)</t>
  </si>
  <si>
    <t>19</t>
  </si>
  <si>
    <t>4/3/10</t>
  </si>
  <si>
    <t>elektroinštalácia  soľankové hosp. (osvetlenie, miešacie zariadenie)</t>
  </si>
  <si>
    <t>2/2/3</t>
  </si>
  <si>
    <t>vonkajšie silnoprúdové rozvody</t>
  </si>
  <si>
    <t>48</t>
  </si>
  <si>
    <t>elektroinštalácia prístrešky I, II, III (osvetlenie)</t>
  </si>
  <si>
    <t>Dielenská nádstavba vozidla Mercedes Atego 1224</t>
  </si>
  <si>
    <t>Pracovná plošina FIAT DUCATO</t>
  </si>
  <si>
    <t>elektroinštalácie budovy odpočívadla Beluša vpravo</t>
  </si>
  <si>
    <t>25/8</t>
  </si>
  <si>
    <t>elektroinštalácie budovy odpočívadla Beluša vľavo</t>
  </si>
  <si>
    <t>26/7</t>
  </si>
  <si>
    <t>elektroinštalácie budovy odpočívadla Predmier vpravo</t>
  </si>
  <si>
    <t>18/9/2</t>
  </si>
  <si>
    <t>elektroinštalácie budovy odpočívadla Predmier vľavo</t>
  </si>
  <si>
    <t>45/16/1</t>
  </si>
  <si>
    <t>VO odpočívadla D1 Považská Bystrica + Infpoint</t>
  </si>
  <si>
    <t>VO odpočívadla Beluša vpravo + Infopoint</t>
  </si>
  <si>
    <t>VO odpočívadla Beluša vľavo + Infopoint</t>
  </si>
  <si>
    <t>VO odpočívadla Predmier vpravo + Infpoint</t>
  </si>
  <si>
    <t>VO odpočívadla Predmier vľavo + Infopoint</t>
  </si>
  <si>
    <t>VO odpočívadla Sverepec + Infopoint</t>
  </si>
  <si>
    <t>elektroinštalácia prečerpávacia stanica D1 Beluša</t>
  </si>
  <si>
    <t>aktívny bleskozvod budovy SSUD</t>
  </si>
  <si>
    <t>aktívny bleskozvod budovy dielní údržby vozidiel a mechanizmov</t>
  </si>
  <si>
    <t>aktívny bleskozvod garáže 330-40, 330-41</t>
  </si>
  <si>
    <t xml:space="preserve">ČS PHM - bleskozvod </t>
  </si>
  <si>
    <t xml:space="preserve">RS plynu - bleskozvod </t>
  </si>
  <si>
    <t>bleskozvod kovového stožiaru mostnej estakády P.Bystrica</t>
  </si>
  <si>
    <t>bleskozvod piliera mostnej estakády P.Bystrica - 1</t>
  </si>
  <si>
    <t>bleskozvod piliera mostnej estakády P.Bystrica - 2</t>
  </si>
  <si>
    <t>bleskozvod piliera mostnej estakády P.Bystrica - 3</t>
  </si>
  <si>
    <t>bleskozvod piliera mostnej estakády P.Bystrica - 4</t>
  </si>
  <si>
    <t>bleskozvod piliera mostnej estakády P.Bystrica - 5</t>
  </si>
  <si>
    <t>bleskozvod piliera mostnej estakády P.Bystrica - 6</t>
  </si>
  <si>
    <t>bleskozvod piliera mostnej estakády P.Bystrica - 7</t>
  </si>
  <si>
    <t>Trafostanica Považská Bystrica - bleskozvod</t>
  </si>
  <si>
    <t xml:space="preserve">cirkulár GVS 700 v.č. 01846 </t>
  </si>
  <si>
    <t>fréza UWF 110 v.č. 201109125N</t>
  </si>
  <si>
    <t xml:space="preserve">kliešťová bodová zváračka Spotter 7000 v.č. 6066712 </t>
  </si>
  <si>
    <t>miešačka betónu v.č. 02</t>
  </si>
  <si>
    <t xml:space="preserve">nabíjačka ALPINE 50 v.č. 87239 </t>
  </si>
  <si>
    <t>odsávač spalín Ekoktok CIKLO FIT 1100 v.č. 169-2006</t>
  </si>
  <si>
    <t xml:space="preserve">odsávač spalín Ekoktok EKOZVAR v.č. 143-2002 </t>
  </si>
  <si>
    <t>odsávač spalín Ekoktok RFP900EKO02 v.č. 552-2005</t>
  </si>
  <si>
    <t>odsávač spalín Ekoktok RFP900EKO02 v.č. 639-2010</t>
  </si>
  <si>
    <t>okružná píla Pilous ARG 250 PLUS v.č. 12-11-0099</t>
  </si>
  <si>
    <t>stolová brúska OPTIMUS SM300 v.č. 2010</t>
  </si>
  <si>
    <t>stolová brúska SM200 v.č. Yz 391026</t>
  </si>
  <si>
    <t>stolová vŕtačka PROMA B1316B-400 v.č. B 2011-1268</t>
  </si>
  <si>
    <t>stolová vŕtačka PROMA E2020 F-400 v.č. 061797</t>
  </si>
  <si>
    <t>stolová vŕtačka PROMA E2020 F-400 v.č. 111353</t>
  </si>
  <si>
    <t>stolová vŕtačka PROMA E2020-F-400 v.č. 022200060933</t>
  </si>
  <si>
    <t>sústruh KNUTH Tornado 230x1500 v.č. 153777</t>
  </si>
  <si>
    <t>sušička kompresorová stanica FINI GRUBE 10SD v.č. 3245</t>
  </si>
  <si>
    <t>sušička vzduchu Schneider AIR DRYER DK 500 v.č. 7DS-02922</t>
  </si>
  <si>
    <t>uťahovačka kolies WRENCH v.č. 120137763</t>
  </si>
  <si>
    <t>vodný čistič Kärcher HDS 1295 SX Eco v.č. 61880</t>
  </si>
  <si>
    <t>vodný čistič Kärcher HDS-E 8-16-4M</t>
  </si>
  <si>
    <t>vyvažovačka kolies HOFMANN Geodyna 3900S v.č. 0414</t>
  </si>
  <si>
    <t>vyzúvačka kolies HOFMANN TM 3300 PLUS v.č. 0914EEWH708BE6.338</t>
  </si>
  <si>
    <t>zváračka CEMONT YARD SV263 v.č. 4310088</t>
  </si>
  <si>
    <t>zváračka CO Compact 270 v.č. UM011021</t>
  </si>
  <si>
    <t xml:space="preserve">elektrický zdvihák RP TOOLS RP-6254B2 v.č. 4484540300668 </t>
  </si>
  <si>
    <t>elektrohydraulický zdvihák AC Hydraulics GGD 150-S vč. 4933539</t>
  </si>
  <si>
    <t>elektrohydraulický 4-stĺpový zdvihák OMER S.p.A OMA 526L5 v.č.F1216476</t>
  </si>
  <si>
    <t>elektrohydraulický plošinový zdvihák OMER S.p.A v.č. 311-00377-001</t>
  </si>
  <si>
    <t>elektrohydraulický plošinový zdvihák OMER S.p.A v.č. 311-00379-001</t>
  </si>
  <si>
    <t xml:space="preserve">          sekčných brán dielne, garáže SSUD   56 ks</t>
  </si>
  <si>
    <t>sekčná brána SPEDOS s.r.o. VM v.č. V11-350</t>
  </si>
  <si>
    <t>sekčná brána SPEDOS s.r.o. VM v.č. V11-351</t>
  </si>
  <si>
    <t xml:space="preserve">sekčná brána SPEDOS s.r.o. VM v.č. V11-352 </t>
  </si>
  <si>
    <t>sekčná brána SPEDOS s.r.o. VM v.č. V11-353</t>
  </si>
  <si>
    <t>sekčná brána SPEDOS s.r.o. VM v.č. V11-354</t>
  </si>
  <si>
    <t xml:space="preserve">sekčná brána SPEDOS s.r.o. VM v.č. V11-355 </t>
  </si>
  <si>
    <t xml:space="preserve">sekčná brána SPEDOS s.r.o. VM v.č. V11-356 </t>
  </si>
  <si>
    <t>sekčná brána TECKLA v.č. 1401144 i.č. 138136-10-1</t>
  </si>
  <si>
    <t>sekčná brána TECKLA v.č. 1401144 i.č. 138136-10-2</t>
  </si>
  <si>
    <t>sekčná brána TECKLA v.č. 1401156 i.č. 138136-30-1</t>
  </si>
  <si>
    <t>sekčná brána TECKLA v.č. 1401156 i.č. 138136-30-2</t>
  </si>
  <si>
    <t xml:space="preserve">sekčná brána TECKLA v.č. 1401156 i.č. 138136-30-3 </t>
  </si>
  <si>
    <t>sekčná brána TECKLA v.č. 1401168 i.č. 138136-60-1</t>
  </si>
  <si>
    <t>sekčná brána TECKLA v.č. 1401168 i.č. 138136-60-2</t>
  </si>
  <si>
    <t>sekčná brána TECKLA v.č. 1401168 i.č. 138136-60-3</t>
  </si>
  <si>
    <t>sekčná brána TECKLA v.č. 1401168 i.č. 138136-60-4</t>
  </si>
  <si>
    <t>sekčná brána TECKLA v.č. 1401168 i.č. 138136-60-5</t>
  </si>
  <si>
    <t>sekčná brána TECKLA v.č. 1401176 i.č. 138136-80-1</t>
  </si>
  <si>
    <t xml:space="preserve">sekčná brána TECKLA v.č. 1401176 i.č. 138136-80-2 </t>
  </si>
  <si>
    <t xml:space="preserve">sekčná brána TECKLA v.č. 1401176 i.č. 138136-80-3 </t>
  </si>
  <si>
    <t xml:space="preserve">sekčná brána TECKLA v.č. 1401176 i.č. 138136-80-4 </t>
  </si>
  <si>
    <t>sekčná brána TECKLA v.č. 1401176 i.č. 138136-80-5</t>
  </si>
  <si>
    <t xml:space="preserve">sekčná brána TECKLA v.č. 1401176 i.č. 138136-80-6 </t>
  </si>
  <si>
    <t>sekčná brána TECKLA v.č. 1401176 i.č. 138136-80-7</t>
  </si>
  <si>
    <t>sekčná brána TECKLA v.č. 1401176 i.č. 138136-80-8</t>
  </si>
  <si>
    <t>sekčná brána TECKLA v.č. 1401192 i.č. 138136-90-1</t>
  </si>
  <si>
    <t xml:space="preserve">sekčná brána TECKLA v.č. 1401192 i.č. 138136-90-2 </t>
  </si>
  <si>
    <t xml:space="preserve">sekčná brána TECKLA v.č. 1401192 i.č. 138136-90-3 </t>
  </si>
  <si>
    <t>sekčná brána TECKLA v.č. 1401192 i.č. 138136-90-4</t>
  </si>
  <si>
    <t>sekčná brána TECKLA v.č. 1401192 i.č. 138136-90-5</t>
  </si>
  <si>
    <t>sekčná brána TECKLA v.č. 1401192 i.č. 138136-90-6</t>
  </si>
  <si>
    <t xml:space="preserve">sekčná brána TECKLA v.č. 1401192 i.č. 138136-90-7 </t>
  </si>
  <si>
    <t xml:space="preserve">sekčná brána TECKLA v.č. 1401192 i.č. 138136-90-8 </t>
  </si>
  <si>
    <t>sekčná brána TECKLA v.č. 1401192 i.č. 138136-90-9</t>
  </si>
  <si>
    <t>sekčná brána TECKLA v.č. 1401244 i.č. 138136-150-1</t>
  </si>
  <si>
    <t xml:space="preserve">sekčná brána TECKLA v.č. 1401244 i.č. 138136-150-2 </t>
  </si>
  <si>
    <t>sekčná brána TECKLA v.č. 1401244 i.č. 138136-150-3</t>
  </si>
  <si>
    <t>sekčná brána TECKLA v.č. 1401244 i.č. 138136-150-4</t>
  </si>
  <si>
    <t>sekčná brána TECKLA v.č. 1401244 i.č. 138136-150-5</t>
  </si>
  <si>
    <t>sekčná brána TECKLA v.č. 1401304 i.č. 138136-50-1</t>
  </si>
  <si>
    <t xml:space="preserve">sekčná brána TECKLA v.č. 1401304 i.č. 138136-50-2 </t>
  </si>
  <si>
    <t>sekčná brána TECKLA v.č. 1401304 i.č. 138136-50-3</t>
  </si>
  <si>
    <t>sekčná brána TECKLA v.č. 1401304 i.č. 138136-50-4</t>
  </si>
  <si>
    <t>sekčná brána TECKLA v.č. 1401317 i.č. 138136-70-1</t>
  </si>
  <si>
    <t>sekčná brána TECKLA v.č. 1401317 i.č. 138136-70-2</t>
  </si>
  <si>
    <t>sekčná brána TECKLA v.č. 1401317 i.č. 138136-70-3</t>
  </si>
  <si>
    <t xml:space="preserve">sekčná brána TECKLA v.č. 1401317 i.č. 138136-70-4 </t>
  </si>
  <si>
    <t>sekčná brána TECKLA v.č. 1401317 i.č. 138136-70-5</t>
  </si>
  <si>
    <t xml:space="preserve">sekčná brána TECKLA v.č. 1401317 i.č. 138136-70-6 </t>
  </si>
  <si>
    <t>sekčná brána TECKLA v.č. 1401317 i.č. 138136-70-7</t>
  </si>
  <si>
    <t xml:space="preserve">sekčná brána TECKLA v.č. 1401317 i.č. 138136-70-8 </t>
  </si>
  <si>
    <t>sekčná brána TECKLA v.č. 1401317 i.č. 138136-70-9</t>
  </si>
  <si>
    <t>sekčná brána TECKLA v.č. 1401317 i.č. 138136-70-10</t>
  </si>
  <si>
    <t>sekčná brána TECKLA v.č. 1401317 i.č. 138136-70-11</t>
  </si>
  <si>
    <t xml:space="preserve">sekčná brána TECKLA v.č. 1401317 i.č. 138136-70-12 </t>
  </si>
  <si>
    <t xml:space="preserve">Trafostanica Považská Bystrica                                      </t>
  </si>
  <si>
    <t xml:space="preserve">Trafostanica TS-3228 Beluša vľavo                               </t>
  </si>
  <si>
    <t xml:space="preserve">Trafostanica Belusa vpravo                                           </t>
  </si>
  <si>
    <t xml:space="preserve">Trafostanica Sverepec                                                   </t>
  </si>
  <si>
    <t xml:space="preserve">Trafostanica TS-3208 Hloža                                          </t>
  </si>
  <si>
    <t xml:space="preserve">Trafostanica TS-3083 Predmier                                           </t>
  </si>
  <si>
    <t xml:space="preserve">Trafostanica Považská Bystrica                          </t>
  </si>
  <si>
    <t xml:space="preserve">Trafostanica TS-3228 Beluša vľavo                          </t>
  </si>
  <si>
    <t xml:space="preserve">Trafostanica Belusa vpravo                                    </t>
  </si>
  <si>
    <t xml:space="preserve">Trafostanica Sverepec                                               </t>
  </si>
  <si>
    <t xml:space="preserve">Trafostanica TS-3208 Hloža                                     </t>
  </si>
  <si>
    <t xml:space="preserve">Trafostanica TS-3083 Predmier                               </t>
  </si>
  <si>
    <t xml:space="preserve">Trafostanica Považská Bystrica                                    </t>
  </si>
  <si>
    <t xml:space="preserve">Trafostanica TS-3228 Beluša vľavo                              </t>
  </si>
  <si>
    <t xml:space="preserve">Trafostanica Belusa vpravo                                              </t>
  </si>
  <si>
    <t xml:space="preserve">Trafostanica TS-3083 Predmier                                   </t>
  </si>
  <si>
    <t>Národná diaľničná spoločnosť  - SSÚD Martin</t>
  </si>
  <si>
    <t>SSÚD Martin</t>
  </si>
  <si>
    <t>el. inštalácia - verejné toalety - odpočívadlo Turč. Štiavnička vpravo</t>
  </si>
  <si>
    <t>CA2</t>
  </si>
  <si>
    <t>vonkajšie osvetlenie - odpočívadlo Turč. Štiavnička - vľavo SO 310-61 + Infopoint</t>
  </si>
  <si>
    <t>ČOV na odpočívadle Turčianska Štiavnička, vľavo</t>
  </si>
  <si>
    <t>0/4</t>
  </si>
  <si>
    <t>_</t>
  </si>
  <si>
    <t>vonkajšie osvetlenie - odpočívadlo Turč. Štiavnička - vpravo SO 320-61 + Infopoint</t>
  </si>
  <si>
    <t>Odpočívadlo Turčianska Štiavnička ,vľavo _ elektroinštalácia reštauračné zariadenie vľavo</t>
  </si>
  <si>
    <t xml:space="preserve">vonkajšie káblové rozvody pre SO 310-62,320-62 a 646-00 (ČS-ORL12) - odpočívadlo Turč. Štiavnička </t>
  </si>
  <si>
    <t>stožiarová TS + prípojka VN - Autobizoň SO 621-02 - pri obci Sučany</t>
  </si>
  <si>
    <t xml:space="preserve">stožiarová TS + prípojka VN -  pre SO 629-02  - ORL-3, v poli odbočkou na Lipovec cez podchod za D1 </t>
  </si>
  <si>
    <t>stožiarová TS + prípojka VN - pre SO 630-02  - ORL-5, v poli za bráničkou pri ORL-5</t>
  </si>
  <si>
    <t>stožiarová TS + prípojka VN - pre SO 631-02  - ORL-6, v poli za bráničkou pri ORL-6</t>
  </si>
  <si>
    <t>stožiarová TS + prípojka VN - pre SO 632-02 - ORL-7, v poli oproti ORL-7 pri km 0,850 privádzača Martin</t>
  </si>
  <si>
    <t>stožiarová TS + prípojka VN - pre SO 633-02  - IDS, v poli pri poľnej ceste (km 227,15) smer Turany - Dubná Skala</t>
  </si>
  <si>
    <t>1/0</t>
  </si>
  <si>
    <t>stožiarová TS + prípojka VN - Autobizoň SO 621-02 - pri obci Sučany                                                                     ÚS</t>
  </si>
  <si>
    <t>stožiarová TS + prípojka VN -  pre SO 629-02  - ORL-3, v poli odbočkou na Lipovec cez podchod za D1             ÚS</t>
  </si>
  <si>
    <t>stožiarová TS + prípojka VN - pre SO 630-02  - ORL-5, v poli za bráničkou pri ORL-5                                               ÚS</t>
  </si>
  <si>
    <t>stožiarová TS + prípojka VN - pre SO 631-02  - ORL-6, v poli za bráničkou pri ORL-6                                             ÚS</t>
  </si>
  <si>
    <t>stožiarová TS + prípojka VN - pre SO 632-02 - ORL-7, v poli oproti ORL-7 pri km 0,850 privádzača Martin               ÚS</t>
  </si>
  <si>
    <t>stožiarová TS + prípojka VN - pre SO 633-02  - IDS, v poli pri poľnej ceste (km 227,15) smer Turany - Dubná Skala  ÚS</t>
  </si>
  <si>
    <t>el. inštalácia - sčítač dopravy Turany-Hubová SČ 1 na I/18</t>
  </si>
  <si>
    <t>0/0</t>
  </si>
  <si>
    <t>el. inštalácia - sčítač dopravy Turany-Hubová SČ 2 na I/18</t>
  </si>
  <si>
    <t>el. inštalácia ČS ORL2A  NN prípojné vedenie</t>
  </si>
  <si>
    <t>el. inštalácia ČS ORL3  NN prípojné vedenie</t>
  </si>
  <si>
    <t>el. inštalácia ČS ORL5  NN prípojné vedenie</t>
  </si>
  <si>
    <t>el. inštalácia ČS ORL6  NN prípojné vedenie</t>
  </si>
  <si>
    <t>el. inštalácia ČS ORL7  NN prípojné vedenie</t>
  </si>
  <si>
    <t>el. inštalácia ČS ORL9  NN prípojné vedenie</t>
  </si>
  <si>
    <t>Elektrický kotol Protherm Raja 24 K</t>
  </si>
  <si>
    <t>bleskozvod - verejné toalety - odpočívadlo Turč.   Vpravo</t>
  </si>
  <si>
    <t>bleskozvod - verejné toalety - odpočívadlo Turč.   Vľavo</t>
  </si>
  <si>
    <t>bleskozvod - sčítače dopravy Turany-Hubová SČ 1 na I/18</t>
  </si>
  <si>
    <t>bleskozvod - sčítače dopravy Turany-Hubová SČ 2 na I/18</t>
  </si>
  <si>
    <t>stojanová vŕtačka GUDE GTB 16V v.č. 55191 v dielni SSÚD</t>
  </si>
  <si>
    <t>stolná brúska OPTIMUM OPTIGrind SM 200 v.č. 3101203 v dielni SSÚD</t>
  </si>
  <si>
    <t>kompresor DARI</t>
  </si>
  <si>
    <t>vysokotlakový umývač Kärcher HDS 8- 18-4C v.č. 018531</t>
  </si>
  <si>
    <t>pojazdná autodielňa BL 775 RI</t>
  </si>
  <si>
    <t>4/0</t>
  </si>
  <si>
    <t>150/</t>
  </si>
  <si>
    <t xml:space="preserve">Elektrocentrála 4,2 kW </t>
  </si>
  <si>
    <t>Národná diaľničná spoločnosť  - SSÚD Liptovský Mikuláš</t>
  </si>
  <si>
    <t>SSÚD Liptovský Mikuláš</t>
  </si>
  <si>
    <t xml:space="preserve">Administrativna budova                            </t>
  </si>
  <si>
    <t>základné</t>
  </si>
  <si>
    <t xml:space="preserve">El.inšt v plynovej kotolni                          </t>
  </si>
  <si>
    <t>10,845kW</t>
  </si>
  <si>
    <t xml:space="preserve">El.inšt. trafo, sklad, kotolňa                  </t>
  </si>
  <si>
    <t>36,236kW</t>
  </si>
  <si>
    <t xml:space="preserve">Garáže Unimogy - kúrenie                         </t>
  </si>
  <si>
    <t>1,9kW</t>
  </si>
  <si>
    <t xml:space="preserve">Garáže Unimogy - el.inštalácia                  </t>
  </si>
  <si>
    <t xml:space="preserve">Opravovne - el.inštalácia                        </t>
  </si>
  <si>
    <t>125,39kW</t>
  </si>
  <si>
    <t xml:space="preserve">Umyváreň automobilov                              </t>
  </si>
  <si>
    <t>vlhké</t>
  </si>
  <si>
    <t>3,626kW</t>
  </si>
  <si>
    <t xml:space="preserve">EKO-ČOV                                                     </t>
  </si>
  <si>
    <t>1,15kW</t>
  </si>
  <si>
    <t xml:space="preserve">systém vstupnej kontroly                           </t>
  </si>
  <si>
    <t>vonkajšie</t>
  </si>
  <si>
    <t xml:space="preserve">garáže polícia                                           </t>
  </si>
  <si>
    <t>14kW</t>
  </si>
  <si>
    <t xml:space="preserve">soľankové hospodárstvo                   </t>
  </si>
  <si>
    <t>zo zvýšenou koróziou</t>
  </si>
  <si>
    <t>2,92kW</t>
  </si>
  <si>
    <t xml:space="preserve">Hala + sklad CHPM                                </t>
  </si>
  <si>
    <t>3,8kW</t>
  </si>
  <si>
    <t xml:space="preserve">stolárska dielňa                                     </t>
  </si>
  <si>
    <t>z nebezpečenstvom požiaru</t>
  </si>
  <si>
    <t xml:space="preserve">operátorské pracovisko SB                            </t>
  </si>
  <si>
    <t>8,82kw</t>
  </si>
  <si>
    <t xml:space="preserve">Hydraulický zdvihák II                                     </t>
  </si>
  <si>
    <t xml:space="preserve">Káblový silnoprúd.rozvod stredi                        </t>
  </si>
  <si>
    <t xml:space="preserve">Osvetlenie areálu                                          </t>
  </si>
  <si>
    <t xml:space="preserve">Vjazd do strediska                                       </t>
  </si>
  <si>
    <t xml:space="preserve">Sklad ND a hut. Materiálu                                </t>
  </si>
  <si>
    <t xml:space="preserve">Čerpanie vody zo studne                        </t>
  </si>
  <si>
    <t>8,65kW</t>
  </si>
  <si>
    <t xml:space="preserve">Čerpacia stanica PHM                              </t>
  </si>
  <si>
    <t xml:space="preserve">VO Križovatka Rondel                             </t>
  </si>
  <si>
    <t>po oprave resp. rekonštrukcii</t>
  </si>
  <si>
    <t xml:space="preserve">Most Belá                                              </t>
  </si>
  <si>
    <t>pod prístreškom</t>
  </si>
  <si>
    <t>4,92kW</t>
  </si>
  <si>
    <t xml:space="preserve">Most Dovalovec                                    </t>
  </si>
  <si>
    <t xml:space="preserve">Most Hybica                                          </t>
  </si>
  <si>
    <t>7,68kW</t>
  </si>
  <si>
    <t xml:space="preserve">prípojka NN Most Podtúreň                       </t>
  </si>
  <si>
    <t>26kW</t>
  </si>
  <si>
    <t xml:space="preserve">VO podchodu Dechtár, Infopoint                      </t>
  </si>
  <si>
    <t xml:space="preserve">EZS-most Belá z Hybe                           </t>
  </si>
  <si>
    <t>0,112kW</t>
  </si>
  <si>
    <t xml:space="preserve">EZS-most Belá z LH                             </t>
  </si>
  <si>
    <t xml:space="preserve">EZS-most Beliansky potok z Važca       </t>
  </si>
  <si>
    <t xml:space="preserve">EZS-most Beliansky potokz LH                 </t>
  </si>
  <si>
    <t xml:space="preserve">EZS-most Dovalovec z LH                      </t>
  </si>
  <si>
    <t xml:space="preserve">EZS-most Dovalovec z Východnej           </t>
  </si>
  <si>
    <t xml:space="preserve">EZS-most Hybica z LH                              </t>
  </si>
  <si>
    <t xml:space="preserve">EZS-most Hybica z Východnej                    </t>
  </si>
  <si>
    <t xml:space="preserve">EZS most Jánošíkova st.z LH                        </t>
  </si>
  <si>
    <t xml:space="preserve">EZS most Jánošíkova st. z Východ              </t>
  </si>
  <si>
    <t xml:space="preserve">EZS most Východná z LH                       </t>
  </si>
  <si>
    <t xml:space="preserve">EZS most Východná z Východnej             </t>
  </si>
  <si>
    <t xml:space="preserve">Odpočívadlo Velinok, VO                             </t>
  </si>
  <si>
    <t xml:space="preserve">prípojka nn pre IRSC+ R-met1 Oravský Podzámok </t>
  </si>
  <si>
    <t>2kW</t>
  </si>
  <si>
    <t xml:space="preserve">prípojka nn pre IRSC+ R-met1 Dolná Lehota  </t>
  </si>
  <si>
    <t xml:space="preserve">R3 Trstená-oproti kovošrotu                       </t>
  </si>
  <si>
    <t>5kW</t>
  </si>
  <si>
    <t>napájacie vedenie pre ISRC-1 - R3 Trstená -Zabiedovo</t>
  </si>
  <si>
    <t xml:space="preserve">Elektrocentrála GEKO                           </t>
  </si>
  <si>
    <t>2,5kVA</t>
  </si>
  <si>
    <t xml:space="preserve">Elektrocentrála MATRIX                       </t>
  </si>
  <si>
    <t>2.8kVA</t>
  </si>
  <si>
    <t xml:space="preserve">Elektrocentrála BOSCH                        </t>
  </si>
  <si>
    <t>9kVA</t>
  </si>
  <si>
    <t xml:space="preserve">Pojazdná dieľňa DAEWO                        </t>
  </si>
  <si>
    <t xml:space="preserve">Kamerový dohľad D1                         </t>
  </si>
  <si>
    <t>0,605kW</t>
  </si>
  <si>
    <t xml:space="preserve">Napájacie vedenie -vetva 1              </t>
  </si>
  <si>
    <t>3,3kW</t>
  </si>
  <si>
    <t xml:space="preserve">Napájacie vedenie -vetva 2              </t>
  </si>
  <si>
    <t>2,79kW</t>
  </si>
  <si>
    <t xml:space="preserve">Napájacie vedenie-vetva 3                 </t>
  </si>
  <si>
    <t xml:space="preserve">Napájacie vedenie -vetva 4              </t>
  </si>
  <si>
    <t>4,2kW</t>
  </si>
  <si>
    <t xml:space="preserve">Napájacie vedenie- vetva 5-8                   </t>
  </si>
  <si>
    <t>vokajšie</t>
  </si>
  <si>
    <t>Odpočívadlo Východná</t>
  </si>
  <si>
    <t>51,7kW</t>
  </si>
  <si>
    <t>VO odpočívadlo Východná, Infopoint</t>
  </si>
  <si>
    <t>Elektrokotly  Polícia</t>
  </si>
  <si>
    <t>2x27kW</t>
  </si>
  <si>
    <t>Klimatizácia AB</t>
  </si>
  <si>
    <t>6x27W</t>
  </si>
  <si>
    <t>Bleskozvody-kotolňa, trafo,sklad, razanty</t>
  </si>
  <si>
    <t>AB-Reštaurácia Mustang</t>
  </si>
  <si>
    <t>ABDiaľničná a Mýtna polícia</t>
  </si>
  <si>
    <t>Vysúčač obuvi v.č.:418061</t>
  </si>
  <si>
    <t>Vysúčač obuvi v.č.:418062</t>
  </si>
  <si>
    <t>Vysúčač odevou v.č.:718017</t>
  </si>
  <si>
    <t>Vysúčač odevou v.č.:718018</t>
  </si>
  <si>
    <t>Vysúčač odevou v.č.:718019</t>
  </si>
  <si>
    <t>Pojazdný radar v.č.:051</t>
  </si>
  <si>
    <t>Pojazdný radar v.č.:052</t>
  </si>
  <si>
    <t>Pojazdný radar v.č.:007</t>
  </si>
  <si>
    <t>Pojazdný radar v.č.:008</t>
  </si>
  <si>
    <t>Bleskozvody-garáže polícia</t>
  </si>
  <si>
    <t>Bleskozvody-sklad ND,osobné garáže</t>
  </si>
  <si>
    <t>Bleskozvody-garáže, unimogy</t>
  </si>
  <si>
    <t>Bleskozvody-sklad CHPM, hala 1-4</t>
  </si>
  <si>
    <t xml:space="preserve">Prev.budova - bleskozvod                       </t>
  </si>
  <si>
    <t>základné/</t>
  </si>
  <si>
    <t xml:space="preserve">Opravovne, umyvárka - bleskozvod                </t>
  </si>
  <si>
    <t xml:space="preserve">Vjazd do strediska-bleskozvod                      </t>
  </si>
  <si>
    <t xml:space="preserve">Anténny stožiar - bleskozvod, uzemnenie          </t>
  </si>
  <si>
    <t xml:space="preserve">Čerpacia stanica PHM - bleskozvod           </t>
  </si>
  <si>
    <t>25kVA</t>
  </si>
  <si>
    <t>400kVA</t>
  </si>
  <si>
    <t>B.č. 721 administraívna budova</t>
  </si>
  <si>
    <t>B.č.722 garáže</t>
  </si>
  <si>
    <t>B.č.724 administratíva</t>
  </si>
  <si>
    <t>B.č.725 dieľňa</t>
  </si>
  <si>
    <t>B.č.726 sklad</t>
  </si>
  <si>
    <t>B.č.731 TOV</t>
  </si>
  <si>
    <t>B.č.744 sklad vysoký</t>
  </si>
  <si>
    <t>B.č.745 sklad nízky</t>
  </si>
  <si>
    <t>B.č. 746 sklad nízky</t>
  </si>
  <si>
    <t>B.č.721 bleskozvod</t>
  </si>
  <si>
    <t>B.č.722 bleskozvod</t>
  </si>
  <si>
    <t>B.č.724 bleskozvod</t>
  </si>
  <si>
    <t>B.č.726 bleskozvod</t>
  </si>
  <si>
    <t>B.č.731 bleskozvod</t>
  </si>
  <si>
    <t>B.č.744 bleskozvod</t>
  </si>
  <si>
    <t>B.č.745 bleskozvod</t>
  </si>
  <si>
    <t>B.č.746 bleskozvod</t>
  </si>
  <si>
    <t>Bošany</t>
  </si>
  <si>
    <t>Budova č.I Sklad</t>
  </si>
  <si>
    <t>Budova č.II Sklad</t>
  </si>
  <si>
    <t>Budova č.III Sklad</t>
  </si>
  <si>
    <t>Budova č.IV Sklad</t>
  </si>
  <si>
    <t>Budova č.V Sklad</t>
  </si>
  <si>
    <t>Budova č.VI Dielňa</t>
  </si>
  <si>
    <t>Budova č.VII Renovačná dielňa</t>
  </si>
  <si>
    <t>Budova č.IX Sklad</t>
  </si>
  <si>
    <t>Budova č.X Sklad</t>
  </si>
  <si>
    <t>Budova č.XIII Sklad</t>
  </si>
  <si>
    <t>Budova č.XIV Sklad</t>
  </si>
  <si>
    <t>Budova č.XV Trafostanica</t>
  </si>
  <si>
    <t>Budova č.XVII Strážnica</t>
  </si>
  <si>
    <t>Budova č.XVIII Sklad</t>
  </si>
  <si>
    <t>Budova č.XXklad</t>
  </si>
  <si>
    <t>Budova č.XXI Sklad</t>
  </si>
  <si>
    <t>Budova č.XXIIISklad</t>
  </si>
  <si>
    <t>Budova č.XXIV Administratívna budova</t>
  </si>
  <si>
    <t>Budova č.XXV Sklad</t>
  </si>
  <si>
    <t>Budova č.XXVI Sklad</t>
  </si>
  <si>
    <t>Budova č.XXVII Sklad</t>
  </si>
  <si>
    <t>Budova č.XXVIII Sklad</t>
  </si>
  <si>
    <t>Budova č.XXIX Sklad</t>
  </si>
  <si>
    <t>Budova č.I Sklad bleskozvody</t>
  </si>
  <si>
    <t>Budova č.II Sklad bleskozvody</t>
  </si>
  <si>
    <t>Budova č.III Sklad bleskozvody</t>
  </si>
  <si>
    <t>Budova č.IV Sklad bleskozvody</t>
  </si>
  <si>
    <t>Budova č.V Sklad bleskozvody</t>
  </si>
  <si>
    <t>Budova č.VI Dielňa bleskozvody</t>
  </si>
  <si>
    <t>Budova č.VII Renovačná dielňa bleskozvody</t>
  </si>
  <si>
    <t>Budova č.IX Sklad bleskozvody</t>
  </si>
  <si>
    <t>Budova č.X Sklad bleskozvody</t>
  </si>
  <si>
    <t>Budova č.XIII Sklad bleskozvody</t>
  </si>
  <si>
    <t>Budova č.XIVSklad bleskozvody</t>
  </si>
  <si>
    <t>Budova č.XV Trafostanica bleskozvody</t>
  </si>
  <si>
    <t>Budova č.XVII Strážnica bleskozvody</t>
  </si>
  <si>
    <t>Budova č.XVIII Sklad bleskozvody</t>
  </si>
  <si>
    <t>Budova č.XX Sklad bleskozvody</t>
  </si>
  <si>
    <t>Budova č.XXI Sklad bleskozvody</t>
  </si>
  <si>
    <t>Budova č.XXIII Sklad bleskozvody</t>
  </si>
  <si>
    <t>Budova č.XXIV Administratívna budova bleskozvody</t>
  </si>
  <si>
    <t>Budova č.XXV Sklad bleskozvody</t>
  </si>
  <si>
    <t>Budova č.XXVI Sklad bleskozvody</t>
  </si>
  <si>
    <t>Budova č.XXVII Sklad bleskozvody</t>
  </si>
  <si>
    <t>Budova č.XXVIIISklad bleskozvody</t>
  </si>
  <si>
    <t>Budova č.XXIXSklad bleskozvody</t>
  </si>
  <si>
    <t>Pracovné stroje  SSÚD</t>
  </si>
  <si>
    <t>Stojanová brúska - zvarovňa</t>
  </si>
  <si>
    <t>Zvárací agregát CO2 - zvarovňa</t>
  </si>
  <si>
    <t>Rozbrusovačka na kov - zvarovňa</t>
  </si>
  <si>
    <t>Stojanová brúska - dieľňa</t>
  </si>
  <si>
    <t>Strojová píla - dieľňa</t>
  </si>
  <si>
    <t>Stĺpová vŕtačka - dieľňa</t>
  </si>
  <si>
    <t>Umývací stôl - dieľňa</t>
  </si>
  <si>
    <t>Kompresor-400V - dieľňa</t>
  </si>
  <si>
    <t>Pneuservis - dieľňa</t>
  </si>
  <si>
    <t>Fréza na kov - dieľňa</t>
  </si>
  <si>
    <t>Sústruh na kov - dieľňa</t>
  </si>
  <si>
    <t>Karcher(náhradný) - dieľňa</t>
  </si>
  <si>
    <t>Karcher(nový) - umyváreň</t>
  </si>
  <si>
    <t>VZT - dieľňa (6ks ventilátorov)</t>
  </si>
  <si>
    <t>Zvárací agregát WTU</t>
  </si>
  <si>
    <t>Stojanová vŕtačka - elektrodieľňa</t>
  </si>
  <si>
    <t>Skúšobná stolica - elektrodieľňa</t>
  </si>
  <si>
    <t>Destilačný prístroj - akumulátorovňa</t>
  </si>
  <si>
    <t>Výrobník sódy</t>
  </si>
  <si>
    <t>Hobľovačka</t>
  </si>
  <si>
    <t>Fréza na drevo + okružná píla</t>
  </si>
  <si>
    <t>Odsávač pilín,hoblín</t>
  </si>
  <si>
    <t>Okružná píla - veľká</t>
  </si>
  <si>
    <t>Pásová píla - veľká</t>
  </si>
  <si>
    <t>Pásová píla - malá</t>
  </si>
  <si>
    <t>Soľankové hospodárstvo - miešací stroj</t>
  </si>
  <si>
    <t>Stojanová vŕtačka - unimogy</t>
  </si>
  <si>
    <t>Rozbrusovačka na kov - unimogy</t>
  </si>
  <si>
    <t>Stojanová brúska - razanty</t>
  </si>
  <si>
    <t>Osvetľovaí agregát - os.garáž</t>
  </si>
  <si>
    <t>Čerpanie vody zo studne - 3ks čerpadlá</t>
  </si>
  <si>
    <t>Elektrický zdvihák - dieľňa</t>
  </si>
  <si>
    <t>Miešačka betónu</t>
  </si>
  <si>
    <t xml:space="preserve">trafostanica TS 264 - R3 Trstená     </t>
  </si>
  <si>
    <t xml:space="preserve">trafostanica TS 256 - Hybe                </t>
  </si>
  <si>
    <t xml:space="preserve">trafostanica TS 256 - Hybe                  </t>
  </si>
  <si>
    <t xml:space="preserve">trafostanica TS 264 - R3 Trstená        </t>
  </si>
  <si>
    <t xml:space="preserve">trafostanica TS 256 - Hybe                      </t>
  </si>
  <si>
    <t xml:space="preserve">TS 400kVA                                                                      </t>
  </si>
  <si>
    <t xml:space="preserve">TS 400kVA                                                                    </t>
  </si>
  <si>
    <t xml:space="preserve">TS 400kVA                                                                  </t>
  </si>
  <si>
    <t xml:space="preserve">TS 400kVA                              </t>
  </si>
  <si>
    <t xml:space="preserve">TS 400kVA                             </t>
  </si>
  <si>
    <t xml:space="preserve">TS 400kVA                      </t>
  </si>
  <si>
    <t>Oddelanie mostných konštrukcií 41586  Liptovský Mikuláš</t>
  </si>
  <si>
    <t>Národná diaľničná spoločnosť  - SSÚR Čadca</t>
  </si>
  <si>
    <t>Administratívna budova</t>
  </si>
  <si>
    <t>89/87</t>
  </si>
  <si>
    <t>Sklad a šatne SŠČ</t>
  </si>
  <si>
    <t>12/7</t>
  </si>
  <si>
    <t>Garáže a dielne</t>
  </si>
  <si>
    <t>71/23</t>
  </si>
  <si>
    <t>Umývarka vozidiel + soľankové hospodárstvo</t>
  </si>
  <si>
    <t>9/16</t>
  </si>
  <si>
    <t>Sociálna budova</t>
  </si>
  <si>
    <t>52/14</t>
  </si>
  <si>
    <t>Sklad posypového materiálu</t>
  </si>
  <si>
    <t>20/2</t>
  </si>
  <si>
    <t>Sklad sezónnej techniky</t>
  </si>
  <si>
    <t>Sklady 2, 3, 4, DZ a pneumatík, G 10,11,12</t>
  </si>
  <si>
    <t>Nová hala - modrá</t>
  </si>
  <si>
    <t>16/8</t>
  </si>
  <si>
    <t>Čerpacia stanica PHM</t>
  </si>
  <si>
    <t>8/6</t>
  </si>
  <si>
    <t>Káblové rozvody - areál SSÚR</t>
  </si>
  <si>
    <t xml:space="preserve">el. pohon zvisle posuvnej brány v.č. 1756 - vchod autoumyváreň </t>
  </si>
  <si>
    <t>el. pohon zvisle posuvnej brány v.č. 1757 - východ autoumyváreň</t>
  </si>
  <si>
    <t>zvislá posuvná brána v.č. 85611 - garážová brána 1</t>
  </si>
  <si>
    <t>zvislá posuvná brána v.č. 1851 - garážová brána 10</t>
  </si>
  <si>
    <t>zvislá posuvná brána v.č. 1852 - garážová brána 11</t>
  </si>
  <si>
    <t>zvislá posuvná brána v.č. 1853 - garážová brána 12</t>
  </si>
  <si>
    <t>zvislá posuvná brána v.č. 1960 - SŠČ brána 1</t>
  </si>
  <si>
    <t>zvislá posuvná brána v.č. 1961 - SŠČ brána 2</t>
  </si>
  <si>
    <t>zvislá posuvná brána v.č. 1962 - SŠČ brána 3</t>
  </si>
  <si>
    <t>zvislá posuvná brána v.č. 1959 - SŠČ brána 4</t>
  </si>
  <si>
    <t>Pojazdná dielňa Mercedes ATEGO 1224</t>
  </si>
  <si>
    <t>Pojazdná plošina Mercedes Typ EV150 - BL 052 CJ</t>
  </si>
  <si>
    <t>Posuvná el.brána+závora - vrátnica</t>
  </si>
  <si>
    <t>Tunel Horelica SO 632-10 VO privádzača</t>
  </si>
  <si>
    <t>39</t>
  </si>
  <si>
    <t>Meteorologická stanica - Čadca privádzač</t>
  </si>
  <si>
    <t>&lt;30</t>
  </si>
  <si>
    <t>Meteorologická stanica - portál Čadca</t>
  </si>
  <si>
    <t>&lt;10</t>
  </si>
  <si>
    <t>Meteorologická stanica - portál Žilina</t>
  </si>
  <si>
    <t>Meteorologická stanica - Brodno</t>
  </si>
  <si>
    <t>&lt;15</t>
  </si>
  <si>
    <t>Meteorologická stanica - Krásno nad Kysucou</t>
  </si>
  <si>
    <t>&lt;20</t>
  </si>
  <si>
    <t>Meteorologická stanica - Svrčinovec</t>
  </si>
  <si>
    <t>HP Svrčinovec - Prevádzková budova</t>
  </si>
  <si>
    <t>230/348</t>
  </si>
  <si>
    <t>HP Svrčinovec - Kontrolná hala</t>
  </si>
  <si>
    <t>37/15</t>
  </si>
  <si>
    <t>HP Svrčinovec - ČOV</t>
  </si>
  <si>
    <t>3/6</t>
  </si>
  <si>
    <t>HP Svrčinovec - Vonkajšie osvetlenie + kabel.rozvody</t>
  </si>
  <si>
    <t>69</t>
  </si>
  <si>
    <t>HP Svrčinovec - Dieselagregát PETRA 250 CSH  30kVA</t>
  </si>
  <si>
    <t>HP Svrčinovec - elektrické kotly -  6 ks</t>
  </si>
  <si>
    <t>HP Svrčinovec - el. pohon zvisle posuvnej brány v.č. 793 - Svrčinovec hala 1</t>
  </si>
  <si>
    <t>HP Svrčinovec - el. pohon zvisle posuvnej brány v.č. 794 - Svrčinovec hala 1</t>
  </si>
  <si>
    <t>HP Svrčinovec - el. pohon zvisle posuvnej brány v.č. 795 - Svrčinovec hala 2</t>
  </si>
  <si>
    <t>Administratívna budova - bleskozvody</t>
  </si>
  <si>
    <t>5</t>
  </si>
  <si>
    <t>Umyvárka vozidiel + prístrešok pre vozíky - aktívny bleskozvod</t>
  </si>
  <si>
    <t>3</t>
  </si>
  <si>
    <t>Sklad posypového materiálu - bleskozvod</t>
  </si>
  <si>
    <t>6</t>
  </si>
  <si>
    <t>Sklad sezónnej techniky - bleskozvod</t>
  </si>
  <si>
    <t>Sklady 2, 3, 4, DZ a pneumatík, G 10,11,12 - bleskozvod</t>
  </si>
  <si>
    <t>Nová hala - modrá - bleskozvod</t>
  </si>
  <si>
    <t>Čerpacia stanica PHM - bleskozvody</t>
  </si>
  <si>
    <t>HP Svrčinovec - Prevádzková budova - bleskozvod</t>
  </si>
  <si>
    <t>LPS III</t>
  </si>
  <si>
    <t>9</t>
  </si>
  <si>
    <t>Garáže a dielne - bleskozvod</t>
  </si>
  <si>
    <t>HP Svrčinovec - Kontrolná hala - bleskozvod</t>
  </si>
  <si>
    <t>Odpočívadlo Čierne</t>
  </si>
  <si>
    <t>Elektorinštálacia objektu korporátnej sanity odpočívadla</t>
  </si>
  <si>
    <t>16/20</t>
  </si>
  <si>
    <t xml:space="preserve">Elektroinštálacia objektu vybavenosti odpočívadla </t>
  </si>
  <si>
    <t>22/12</t>
  </si>
  <si>
    <t>Základový zemnič novostavby: Objekt vybavenosti odp. Čierne</t>
  </si>
  <si>
    <t>Prípojka NN pre ISD a HOM</t>
  </si>
  <si>
    <t>26</t>
  </si>
  <si>
    <t>Dieselagregát</t>
  </si>
  <si>
    <t>ČOV - NN káblové vedenie pre R-ČOV, Vonkajšie silnoprúdové rozvody</t>
  </si>
  <si>
    <t>ČS - Prečerpávacia stanica vody - splaškov (ovládanie čerpadiel)</t>
  </si>
  <si>
    <t>H301-01 Čistiaca nádrž - Rozvádzač RM301</t>
  </si>
  <si>
    <t>&lt;50</t>
  </si>
  <si>
    <t>TS Čierne</t>
  </si>
  <si>
    <t>silo Bleskozvod</t>
  </si>
  <si>
    <t>HOM Skalité</t>
  </si>
  <si>
    <t>Elektroinštálacia objektu vybavenosti HOM Skalité</t>
  </si>
  <si>
    <t>61</t>
  </si>
  <si>
    <t xml:space="preserve">ATS </t>
  </si>
  <si>
    <t>ČOV</t>
  </si>
  <si>
    <t>Verejné osvetlenie</t>
  </si>
  <si>
    <t>13</t>
  </si>
  <si>
    <t>NN pripojenie HOM Skalité</t>
  </si>
  <si>
    <t>Núdzové osvetelnie HOM Skalité</t>
  </si>
  <si>
    <t>Núdzové osvetlenie Admin. budova SSÚR Čadca</t>
  </si>
  <si>
    <t>Núdzové osvetlenie sociálna budova SSÚR Čadca</t>
  </si>
  <si>
    <t>Núdzové osvetlenie objekt vybavenosti odpočívadla Čierne</t>
  </si>
  <si>
    <t>Núdzové osvetlenie korpotátne WC odpočívadlo Čierne</t>
  </si>
  <si>
    <t>Bleskozvod</t>
  </si>
  <si>
    <t>stolná vŕtačka PTB16B/230 v.č. 82005-1052 - pojazdná dielňa</t>
  </si>
  <si>
    <t>Pracovná plošina FIAT DUCATO v.č.S159T3969 r. v.2004 - BA 318</t>
  </si>
  <si>
    <t>Stroje a zar. - WAP - vysokotlakový umývač Karcher HDS 13/20-4SX  - autoumyvárka</t>
  </si>
  <si>
    <t>Stroje a zar. - Kompresor ORLIK EKA17 - garáž 7</t>
  </si>
  <si>
    <t>Stroje a zar. - kladkostroj 700kg ECZZ-5 v.č. 111891 - dielňa 2</t>
  </si>
  <si>
    <t>Stroje a zar. - Hydraulický lis - dielňa 2</t>
  </si>
  <si>
    <t>Stroje a zar. - Stolová brúska B175 v.č. 129603 - sustružňa</t>
  </si>
  <si>
    <t>Stroje a zar. - strojová píla na kov SP01 v.č. 076-4-51284 - sústružňa</t>
  </si>
  <si>
    <t>Stroje a zar. - Fréza na kov FNK25 v.č. 16959 - sústružňa</t>
  </si>
  <si>
    <t>Stroje a zar. - Uťahovačka kolies ELDOMAT v.č. 463 r.v.1991 - sústružňa</t>
  </si>
  <si>
    <t>prevozný prostriedok</t>
  </si>
  <si>
    <t>Stroje a zar. - Stojanová vŕtačka V23A v.č. 54-118 - sustružňa</t>
  </si>
  <si>
    <t>Stroje a zar. - sústruh SV18RA v.č. 301 - sústružňa</t>
  </si>
  <si>
    <t>Stroje a zar. - Rozbrusovačka v.č. 2123 - sústružňa</t>
  </si>
  <si>
    <t>Stroje a zar. - Kanálový zdvihák KZ 2748 - dielňa 1</t>
  </si>
  <si>
    <t>Stroje a zar. - Stranový zdvihák v G1 MOTEX 7515 v.č. 193</t>
  </si>
  <si>
    <t>Stroje a zar. - zvárací stroj Thermal ARC v.č. 06900123 - zváračňa</t>
  </si>
  <si>
    <t>dvakrát ročne</t>
  </si>
  <si>
    <t>Stroje a zar. - zvárací stroj VTU 315-31 v.č. 88-19638 - sústružňa</t>
  </si>
  <si>
    <t>Stroje a zar. - zvárací automat Formig 169 NR 1811-374204 - dielňa (Štrba)</t>
  </si>
  <si>
    <t>Stroje a zar. - zvárací stroj MIG NBC300GW - pojazdná dielňa</t>
  </si>
  <si>
    <t>Stroje a zar. - stolová brúska EINHEL DSC 150 - pojazdná dielňa</t>
  </si>
  <si>
    <t>Stroje a zar. - mobilná svetelná veža Ingersol Rand LT6K - sezonna technika hala</t>
  </si>
  <si>
    <t>S 1204 HHCES ISO VIN PWR0019075 r.v. 2006</t>
  </si>
  <si>
    <t>HERON typ EGM 65 AVR-3 VIN 190F-1T57410080016540 r.v. 2011 - sklad 4</t>
  </si>
  <si>
    <t>SHPPATH SG 2000 - r.v. 2018 - BL 451 UP (Patrola)</t>
  </si>
  <si>
    <t>Dieselagregát AGT 205 DSEA - 200 kW a jeho el.prípojka- za autoumyvarku</t>
  </si>
  <si>
    <t>Stojanová vŕtačka FERM FTB-13</t>
  </si>
  <si>
    <t>350W</t>
  </si>
  <si>
    <t>Brúska stojanová dvojkotúčová ELKO B-150</t>
  </si>
  <si>
    <t>370W</t>
  </si>
  <si>
    <t>Elektrocentrála ENDRESS Honda</t>
  </si>
  <si>
    <t>2 (230V)</t>
  </si>
  <si>
    <t>2,5kW</t>
  </si>
  <si>
    <t>Elektrocentrála HERON DDI 20SP</t>
  </si>
  <si>
    <t>1 (230V)</t>
  </si>
  <si>
    <t>Kompresor EURO 1500/1 EINHELL</t>
  </si>
  <si>
    <t>1,1kW/1,5PS</t>
  </si>
  <si>
    <t>Národná diaľničná spoločnosť  - SSÚR Zvolen</t>
  </si>
  <si>
    <t>administratívna budova - AB - elektroinštalácia, el. prípojka NN</t>
  </si>
  <si>
    <t>garáže a dielne - elektroinštalácia</t>
  </si>
  <si>
    <t>109s, 73z</t>
  </si>
  <si>
    <t>hala posyp. materiálu - elektroinštalácia</t>
  </si>
  <si>
    <t>43 s</t>
  </si>
  <si>
    <t>oblúková hala č.1 - elektroinštalácia, el. prípojka</t>
  </si>
  <si>
    <t>4s, 32z</t>
  </si>
  <si>
    <t>montovaná oblúková hala 2 - elektroinštalácia</t>
  </si>
  <si>
    <t>4s, 14z</t>
  </si>
  <si>
    <t>montovaná oblúková hala 2 - el. prípojka NN</t>
  </si>
  <si>
    <t>neverejná ČS PHM - technológia</t>
  </si>
  <si>
    <t>BE3-N3 - s nebezpečím výbuchu</t>
  </si>
  <si>
    <t>neverejná ČS PHM - elektroinštalácia</t>
  </si>
  <si>
    <t>9s, 6z</t>
  </si>
  <si>
    <t>neverejná ČS PHM - NN prípojka</t>
  </si>
  <si>
    <t>autoumyváreň - elektroinštalácia</t>
  </si>
  <si>
    <t>AD4, AD5</t>
  </si>
  <si>
    <t>15s, 5z</t>
  </si>
  <si>
    <t>čistička odpadových vôd Aquapur  APO1B v.č. 76100933</t>
  </si>
  <si>
    <t>výmeníková stanica</t>
  </si>
  <si>
    <t>Hala pre prídavné zariadenia cestných mechanizmov a sklad</t>
  </si>
  <si>
    <t>Odpočívadlo Budča - objekt hygieny elektroinštalácia</t>
  </si>
  <si>
    <t>Odpočívadlo Budča - verejné osvetlenie</t>
  </si>
  <si>
    <t>Odpočívadlo Graniar - verejné osvetlenie, rozvadzač, infopoint</t>
  </si>
  <si>
    <t>odpočívadlo Graniar - Korporátne toalety - elektroinštalácia</t>
  </si>
  <si>
    <t>meteostanica Jalná</t>
  </si>
  <si>
    <t>meteo Šášov</t>
  </si>
  <si>
    <t>meteo + sčítač Hronská Breznica</t>
  </si>
  <si>
    <t>meteo Budča</t>
  </si>
  <si>
    <t>meteo Banská Bystrica</t>
  </si>
  <si>
    <t>meteo Horná Štubňa</t>
  </si>
  <si>
    <t>meteo Ožďany</t>
  </si>
  <si>
    <t>meteo Figa</t>
  </si>
  <si>
    <t>meteo Figa - prípojka</t>
  </si>
  <si>
    <t>meteo Tornaľa</t>
  </si>
  <si>
    <t>prečerpávacia stanica č. 1</t>
  </si>
  <si>
    <t>prečerpávacia stanica č. 2</t>
  </si>
  <si>
    <t>prečerpávacia stanica č. 4</t>
  </si>
  <si>
    <t>prečerpávacia stanica č. 5</t>
  </si>
  <si>
    <t>prečerpávacia stanica č. 7</t>
  </si>
  <si>
    <t>prečerpávacia stanica č. 8</t>
  </si>
  <si>
    <t>kabelová prípojka NN k prečer. stanici č. 1</t>
  </si>
  <si>
    <t>kabelová prípojka NN k prečer. stanici č. 2</t>
  </si>
  <si>
    <t>kabelová prípojka NN k prečer. stanici č. 4</t>
  </si>
  <si>
    <t>kabelová prípojka NN k prečer. stanici č. 5</t>
  </si>
  <si>
    <t>kabelová prípojka NN k prečer. stanici č. 8</t>
  </si>
  <si>
    <t>kabelová prípojka NN k prečer. stanici č. 7,9</t>
  </si>
  <si>
    <t xml:space="preserve">pojazdná dielňa Mercedes Atego 1224 </t>
  </si>
  <si>
    <t>7z</t>
  </si>
  <si>
    <t>pojazdná elektrocentrála Ingersoll Rand LT6K v.č. UN6UXXA95AY366899</t>
  </si>
  <si>
    <t xml:space="preserve">autodielňa - brána č. 1 v.č. 1864 </t>
  </si>
  <si>
    <t>podľa autodielne</t>
  </si>
  <si>
    <t>autodielňa - brána č. 2 v.č. 1839</t>
  </si>
  <si>
    <t>autodielňa - brána č. 3 v.č. 1840</t>
  </si>
  <si>
    <t>autodielňa - brána č. 4 v.č. 1841</t>
  </si>
  <si>
    <t>autoumyváreň - brána 1 v.č. 134-11-06-0411-1</t>
  </si>
  <si>
    <t>autoumyváreň - brána 2 v.č. 134-11-07-0411-2</t>
  </si>
  <si>
    <t xml:space="preserve">hala 1 - brána č. 1 v.č. 6593 </t>
  </si>
  <si>
    <t>podľa haly 1</t>
  </si>
  <si>
    <t>hala 2 - brána č. 1 v.č. 7289</t>
  </si>
  <si>
    <t>podľa haly 2</t>
  </si>
  <si>
    <t>sklad bitúnové zmesi - brána</t>
  </si>
  <si>
    <t>podľa skladu</t>
  </si>
  <si>
    <t>hala posypového materiálu - brána č. 1 v.č. 20009</t>
  </si>
  <si>
    <t>hala posypového materiálu - brána č. 2 v.č. 20822</t>
  </si>
  <si>
    <t>hala posypového materiálu - brána č. 3 v.č. 20010</t>
  </si>
  <si>
    <t>hala posypového materiálu - brána č. 4 v.č. 20821</t>
  </si>
  <si>
    <t xml:space="preserve">Hala mechanizmov a sklad - rolovacia brána 1 v.č. 160286 </t>
  </si>
  <si>
    <t>Hala mechanizmov a sklad - rolovacia brána 2 bez výr. štítku</t>
  </si>
  <si>
    <t>Hala mechanizmov a sklad - rolovacia brána 3 v.č. 160284</t>
  </si>
  <si>
    <t>Hala mechanizmov a sklad - rolovacia brána 4 v.č. 160285</t>
  </si>
  <si>
    <t>Hala mechanizmov a sklad - rolovacia brána 5 v.č. 160288</t>
  </si>
  <si>
    <t>Hala mechanizmov a sklad - rolovacia brána 6 v.č. 160289</t>
  </si>
  <si>
    <t>Hala mechanizmov a sklad - elektroinštalácia</t>
  </si>
  <si>
    <t>soľanka - rolovacia brána</t>
  </si>
  <si>
    <t>rýchlostná cesta R2 Pstruša - Kriváň -rozvádzače, kamery, blikače, sčítače, meteo zariadenia</t>
  </si>
  <si>
    <t>systém kontroly úhrady elektronickej diaľničnej známky v km 141,300</t>
  </si>
  <si>
    <t>systém kontroly úhrady elektronickej diaľničnej známky v km 155,100</t>
  </si>
  <si>
    <t>rýchlostná cesta R2 Zvolen východ - Pstruša -rozvádzače, kamery, blikače, sčítače, meteo zariadenia</t>
  </si>
  <si>
    <t>administratívna budova - AB - bleskozvod</t>
  </si>
  <si>
    <t>garáže a dielne - bleskozvod</t>
  </si>
  <si>
    <t>hala posyp. materiálu - bleskozvod</t>
  </si>
  <si>
    <t>oblúková hala č.1 - bleskozvod</t>
  </si>
  <si>
    <t>montovaná oblúková hala 2 - bleskozvod</t>
  </si>
  <si>
    <t>neverejná ČS PHM - bleskozvod</t>
  </si>
  <si>
    <t>autoumyváreň - bleskozvod</t>
  </si>
  <si>
    <t>Odpočívadlo Budča - objekt hygieny bleskozvod</t>
  </si>
  <si>
    <t>odpočívadlo Graniar - Korporátne toalety - bleskozvod</t>
  </si>
  <si>
    <t>sústruh</t>
  </si>
  <si>
    <t>stojanová vŕtačka OPTIMUM B 40 GSP</t>
  </si>
  <si>
    <t>stojanová brúska veľká</t>
  </si>
  <si>
    <t>stojanová brúska malá</t>
  </si>
  <si>
    <t>stolová rezačka</t>
  </si>
  <si>
    <t>štartovací vozík GYS</t>
  </si>
  <si>
    <t>testovacia stanica štartérov, alternátorov EB 380 Profi</t>
  </si>
  <si>
    <t>čistiaci vozík Pure Solve EEP - LOW BOY</t>
  </si>
  <si>
    <t>zváračka CO2</t>
  </si>
  <si>
    <t>kamerový systém strediska</t>
  </si>
  <si>
    <t>stolová vŕtačka METALIK</t>
  </si>
  <si>
    <t>stolová brúska</t>
  </si>
  <si>
    <t>stolová rezačka KDR</t>
  </si>
  <si>
    <t>zváračka NORDIKA 2160</t>
  </si>
  <si>
    <t>elektrocentrála HERON EGM65 AVR 8896118</t>
  </si>
  <si>
    <t>prenosný prostriedok</t>
  </si>
  <si>
    <t>elektromechanický 4 stojanový zdvihák</t>
  </si>
  <si>
    <t xml:space="preserve">R2 - obchvat Tornaľa stožiarová trafostanica č. PS2 + elektrická prípojka 22kV                         </t>
  </si>
  <si>
    <t xml:space="preserve">R2 - obchvat Tornaľa stožiarová trafostanica č. PS4  + elektrická prípojka 22kV                        </t>
  </si>
  <si>
    <t xml:space="preserve">SSÚR 3 Zvolen - stožiarová trafostanica TS OSC-NDS + elektrická prípojka 22kV                      </t>
  </si>
  <si>
    <t xml:space="preserve">Odpočívadlo Budča - stožiarová trafostanica, VN prípojka, NN rozvody                                 </t>
  </si>
  <si>
    <t xml:space="preserve">R2 - obchvat Tornaľa stožiarová trafostanica č. PS2 + elektrická prípojka 22kV                        </t>
  </si>
  <si>
    <t xml:space="preserve">SSÚR 3 Zvolen - stožiarová trafostanica TS OSC-NDS + elektrická prípojka 22kV                     </t>
  </si>
  <si>
    <t xml:space="preserve">Odpočívadlo Budča - stožiarová trafostanica, VN prípojka, NN rozvody                                  </t>
  </si>
  <si>
    <t xml:space="preserve"> úradná skúška</t>
  </si>
  <si>
    <t xml:space="preserve">R2 - obchvat Tornaľa stožiarová trafostanica č. PS2 + elektrická prípojka 22kV                    </t>
  </si>
  <si>
    <t xml:space="preserve">R2 - obchvat Tornaľa stožiarová trafostanica č. PS4  + elektrická prípojka 22kV                    </t>
  </si>
  <si>
    <t xml:space="preserve">SSÚR 3 Zvolen - stožiarová trafostanica TS OSC-NDS + elektrická prípojka 22kV                  </t>
  </si>
  <si>
    <t xml:space="preserve">Odpočívadlo Budča - stožiarová trafostanica, VN prípojka, NN rozvody                                </t>
  </si>
  <si>
    <t>SO 01 prevádzková budova</t>
  </si>
  <si>
    <t>AA5</t>
  </si>
  <si>
    <t>SO 02 garáže osobných vozidiel</t>
  </si>
  <si>
    <t>AA7</t>
  </si>
  <si>
    <t>SO 03 ČS PHM</t>
  </si>
  <si>
    <t xml:space="preserve"> BE3-N3 s nebezpečím výbuchu</t>
  </si>
  <si>
    <t>SO 04a údržovňa vozidiel a mechanizmov - zdvihák typ:   KAR 250N a KAR 45 CTLT</t>
  </si>
  <si>
    <t>SO 04a údržovňa vozidiel a mechanizmov - autoumyváreň a sklad olejov</t>
  </si>
  <si>
    <t>AD5, BE2-N3 s nebezpečím požiaru</t>
  </si>
  <si>
    <t xml:space="preserve">SO 04b sociálne zázemie </t>
  </si>
  <si>
    <t>SO 06 Sklad značiek</t>
  </si>
  <si>
    <t>SO 07 Sklad soli</t>
  </si>
  <si>
    <t>SO 07.1 Soľankové hospodárstvo</t>
  </si>
  <si>
    <t>SO 08 Prístrešky</t>
  </si>
  <si>
    <t>AA8</t>
  </si>
  <si>
    <t>SO 9A garáže nákladných vozidiel</t>
  </si>
  <si>
    <t>SO 9B garáže nákladných vozidiel</t>
  </si>
  <si>
    <t>SO 9C garáže nákladných vozidiel</t>
  </si>
  <si>
    <t>SO 9D garáže nákladných vozidiel</t>
  </si>
  <si>
    <t>SO 9E garáže nákladných vozidiel</t>
  </si>
  <si>
    <t>SO 9E garáže nákladných vozidiel - stojiská vozíky</t>
  </si>
  <si>
    <t xml:space="preserve"> BE3-N3 s nebezpečím výbuchu v sklade tech. plynov</t>
  </si>
  <si>
    <t xml:space="preserve">SO 14 studňa úžitkovej vody </t>
  </si>
  <si>
    <t>SO 14.1 technológia studni úž. vody</t>
  </si>
  <si>
    <t>SO 17a Merač odpad. Vody Flo pro</t>
  </si>
  <si>
    <t>SO 22 Areálový rozvod NN</t>
  </si>
  <si>
    <t>SO 23 Vonkajšie osvetlenie</t>
  </si>
  <si>
    <t>SO 27 Kamerový systém</t>
  </si>
  <si>
    <t>SO 31 Garáže pre havarované vozidlá</t>
  </si>
  <si>
    <t>SO 32 ČOV</t>
  </si>
  <si>
    <t>El. brána vstup do areálu</t>
  </si>
  <si>
    <t>El. rampa Nice</t>
  </si>
  <si>
    <t>kliešťová bodová zváračka - SPOTTER 9000 v.č.27270513-1 v sklade značiek</t>
  </si>
  <si>
    <t>korporátne toalety Voznica - studňa</t>
  </si>
  <si>
    <t>AA2</t>
  </si>
  <si>
    <t>Výmena hl. ističa - Voznica</t>
  </si>
  <si>
    <t>SO 01 prevádzková budova - bleskozvod</t>
  </si>
  <si>
    <t>SO 02 garáže osobných vozidiel - bleskozvod</t>
  </si>
  <si>
    <t>SO 03 ČS PHM - bleskozvod</t>
  </si>
  <si>
    <t>SO 04a údržovňa vozidiel a mechanizmov - bleskozvod</t>
  </si>
  <si>
    <t>SO 04b sociálne zázemie - bleskozvod</t>
  </si>
  <si>
    <t>SO 06 Sklad značiek bleskozvod</t>
  </si>
  <si>
    <t>SO 07 Sklad soli - bleskozvod</t>
  </si>
  <si>
    <t>SO 08 Prístrešky - bleskozvod</t>
  </si>
  <si>
    <t>9A,B,C,D,E Bleskozvod</t>
  </si>
  <si>
    <t>SO 14 studňa úžitkovej vody - bleskozvod</t>
  </si>
  <si>
    <t>SO 17b prečerpávačka - bleskozvod</t>
  </si>
  <si>
    <t>SO 20 Plynovod STL - bleskozvod</t>
  </si>
  <si>
    <t xml:space="preserve"> BE3-N3 s nebezpečím výbuchu - od r.2017 nerobené</t>
  </si>
  <si>
    <t>SO 31 Garáže pre hav. vozidlá - bleskozvod</t>
  </si>
  <si>
    <t>Administratívna budova,garáž č.1-5 a plynová kotolňa-bleskozvod</t>
  </si>
  <si>
    <t>Silá 1 a 2</t>
  </si>
  <si>
    <t>korporátne toalety Voznica - bleskozvod</t>
  </si>
  <si>
    <t>Žarnovica</t>
  </si>
  <si>
    <t>Administratívna budova Žarnovica</t>
  </si>
  <si>
    <t>Soľanka - garáž č. 12</t>
  </si>
  <si>
    <t>Garážové brány č. 13,14</t>
  </si>
  <si>
    <t>AA4</t>
  </si>
  <si>
    <t>Sklady posypového materiálu - soľ garáž č. 6,7</t>
  </si>
  <si>
    <t>Sklad sypkého materiálu - prístrešok č. 26 - Žarnovica</t>
  </si>
  <si>
    <t>pojazdná dieľňa Mercedes Atego 1224</t>
  </si>
  <si>
    <t>vonkajšie osvetlenie obj. č. 633,631</t>
  </si>
  <si>
    <t>vonkajšie osvetlenie obj. SSÚR 2 - Žarnovica</t>
  </si>
  <si>
    <t xml:space="preserve">vonkajšie osvetlenie obj. č. 612 Voznica </t>
  </si>
  <si>
    <t>El. rampa</t>
  </si>
  <si>
    <t>Vstupná brána</t>
  </si>
  <si>
    <t>Vaisala - Hronský Beňadik</t>
  </si>
  <si>
    <t>Vaisala - Nová Baňa</t>
  </si>
  <si>
    <t>Vaisala - Voznica</t>
  </si>
  <si>
    <t>Vaisala - Žarnovica</t>
  </si>
  <si>
    <t>Vaisala - Hliník nad Hronom</t>
  </si>
  <si>
    <t>Vaisala - Šášovské Podhradie</t>
  </si>
  <si>
    <t>prečerpávacia stanica dažďových vôd - Rev. Podzámčie - rozvodňa</t>
  </si>
  <si>
    <t>Pracovné stroje Nová Baňa</t>
  </si>
  <si>
    <t xml:space="preserve">Mechanická dielňa - sústruh ED 1500.IND DRO-80 S.N. 13012 </t>
  </si>
  <si>
    <t>Mechanická dielňa - SSÚR N. Baňa - frézovačka BF 1000 DDRO QF 72 S.N. 11551-1213</t>
  </si>
  <si>
    <t>Zámočnícka dielňa - Píla pás. na kov PPK175</t>
  </si>
  <si>
    <t>Zámočnícka dieňa - zvárací poloautomat EASYMIG 238 S.N. H-14-11149</t>
  </si>
  <si>
    <t xml:space="preserve">Sklad - rezivo, železo - píla HVP 60A v.č. 94 </t>
  </si>
  <si>
    <t xml:space="preserve">Údržb. Dielňa - zkracovacia píla KAP 305JL </t>
  </si>
  <si>
    <t>Údržb. Dielňa - pásová píla HBS 810</t>
  </si>
  <si>
    <t>Údržb. dielňa - operačný stroj k5 320 FP 1500 v.č. 105600414</t>
  </si>
  <si>
    <t>Údržb. dielňa - SSÚR N. Baňa - pásová brúska BKS 2000 v.č. 731</t>
  </si>
  <si>
    <t>Pneuservis - sťahovák pneumatík LINCOS T568 v.č.48130001</t>
  </si>
  <si>
    <t>Pneuservis - vyvažovačka kolies LINCOS U-895 v.č.B15AA738</t>
  </si>
  <si>
    <t>Hl. dielňa - Zváračka Varmig 251 Supermig</t>
  </si>
  <si>
    <t>Hl. dielňa - Kompresor Blue Line L20-1,5-50CM</t>
  </si>
  <si>
    <t>Pojazdná dielňa - Kompresor pístový Abac Blue Line A39-2,2-90CT</t>
  </si>
  <si>
    <t>Patrola - Kompresor pístový Abac Base Line B20-1,5-24CM</t>
  </si>
  <si>
    <t>Pracovné stroje Žarnovica</t>
  </si>
  <si>
    <t>elektrocentrála HERON EGM AVR</t>
  </si>
  <si>
    <t>mobilná svetelná veža lngersol Rand LT6K ŠPZ BL 226 YB</t>
  </si>
  <si>
    <t>spádová miešačka SM 150 č. 073</t>
  </si>
  <si>
    <t>stavebná miešačka POWER TEC-Jumbo č. 28-01-1010001</t>
  </si>
  <si>
    <t>štartovací stroj Dynamic 420 v.č. 9273-1989</t>
  </si>
  <si>
    <t>štartovací stroj Dynamic 520 Typ EFF.A 75 v.č. 62345404-1</t>
  </si>
  <si>
    <t>nabíjačka VELOX 650 v.č. MTR.R 428588 CEMONT</t>
  </si>
  <si>
    <t>odsávač prachu PROMA 0P 750 v.č. B-2004-0270</t>
  </si>
  <si>
    <t>hoblovačka PROMA HP 250-2-400 v.č. B-2004-0546</t>
  </si>
  <si>
    <t>stojanová vŕtačka 2 H 125 L v.č. 36287</t>
  </si>
  <si>
    <t xml:space="preserve">SO 13 Trafostanica       </t>
  </si>
  <si>
    <t xml:space="preserve">SO 13 Trafostanica     </t>
  </si>
  <si>
    <t xml:space="preserve">stolárska dielňa </t>
  </si>
  <si>
    <t xml:space="preserve"> stolárska dielňa </t>
  </si>
  <si>
    <t>Národná diaľničná spoločnosť  - Investičný odbor Žilina</t>
  </si>
  <si>
    <t>IO Zilina</t>
  </si>
  <si>
    <t>I.O. Žilina , Radlinského  13</t>
  </si>
  <si>
    <t>12m,7t,90s,20i</t>
  </si>
  <si>
    <t>I.O. Žilina , Radlinského  13 - bleskozvod</t>
  </si>
  <si>
    <t>Boiler</t>
  </si>
  <si>
    <t>Národná diaľničná spoločnosť  - 50300 - Školiace stredisko Liptovský Ján</t>
  </si>
  <si>
    <t>školiace stredisko - hlavná budova</t>
  </si>
  <si>
    <t>170s,</t>
  </si>
  <si>
    <t>školiace stredisko - hlavná budova - bleskozvod / OP a OS</t>
  </si>
  <si>
    <t>školiace stredisko - hlavná budova - bleskozvod / Meranie zemných odporov</t>
  </si>
  <si>
    <t>školiace stredisko - prístavba-wellnes</t>
  </si>
  <si>
    <t>školiace stredisko - vodáreň, vodojem, čerpadlá</t>
  </si>
  <si>
    <t>2s,5iné</t>
  </si>
  <si>
    <t>školiace stredisko - vodáreň - bleskozvod /  Meranie zemných odporov (čerpačka)</t>
  </si>
  <si>
    <t>školiace stredisko - vodáreň - bleskozvod / OP a OS (čerpačka)</t>
  </si>
  <si>
    <t xml:space="preserve">školiace stredisko - vonkajšie osvetlenie + osvetlenie ihriska </t>
  </si>
  <si>
    <t>48s,</t>
  </si>
  <si>
    <t>školiace stredisko - DRS plynu</t>
  </si>
  <si>
    <t>2s,3iné</t>
  </si>
  <si>
    <t>školiace stredisko - núdzové osvetlenie - kontrola</t>
  </si>
  <si>
    <t>školiace stredisko - núdzové osvetlenie - OP a OS vyhradených el. zariadení</t>
  </si>
  <si>
    <t>Návrh na plnenie kritéria</t>
  </si>
  <si>
    <t>Celková cena za predmet zákazky zahŕňa všetky náklady na riadne plnenie predmetu zákazky.</t>
  </si>
  <si>
    <t>Príloha č. 2 k časti A.2</t>
  </si>
  <si>
    <t>Národná diaľničná spoločnosť  - SSÚR Nová Baňa</t>
  </si>
  <si>
    <t xml:space="preserve">I.O. Žilina , Radlinského  13  </t>
  </si>
  <si>
    <t>Chýba projektová dokumentácia el. rozvodov,   bleskozvodov    - všetky budovy sú odpojené od elektrickej siete.</t>
  </si>
  <si>
    <t>chýba projektová dokumentácia el.rozvodov a bleskozvodov</t>
  </si>
  <si>
    <t xml:space="preserve">Revízia elektrických zariadení </t>
  </si>
  <si>
    <t>Celková cena za predmet zákazky v € bez DPH počas trvania rámcovej dohody</t>
  </si>
  <si>
    <t xml:space="preserve">20% DPH </t>
  </si>
  <si>
    <t>Cena celkom v € s DPH</t>
  </si>
  <si>
    <r>
      <t xml:space="preserve">počet revizií počas trvania zmluvy                          </t>
    </r>
    <r>
      <rPr>
        <sz val="11"/>
        <color theme="1"/>
        <rFont val="Arial"/>
        <family val="2"/>
        <charset val="238"/>
      </rPr>
      <t>(množstvo)</t>
    </r>
  </si>
  <si>
    <t xml:space="preserve">Jednotková cena v € bez DPH </t>
  </si>
  <si>
    <t xml:space="preserve">Cena celkom v € bez DPH </t>
  </si>
  <si>
    <t>Jednotková cena v € bez DPH</t>
  </si>
  <si>
    <t>Cena celkom v € bez DPH</t>
  </si>
  <si>
    <r>
      <t xml:space="preserve">počet revizií počas trvania zmluvy                          </t>
    </r>
    <r>
      <rPr>
        <b/>
        <sz val="10"/>
        <color theme="1"/>
        <rFont val="Arial"/>
        <family val="2"/>
        <charset val="238"/>
      </rPr>
      <t>(množstvo)</t>
    </r>
  </si>
  <si>
    <r>
      <t xml:space="preserve">počet revizií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</si>
  <si>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>Celková cena v € bez DPH</t>
  </si>
  <si>
    <t xml:space="preserve">Celková cena v € bez DPH </t>
  </si>
  <si>
    <t xml:space="preserve">počet revizií počas trvania zmluvy                        </t>
  </si>
  <si>
    <t>Región SS.</t>
  </si>
  <si>
    <r>
      <t xml:space="preserve">počet revizií počas trvania zmluvy                          </t>
    </r>
    <r>
      <rPr>
        <b/>
        <sz val="11"/>
        <color theme="1"/>
        <rFont val="Calibri"/>
        <family val="2"/>
        <charset val="238"/>
        <scheme val="minor"/>
      </rPr>
      <t>(množstvo)</t>
    </r>
  </si>
  <si>
    <t xml:space="preserve">Pracovné stroje </t>
  </si>
  <si>
    <t>SSÚR Čadca</t>
  </si>
  <si>
    <t xml:space="preserve">SSÚR 3 Zvolen </t>
  </si>
  <si>
    <t>SSÚR Nová Baňa</t>
  </si>
  <si>
    <t xml:space="preserve">Uchádzač uvedie skutočnosť, či je/nie je platiteľom DPH:           </t>
  </si>
  <si>
    <t xml:space="preserve"> Som    /    Nie som platiteľom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</si>
</sst>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 &quot;;&quot;-&quot;#,##0.00&quot;    &quot;;&quot; -&quot;#&quot;    &quot;;&quot; &quot;@&quot; &quot;"/>
    <numFmt numFmtId="166" formatCode="m\/yyyy"/>
    <numFmt numFmtId="167" formatCode="_-* #,##0.00\ _S_k_-;\-* #,##0.00\ _S_k_-;_-* &quot;-&quot;??\ _S_k_-;_-@_-"/>
    <numFmt numFmtId="168" formatCode="#,##0.00\ &quot;€&quot;"/>
    <numFmt numFmtId="169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2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FF"/>
      </patternFill>
    </fill>
    <fill>
      <patternFill patternType="solid">
        <fgColor rgb="FF00FF00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Border="0" applyProtection="0"/>
    <xf numFmtId="165" fontId="3" fillId="0" borderId="0" applyBorder="0" applyProtection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3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Protection="1"/>
    <xf numFmtId="0" fontId="5" fillId="8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8" fillId="0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left" vertical="center" wrapText="1"/>
    </xf>
    <xf numFmtId="166" fontId="18" fillId="0" borderId="12" xfId="0" applyNumberFormat="1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7" borderId="13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18" fillId="7" borderId="12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center" vertical="center"/>
    </xf>
    <xf numFmtId="0" fontId="0" fillId="0" borderId="0" xfId="0" applyFont="1" applyFill="1"/>
    <xf numFmtId="0" fontId="15" fillId="0" borderId="0" xfId="0" applyFont="1"/>
    <xf numFmtId="0" fontId="15" fillId="6" borderId="12" xfId="0" applyFont="1" applyFill="1" applyBorder="1" applyAlignment="1">
      <alignment horizontal="left" vertical="center" wrapText="1"/>
    </xf>
    <xf numFmtId="0" fontId="0" fillId="0" borderId="0" xfId="0" applyFont="1"/>
    <xf numFmtId="1" fontId="18" fillId="0" borderId="12" xfId="0" applyNumberFormat="1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vertical="center" wrapText="1"/>
    </xf>
    <xf numFmtId="1" fontId="17" fillId="0" borderId="0" xfId="0" applyNumberFormat="1" applyFont="1" applyFill="1" applyBorder="1" applyAlignment="1">
      <alignment vertical="center"/>
    </xf>
    <xf numFmtId="0" fontId="15" fillId="6" borderId="14" xfId="0" applyFont="1" applyFill="1" applyBorder="1" applyAlignment="1">
      <alignment vertical="center" wrapText="1"/>
    </xf>
    <xf numFmtId="0" fontId="15" fillId="6" borderId="13" xfId="0" applyFont="1" applyFill="1" applyBorder="1" applyAlignment="1">
      <alignment vertical="center" wrapText="1"/>
    </xf>
    <xf numFmtId="0" fontId="15" fillId="6" borderId="12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vertical="center" wrapText="1"/>
    </xf>
    <xf numFmtId="0" fontId="0" fillId="0" borderId="0" xfId="0" applyFont="1" applyAlignment="1">
      <alignment horizontal="left"/>
    </xf>
    <xf numFmtId="0" fontId="15" fillId="7" borderId="14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8" fillId="7" borderId="1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168" fontId="15" fillId="0" borderId="12" xfId="0" applyNumberFormat="1" applyFont="1" applyFill="1" applyBorder="1"/>
    <xf numFmtId="0" fontId="8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66" fontId="8" fillId="0" borderId="15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/>
    </xf>
    <xf numFmtId="0" fontId="11" fillId="0" borderId="0" xfId="0" applyFont="1"/>
    <xf numFmtId="0" fontId="8" fillId="0" borderId="0" xfId="0" applyFont="1" applyFill="1" applyBorder="1" applyAlignment="1">
      <alignment horizontal="center" vertical="center"/>
    </xf>
    <xf numFmtId="0" fontId="5" fillId="0" borderId="12" xfId="0" applyFont="1" applyBorder="1"/>
    <xf numFmtId="0" fontId="8" fillId="0" borderId="0" xfId="0" applyFont="1" applyFill="1" applyBorder="1" applyAlignment="1">
      <alignment vertical="center"/>
    </xf>
    <xf numFmtId="0" fontId="8" fillId="8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/>
    </xf>
    <xf numFmtId="0" fontId="8" fillId="7" borderId="13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8" fillId="0" borderId="15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5" fillId="6" borderId="14" xfId="0" applyFont="1" applyFill="1" applyBorder="1" applyAlignment="1" applyProtection="1">
      <alignment wrapText="1"/>
    </xf>
    <xf numFmtId="0" fontId="5" fillId="6" borderId="12" xfId="0" applyFont="1" applyFill="1" applyBorder="1" applyAlignment="1" applyProtection="1">
      <alignment wrapText="1"/>
    </xf>
    <xf numFmtId="0" fontId="5" fillId="7" borderId="12" xfId="0" applyFont="1" applyFill="1" applyBorder="1" applyAlignment="1" applyProtection="1">
      <alignment wrapText="1"/>
    </xf>
    <xf numFmtId="0" fontId="8" fillId="0" borderId="0" xfId="0" applyFont="1" applyFill="1" applyAlignment="1">
      <alignment vertical="center"/>
    </xf>
    <xf numFmtId="0" fontId="0" fillId="10" borderId="0" xfId="0" applyFill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22" fillId="6" borderId="14" xfId="0" applyFont="1" applyFill="1" applyBorder="1" applyAlignment="1">
      <alignment horizontal="left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0" fillId="0" borderId="0" xfId="0" applyBorder="1"/>
    <xf numFmtId="0" fontId="9" fillId="5" borderId="28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vertical="center" wrapText="1"/>
    </xf>
    <xf numFmtId="0" fontId="0" fillId="0" borderId="0" xfId="0" applyFill="1"/>
    <xf numFmtId="168" fontId="2" fillId="0" borderId="12" xfId="0" applyNumberFormat="1" applyFont="1" applyFill="1" applyBorder="1" applyAlignment="1">
      <alignment horizontal="center" vertical="center"/>
    </xf>
    <xf numFmtId="168" fontId="5" fillId="0" borderId="12" xfId="0" applyNumberFormat="1" applyFont="1" applyFill="1" applyBorder="1"/>
    <xf numFmtId="0" fontId="5" fillId="0" borderId="0" xfId="0" applyFont="1" applyFill="1"/>
    <xf numFmtId="168" fontId="5" fillId="11" borderId="12" xfId="0" applyNumberFormat="1" applyFont="1" applyFill="1" applyBorder="1"/>
    <xf numFmtId="2" fontId="8" fillId="0" borderId="14" xfId="0" applyNumberFormat="1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center"/>
    </xf>
    <xf numFmtId="166" fontId="5" fillId="0" borderId="48" xfId="0" applyNumberFormat="1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6" fontId="8" fillId="0" borderId="14" xfId="0" applyNumberFormat="1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16" fontId="5" fillId="0" borderId="14" xfId="0" applyNumberFormat="1" applyFont="1" applyBorder="1" applyAlignment="1">
      <alignment horizontal="center" vertical="center" wrapText="1"/>
    </xf>
    <xf numFmtId="2" fontId="8" fillId="0" borderId="15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center" vertical="center"/>
    </xf>
    <xf numFmtId="166" fontId="8" fillId="0" borderId="12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/>
    </xf>
    <xf numFmtId="166" fontId="8" fillId="0" borderId="13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8" fillId="0" borderId="14" xfId="0" applyFont="1" applyFill="1" applyBorder="1" applyAlignment="1">
      <alignment vertical="center"/>
    </xf>
    <xf numFmtId="166" fontId="8" fillId="0" borderId="44" xfId="0" applyNumberFormat="1" applyFont="1" applyFill="1" applyBorder="1" applyAlignment="1">
      <alignment horizontal="left" vertical="center"/>
    </xf>
    <xf numFmtId="166" fontId="8" fillId="0" borderId="30" xfId="0" applyNumberFormat="1" applyFont="1" applyFill="1" applyBorder="1" applyAlignment="1">
      <alignment vertical="center" textRotation="90" wrapText="1"/>
    </xf>
    <xf numFmtId="166" fontId="8" fillId="0" borderId="12" xfId="0" applyNumberFormat="1" applyFont="1" applyFill="1" applyBorder="1" applyAlignment="1">
      <alignment vertical="center" textRotation="90" wrapText="1"/>
    </xf>
    <xf numFmtId="0" fontId="8" fillId="0" borderId="14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66" fontId="8" fillId="0" borderId="12" xfId="0" applyNumberFormat="1" applyFont="1" applyFill="1" applyBorder="1" applyAlignment="1">
      <alignment horizontal="left" vertical="center" textRotation="90" wrapText="1"/>
    </xf>
    <xf numFmtId="0" fontId="5" fillId="0" borderId="12" xfId="0" applyFont="1" applyBorder="1" applyAlignment="1">
      <alignment horizontal="center"/>
    </xf>
    <xf numFmtId="166" fontId="8" fillId="0" borderId="21" xfId="0" applyNumberFormat="1" applyFont="1" applyFill="1" applyBorder="1" applyAlignment="1">
      <alignment horizontal="left" vertical="center" wrapText="1"/>
    </xf>
    <xf numFmtId="166" fontId="8" fillId="0" borderId="15" xfId="0" applyNumberFormat="1" applyFont="1" applyFill="1" applyBorder="1" applyAlignment="1">
      <alignment horizontal="left" vertical="center" wrapText="1"/>
    </xf>
    <xf numFmtId="166" fontId="9" fillId="0" borderId="15" xfId="0" applyNumberFormat="1" applyFont="1" applyFill="1" applyBorder="1" applyAlignment="1">
      <alignment horizontal="left" vertical="center" wrapText="1"/>
    </xf>
    <xf numFmtId="166" fontId="8" fillId="0" borderId="15" xfId="0" applyNumberFormat="1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vertical="center"/>
    </xf>
    <xf numFmtId="49" fontId="8" fillId="0" borderId="23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166" fontId="8" fillId="0" borderId="48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center" vertical="center"/>
    </xf>
    <xf numFmtId="166" fontId="8" fillId="0" borderId="12" xfId="0" applyNumberFormat="1" applyFont="1" applyFill="1" applyBorder="1" applyAlignment="1">
      <alignment horizontal="left"/>
    </xf>
    <xf numFmtId="0" fontId="8" fillId="0" borderId="12" xfId="0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166" fontId="8" fillId="3" borderId="12" xfId="0" applyNumberFormat="1" applyFont="1" applyFill="1" applyBorder="1" applyAlignment="1">
      <alignment horizontal="left" vertical="center"/>
    </xf>
    <xf numFmtId="166" fontId="8" fillId="0" borderId="42" xfId="0" applyNumberFormat="1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left" vertical="center" wrapText="1"/>
    </xf>
    <xf numFmtId="0" fontId="32" fillId="0" borderId="48" xfId="0" applyFont="1" applyFill="1" applyBorder="1" applyAlignment="1">
      <alignment horizontal="left" vertical="center" wrapText="1"/>
    </xf>
    <xf numFmtId="166" fontId="8" fillId="0" borderId="49" xfId="0" applyNumberFormat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Font="1"/>
    <xf numFmtId="1" fontId="17" fillId="0" borderId="0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21" xfId="0" applyNumberFormat="1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1" fontId="10" fillId="0" borderId="12" xfId="0" applyNumberFormat="1" applyFont="1" applyFill="1" applyBorder="1" applyAlignment="1">
      <alignment horizontal="center" vertical="center" wrapText="1"/>
    </xf>
    <xf numFmtId="1" fontId="23" fillId="0" borderId="0" xfId="0" applyNumberFormat="1" applyFont="1"/>
    <xf numFmtId="0" fontId="18" fillId="6" borderId="14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2" fontId="18" fillId="2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center"/>
    </xf>
    <xf numFmtId="168" fontId="15" fillId="2" borderId="12" xfId="0" applyNumberFormat="1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69" fontId="5" fillId="0" borderId="0" xfId="0" applyNumberFormat="1" applyFont="1"/>
    <xf numFmtId="1" fontId="11" fillId="0" borderId="0" xfId="0" applyNumberFormat="1" applyFont="1"/>
    <xf numFmtId="168" fontId="5" fillId="2" borderId="12" xfId="0" applyNumberFormat="1" applyFont="1" applyFill="1" applyBorder="1" applyProtection="1">
      <protection locked="0"/>
    </xf>
    <xf numFmtId="0" fontId="0" fillId="6" borderId="12" xfId="0" applyFill="1" applyBorder="1" applyAlignment="1">
      <alignment wrapText="1"/>
    </xf>
    <xf numFmtId="0" fontId="8" fillId="6" borderId="12" xfId="0" applyFont="1" applyFill="1" applyBorder="1" applyAlignment="1">
      <alignment vertical="center" wrapText="1"/>
    </xf>
    <xf numFmtId="1" fontId="1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166" fontId="8" fillId="0" borderId="48" xfId="0" applyNumberFormat="1" applyFont="1" applyFill="1" applyBorder="1" applyAlignment="1">
      <alignment horizontal="left" vertical="center" wrapText="1"/>
    </xf>
    <xf numFmtId="1" fontId="0" fillId="0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 vertical="top" wrapText="1"/>
    </xf>
    <xf numFmtId="0" fontId="5" fillId="6" borderId="14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2" fontId="8" fillId="2" borderId="14" xfId="0" applyNumberFormat="1" applyFont="1" applyFill="1" applyBorder="1" applyAlignment="1" applyProtection="1">
      <alignment horizontal="center"/>
      <protection locked="0"/>
    </xf>
    <xf numFmtId="2" fontId="8" fillId="2" borderId="12" xfId="0" applyNumberFormat="1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left" vertical="center" wrapText="1"/>
    </xf>
    <xf numFmtId="1" fontId="9" fillId="0" borderId="14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/>
    </xf>
    <xf numFmtId="2" fontId="8" fillId="0" borderId="14" xfId="0" applyNumberFormat="1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7" borderId="12" xfId="0" applyFont="1" applyFill="1" applyBorder="1" applyAlignment="1" applyProtection="1">
      <alignment horizontal="left" vertical="center" wrapText="1"/>
    </xf>
    <xf numFmtId="1" fontId="1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/>
    </xf>
    <xf numFmtId="2" fontId="8" fillId="0" borderId="12" xfId="0" applyNumberFormat="1" applyFont="1" applyFill="1" applyBorder="1" applyAlignment="1" applyProtection="1">
      <alignment horizontal="center"/>
    </xf>
    <xf numFmtId="0" fontId="5" fillId="6" borderId="12" xfId="0" applyFont="1" applyFill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/>
    </xf>
    <xf numFmtId="1" fontId="0" fillId="0" borderId="0" xfId="0" applyNumberFormat="1" applyProtection="1"/>
    <xf numFmtId="0" fontId="0" fillId="0" borderId="0" xfId="0" applyFill="1" applyProtection="1"/>
    <xf numFmtId="0" fontId="2" fillId="0" borderId="12" xfId="0" applyFont="1" applyBorder="1" applyAlignment="1" applyProtection="1">
      <alignment wrapText="1"/>
    </xf>
    <xf numFmtId="168" fontId="2" fillId="0" borderId="12" xfId="0" applyNumberFormat="1" applyFont="1" applyFill="1" applyBorder="1" applyAlignment="1" applyProtection="1">
      <alignment horizontal="center" vertical="center"/>
    </xf>
    <xf numFmtId="2" fontId="18" fillId="3" borderId="42" xfId="0" applyNumberFormat="1" applyFont="1" applyFill="1" applyBorder="1" applyAlignment="1">
      <alignment horizontal="right"/>
    </xf>
    <xf numFmtId="2" fontId="18" fillId="0" borderId="42" xfId="0" applyNumberFormat="1" applyFont="1" applyFill="1" applyBorder="1" applyAlignment="1">
      <alignment horizontal="right"/>
    </xf>
    <xf numFmtId="1" fontId="10" fillId="0" borderId="12" xfId="0" applyNumberFormat="1" applyFont="1" applyBorder="1" applyAlignment="1">
      <alignment horizontal="center"/>
    </xf>
    <xf numFmtId="0" fontId="8" fillId="0" borderId="40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left" vertical="center"/>
    </xf>
    <xf numFmtId="1" fontId="10" fillId="0" borderId="40" xfId="0" applyNumberFormat="1" applyFont="1" applyBorder="1" applyAlignment="1">
      <alignment horizontal="center"/>
    </xf>
    <xf numFmtId="0" fontId="5" fillId="6" borderId="32" xfId="0" applyFont="1" applyFill="1" applyBorder="1" applyAlignment="1">
      <alignment horizontal="left" vertical="center"/>
    </xf>
    <xf numFmtId="1" fontId="10" fillId="0" borderId="32" xfId="0" applyNumberFormat="1" applyFont="1" applyBorder="1" applyAlignment="1">
      <alignment horizontal="center"/>
    </xf>
    <xf numFmtId="1" fontId="9" fillId="0" borderId="12" xfId="0" applyNumberFormat="1" applyFont="1" applyFill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/>
    </xf>
    <xf numFmtId="0" fontId="0" fillId="6" borderId="15" xfId="0" applyFill="1" applyBorder="1" applyAlignment="1">
      <alignment horizontal="left" wrapText="1"/>
    </xf>
    <xf numFmtId="0" fontId="0" fillId="6" borderId="15" xfId="0" applyFill="1" applyBorder="1" applyAlignment="1">
      <alignment horizontal="left" vertical="top" wrapText="1"/>
    </xf>
    <xf numFmtId="0" fontId="0" fillId="8" borderId="15" xfId="0" applyFill="1" applyBorder="1" applyAlignment="1">
      <alignment horizontal="left" vertical="top" wrapText="1"/>
    </xf>
    <xf numFmtId="0" fontId="0" fillId="7" borderId="15" xfId="0" applyFill="1" applyBorder="1" applyAlignment="1">
      <alignment horizontal="left" wrapText="1"/>
    </xf>
    <xf numFmtId="166" fontId="8" fillId="0" borderId="50" xfId="0" applyNumberFormat="1" applyFont="1" applyFill="1" applyBorder="1" applyAlignment="1">
      <alignment horizontal="left" vertical="center"/>
    </xf>
    <xf numFmtId="168" fontId="5" fillId="2" borderId="50" xfId="0" applyNumberFormat="1" applyFont="1" applyFill="1" applyBorder="1" applyProtection="1">
      <protection locked="0"/>
    </xf>
    <xf numFmtId="0" fontId="34" fillId="0" borderId="12" xfId="0" applyFont="1" applyBorder="1" applyAlignment="1">
      <alignment wrapText="1"/>
    </xf>
    <xf numFmtId="0" fontId="11" fillId="0" borderId="0" xfId="0" applyFont="1" applyFill="1"/>
    <xf numFmtId="168" fontId="34" fillId="0" borderId="12" xfId="0" applyNumberFormat="1" applyFont="1" applyFill="1" applyBorder="1" applyAlignment="1">
      <alignment horizontal="center" vertical="center"/>
    </xf>
    <xf numFmtId="168" fontId="5" fillId="2" borderId="14" xfId="0" applyNumberFormat="1" applyFont="1" applyFill="1" applyBorder="1" applyProtection="1">
      <protection locked="0"/>
    </xf>
    <xf numFmtId="168" fontId="5" fillId="0" borderId="14" xfId="0" applyNumberFormat="1" applyFont="1" applyFill="1" applyBorder="1"/>
    <xf numFmtId="1" fontId="10" fillId="0" borderId="12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 applyProtection="1">
      <alignment vertical="center"/>
    </xf>
    <xf numFmtId="4" fontId="27" fillId="0" borderId="0" xfId="0" applyNumberFormat="1" applyFont="1" applyProtection="1"/>
    <xf numFmtId="4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 wrapText="1"/>
    </xf>
    <xf numFmtId="0" fontId="25" fillId="0" borderId="53" xfId="1" applyFont="1" applyBorder="1" applyAlignment="1" applyProtection="1">
      <alignment horizontal="center" vertical="center" wrapText="1"/>
    </xf>
    <xf numFmtId="0" fontId="25" fillId="0" borderId="55" xfId="1" applyFont="1" applyBorder="1" applyAlignment="1" applyProtection="1">
      <alignment horizontal="center" vertical="center" wrapText="1"/>
    </xf>
    <xf numFmtId="0" fontId="25" fillId="0" borderId="54" xfId="1" applyFont="1" applyBorder="1" applyAlignment="1" applyProtection="1">
      <alignment horizontal="center" vertical="center" wrapText="1"/>
    </xf>
    <xf numFmtId="0" fontId="25" fillId="0" borderId="56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25" fillId="0" borderId="5" xfId="1" applyFont="1" applyBorder="1" applyAlignment="1" applyProtection="1">
      <alignment horizontal="center" vertical="center" wrapText="1"/>
    </xf>
    <xf numFmtId="0" fontId="25" fillId="0" borderId="6" xfId="1" applyFont="1" applyBorder="1" applyAlignment="1" applyProtection="1">
      <alignment horizontal="center" vertical="center" wrapText="1"/>
    </xf>
    <xf numFmtId="0" fontId="25" fillId="0" borderId="1" xfId="1" applyFont="1" applyBorder="1" applyAlignment="1" applyProtection="1">
      <alignment horizontal="center" vertical="center" wrapText="1"/>
    </xf>
    <xf numFmtId="0" fontId="25" fillId="0" borderId="7" xfId="1" applyFont="1" applyBorder="1" applyAlignment="1" applyProtection="1">
      <alignment horizontal="center" vertical="center" wrapText="1"/>
    </xf>
    <xf numFmtId="4" fontId="1" fillId="0" borderId="2" xfId="3" applyNumberFormat="1" applyFont="1" applyFill="1" applyBorder="1" applyAlignment="1" applyProtection="1">
      <alignment horizontal="center" vertical="center"/>
    </xf>
    <xf numFmtId="4" fontId="35" fillId="0" borderId="0" xfId="0" applyNumberFormat="1" applyFont="1" applyAlignment="1" applyProtection="1">
      <alignment horizontal="center"/>
      <protection locked="0"/>
    </xf>
    <xf numFmtId="0" fontId="17" fillId="4" borderId="4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29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1" fontId="17" fillId="5" borderId="17" xfId="0" applyNumberFormat="1" applyFont="1" applyFill="1" applyBorder="1" applyAlignment="1">
      <alignment horizontal="center" vertical="center" wrapText="1"/>
    </xf>
    <xf numFmtId="1" fontId="17" fillId="5" borderId="19" xfId="0" applyNumberFormat="1" applyFont="1" applyFill="1" applyBorder="1" applyAlignment="1">
      <alignment horizontal="center" vertical="center" wrapText="1"/>
    </xf>
    <xf numFmtId="166" fontId="17" fillId="5" borderId="16" xfId="0" applyNumberFormat="1" applyFont="1" applyFill="1" applyBorder="1" applyAlignment="1">
      <alignment horizontal="center" vertical="center" wrapText="1"/>
    </xf>
    <xf numFmtId="166" fontId="17" fillId="5" borderId="26" xfId="0" applyNumberFormat="1" applyFont="1" applyFill="1" applyBorder="1" applyAlignment="1">
      <alignment horizontal="center" vertical="center" wrapText="1"/>
    </xf>
    <xf numFmtId="166" fontId="17" fillId="5" borderId="16" xfId="0" applyNumberFormat="1" applyFont="1" applyFill="1" applyBorder="1" applyAlignment="1">
      <alignment horizontal="left" vertical="center" wrapText="1"/>
    </xf>
    <xf numFmtId="166" fontId="17" fillId="5" borderId="18" xfId="0" applyNumberFormat="1" applyFont="1" applyFill="1" applyBorder="1" applyAlignment="1">
      <alignment horizontal="left" vertical="center" wrapText="1"/>
    </xf>
    <xf numFmtId="166" fontId="17" fillId="5" borderId="39" xfId="0" applyNumberFormat="1" applyFont="1" applyFill="1" applyBorder="1" applyAlignment="1">
      <alignment horizontal="center" vertical="center" wrapText="1"/>
    </xf>
    <xf numFmtId="166" fontId="17" fillId="5" borderId="41" xfId="0" applyNumberFormat="1" applyFont="1" applyFill="1" applyBorder="1" applyAlignment="1">
      <alignment horizontal="center" vertical="center" wrapText="1"/>
    </xf>
    <xf numFmtId="166" fontId="17" fillId="5" borderId="18" xfId="0" applyNumberFormat="1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11" borderId="30" xfId="0" applyFont="1" applyFill="1" applyBorder="1" applyAlignment="1">
      <alignment horizontal="center" vertical="center"/>
    </xf>
    <xf numFmtId="0" fontId="17" fillId="11" borderId="38" xfId="0" applyFont="1" applyFill="1" applyBorder="1" applyAlignment="1">
      <alignment horizontal="center" vertical="center"/>
    </xf>
    <xf numFmtId="0" fontId="17" fillId="11" borderId="39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2" fillId="11" borderId="28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12" fillId="11" borderId="52" xfId="0" applyFont="1" applyFill="1" applyBorder="1" applyAlignment="1">
      <alignment horizontal="center" vertical="center" wrapText="1"/>
    </xf>
    <xf numFmtId="1" fontId="17" fillId="5" borderId="31" xfId="0" applyNumberFormat="1" applyFont="1" applyFill="1" applyBorder="1" applyAlignment="1">
      <alignment horizontal="center" vertical="center"/>
    </xf>
    <xf numFmtId="1" fontId="17" fillId="5" borderId="33" xfId="0" applyNumberFormat="1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166" fontId="17" fillId="5" borderId="26" xfId="0" applyNumberFormat="1" applyFont="1" applyFill="1" applyBorder="1" applyAlignment="1">
      <alignment horizontal="left" vertical="center" wrapText="1"/>
    </xf>
    <xf numFmtId="1" fontId="17" fillId="5" borderId="36" xfId="0" applyNumberFormat="1" applyFont="1" applyFill="1" applyBorder="1" applyAlignment="1">
      <alignment horizontal="center" vertical="center" wrapText="1"/>
    </xf>
    <xf numFmtId="166" fontId="17" fillId="5" borderId="17" xfId="0" applyNumberFormat="1" applyFont="1" applyFill="1" applyBorder="1" applyAlignment="1">
      <alignment horizontal="center" vertical="center" wrapText="1"/>
    </xf>
    <xf numFmtId="166" fontId="17" fillId="5" borderId="36" xfId="0" applyNumberFormat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1" fontId="12" fillId="11" borderId="45" xfId="0" applyNumberFormat="1" applyFont="1" applyFill="1" applyBorder="1" applyAlignment="1">
      <alignment horizontal="center" vertical="center"/>
    </xf>
    <xf numFmtId="1" fontId="12" fillId="11" borderId="38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11" borderId="29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/>
    </xf>
    <xf numFmtId="0" fontId="10" fillId="11" borderId="29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10" fillId="11" borderId="11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9" fillId="11" borderId="35" xfId="0" applyFont="1" applyFill="1" applyBorder="1" applyAlignment="1">
      <alignment horizontal="center" vertical="center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26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166" fontId="9" fillId="5" borderId="16" xfId="0" applyNumberFormat="1" applyFont="1" applyFill="1" applyBorder="1" applyAlignment="1">
      <alignment horizontal="left" vertical="center" wrapText="1"/>
    </xf>
    <xf numFmtId="166" fontId="9" fillId="5" borderId="26" xfId="0" applyNumberFormat="1" applyFont="1" applyFill="1" applyBorder="1" applyAlignment="1">
      <alignment horizontal="left" vertical="center" wrapText="1"/>
    </xf>
    <xf numFmtId="1" fontId="9" fillId="5" borderId="17" xfId="0" applyNumberFormat="1" applyFont="1" applyFill="1" applyBorder="1" applyAlignment="1">
      <alignment horizontal="center" vertical="center" wrapText="1"/>
    </xf>
    <xf numFmtId="1" fontId="9" fillId="5" borderId="36" xfId="0" applyNumberFormat="1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166" fontId="9" fillId="9" borderId="12" xfId="0" applyNumberFormat="1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/>
    </xf>
    <xf numFmtId="0" fontId="9" fillId="11" borderId="38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166" fontId="9" fillId="5" borderId="17" xfId="0" applyNumberFormat="1" applyFont="1" applyFill="1" applyBorder="1" applyAlignment="1">
      <alignment horizontal="center" vertical="center" wrapText="1"/>
    </xf>
    <xf numFmtId="166" fontId="9" fillId="5" borderId="19" xfId="0" applyNumberFormat="1" applyFont="1" applyFill="1" applyBorder="1" applyAlignment="1">
      <alignment horizontal="center" vertical="center" wrapText="1"/>
    </xf>
    <xf numFmtId="166" fontId="9" fillId="5" borderId="18" xfId="0" applyNumberFormat="1" applyFont="1" applyFill="1" applyBorder="1" applyAlignment="1">
      <alignment horizontal="center" vertical="center" wrapText="1"/>
    </xf>
    <xf numFmtId="49" fontId="9" fillId="5" borderId="16" xfId="0" applyNumberFormat="1" applyFont="1" applyFill="1" applyBorder="1" applyAlignment="1">
      <alignment horizontal="center" vertical="center" wrapText="1"/>
    </xf>
    <xf numFmtId="49" fontId="9" fillId="5" borderId="18" xfId="0" applyNumberFormat="1" applyFont="1" applyFill="1" applyBorder="1" applyAlignment="1">
      <alignment horizontal="center" vertical="center" wrapText="1"/>
    </xf>
    <xf numFmtId="166" fontId="9" fillId="5" borderId="46" xfId="0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1" fontId="9" fillId="5" borderId="19" xfId="0" applyNumberFormat="1" applyFont="1" applyFill="1" applyBorder="1" applyAlignment="1">
      <alignment horizontal="center" vertical="center" wrapText="1"/>
    </xf>
    <xf numFmtId="166" fontId="9" fillId="5" borderId="18" xfId="0" applyNumberFormat="1" applyFont="1" applyFill="1" applyBorder="1" applyAlignment="1">
      <alignment horizontal="left" vertical="center" wrapText="1"/>
    </xf>
    <xf numFmtId="0" fontId="29" fillId="11" borderId="30" xfId="0" applyFont="1" applyFill="1" applyBorder="1" applyAlignment="1">
      <alignment horizontal="center" vertical="center"/>
    </xf>
    <xf numFmtId="0" fontId="29" fillId="11" borderId="38" xfId="0" applyFont="1" applyFill="1" applyBorder="1" applyAlignment="1">
      <alignment horizontal="center" vertical="center"/>
    </xf>
    <xf numFmtId="0" fontId="24" fillId="11" borderId="15" xfId="0" applyFont="1" applyFill="1" applyBorder="1" applyAlignment="1">
      <alignment horizontal="center" vertical="center"/>
    </xf>
    <xf numFmtId="0" fontId="24" fillId="11" borderId="57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24" fillId="11" borderId="50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top"/>
    </xf>
    <xf numFmtId="0" fontId="21" fillId="11" borderId="22" xfId="0" applyFont="1" applyFill="1" applyBorder="1" applyAlignment="1">
      <alignment horizontal="center" vertical="top"/>
    </xf>
    <xf numFmtId="0" fontId="21" fillId="11" borderId="50" xfId="0" applyFont="1" applyFill="1" applyBorder="1" applyAlignment="1">
      <alignment horizontal="center" vertical="top"/>
    </xf>
    <xf numFmtId="0" fontId="28" fillId="11" borderId="15" xfId="0" applyFont="1" applyFill="1" applyBorder="1" applyAlignment="1">
      <alignment horizontal="center" vertical="center" wrapText="1"/>
    </xf>
    <xf numFmtId="0" fontId="28" fillId="11" borderId="37" xfId="0" applyFont="1" applyFill="1" applyBorder="1" applyAlignment="1">
      <alignment horizontal="center" vertical="center" wrapText="1"/>
    </xf>
    <xf numFmtId="0" fontId="28" fillId="11" borderId="22" xfId="0" applyFont="1" applyFill="1" applyBorder="1" applyAlignment="1">
      <alignment horizontal="center" vertical="center" wrapText="1"/>
    </xf>
    <xf numFmtId="0" fontId="28" fillId="11" borderId="50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/>
    </xf>
    <xf numFmtId="0" fontId="12" fillId="11" borderId="2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/>
    </xf>
    <xf numFmtId="0" fontId="30" fillId="11" borderId="15" xfId="0" applyFont="1" applyFill="1" applyBorder="1" applyAlignment="1">
      <alignment horizontal="center" vertical="center" wrapText="1"/>
    </xf>
    <xf numFmtId="0" fontId="30" fillId="11" borderId="22" xfId="0" applyFont="1" applyFill="1" applyBorder="1" applyAlignment="1">
      <alignment horizontal="center" vertical="center" wrapText="1"/>
    </xf>
    <xf numFmtId="0" fontId="30" fillId="11" borderId="50" xfId="0" applyFont="1" applyFill="1" applyBorder="1" applyAlignment="1">
      <alignment horizontal="center" vertical="center" wrapText="1"/>
    </xf>
    <xf numFmtId="166" fontId="9" fillId="5" borderId="17" xfId="0" applyNumberFormat="1" applyFont="1" applyFill="1" applyBorder="1" applyAlignment="1">
      <alignment horizontal="left" vertical="center" wrapText="1"/>
    </xf>
    <xf numFmtId="166" fontId="9" fillId="5" borderId="19" xfId="0" applyNumberFormat="1" applyFont="1" applyFill="1" applyBorder="1" applyAlignment="1">
      <alignment horizontal="left" vertical="center" wrapText="1"/>
    </xf>
    <xf numFmtId="0" fontId="14" fillId="11" borderId="45" xfId="0" applyFont="1" applyFill="1" applyBorder="1" applyAlignment="1">
      <alignment horizontal="center" vertical="center"/>
    </xf>
    <xf numFmtId="0" fontId="14" fillId="11" borderId="38" xfId="0" applyFont="1" applyFill="1" applyBorder="1" applyAlignment="1">
      <alignment horizontal="center" vertical="center"/>
    </xf>
    <xf numFmtId="166" fontId="9" fillId="5" borderId="17" xfId="0" applyNumberFormat="1" applyFont="1" applyFill="1" applyBorder="1" applyAlignment="1" applyProtection="1">
      <alignment horizontal="center" vertical="center" wrapText="1"/>
    </xf>
    <xf numFmtId="166" fontId="9" fillId="5" borderId="19" xfId="0" applyNumberFormat="1" applyFont="1" applyFill="1" applyBorder="1" applyAlignment="1" applyProtection="1">
      <alignment horizontal="center" vertical="center" wrapText="1"/>
    </xf>
    <xf numFmtId="0" fontId="10" fillId="5" borderId="17" xfId="0" applyFont="1" applyFill="1" applyBorder="1" applyAlignment="1" applyProtection="1">
      <alignment horizontal="center" vertical="center" wrapText="1"/>
    </xf>
    <xf numFmtId="0" fontId="10" fillId="5" borderId="19" xfId="0" applyFont="1" applyFill="1" applyBorder="1" applyAlignment="1" applyProtection="1">
      <alignment horizontal="center" vertical="center" wrapText="1"/>
    </xf>
    <xf numFmtId="0" fontId="19" fillId="7" borderId="35" xfId="0" applyFont="1" applyFill="1" applyBorder="1" applyAlignment="1" applyProtection="1">
      <alignment horizontal="center" vertical="center"/>
    </xf>
    <xf numFmtId="0" fontId="19" fillId="7" borderId="34" xfId="0" applyFont="1" applyFill="1" applyBorder="1" applyAlignment="1" applyProtection="1">
      <alignment horizontal="center" vertical="center"/>
    </xf>
    <xf numFmtId="1" fontId="9" fillId="5" borderId="39" xfId="0" applyNumberFormat="1" applyFont="1" applyFill="1" applyBorder="1" applyAlignment="1" applyProtection="1">
      <alignment horizontal="center" vertical="center" wrapText="1"/>
    </xf>
    <xf numFmtId="1" fontId="9" fillId="5" borderId="41" xfId="0" applyNumberFormat="1" applyFont="1" applyFill="1" applyBorder="1" applyAlignment="1" applyProtection="1">
      <alignment horizontal="center" vertical="center" wrapText="1"/>
    </xf>
    <xf numFmtId="166" fontId="9" fillId="5" borderId="16" xfId="0" applyNumberFormat="1" applyFont="1" applyFill="1" applyBorder="1" applyAlignment="1" applyProtection="1">
      <alignment horizontal="center" vertical="center" wrapText="1"/>
    </xf>
    <xf numFmtId="166" fontId="9" fillId="5" borderId="18" xfId="0" applyNumberFormat="1" applyFont="1" applyFill="1" applyBorder="1" applyAlignment="1" applyProtection="1">
      <alignment horizontal="center" vertical="center" wrapText="1"/>
    </xf>
    <xf numFmtId="0" fontId="9" fillId="5" borderId="31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40" xfId="0" applyFont="1" applyFill="1" applyBorder="1" applyAlignment="1" applyProtection="1">
      <alignment horizontal="center" vertical="center"/>
    </xf>
  </cellXfs>
  <cellStyles count="8">
    <cellStyle name="Čiarka 2" xfId="3"/>
    <cellStyle name="Čiarka 3" xfId="7"/>
    <cellStyle name="čiarky 2" xfId="6"/>
    <cellStyle name="Excel Built-in Comma" xfId="2"/>
    <cellStyle name="Excel Built-in Normal" xfId="1"/>
    <cellStyle name="Normálna" xfId="0" builtinId="0"/>
    <cellStyle name="Normálna 2" xfId="4"/>
    <cellStyle name="Normálne 2" xfId="5"/>
  </cellStyles>
  <dxfs count="0"/>
  <tableStyles count="0" defaultTableStyle="TableStyleMedium2" defaultPivotStyle="PivotStyleLight16"/>
  <colors>
    <mruColors>
      <color rgb="FF00FF00"/>
      <color rgb="FFFF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F13" sqref="F13"/>
    </sheetView>
  </sheetViews>
  <sheetFormatPr defaultColWidth="9.109375" defaultRowHeight="14.4" x14ac:dyDescent="0.3"/>
  <cols>
    <col min="1" max="1" width="9.109375" style="1"/>
    <col min="2" max="2" width="21.6640625" style="1" customWidth="1"/>
    <col min="3" max="3" width="9.109375" style="1"/>
    <col min="4" max="4" width="21.33203125" style="1" customWidth="1"/>
    <col min="5" max="5" width="13.6640625" style="1" customWidth="1"/>
    <col min="6" max="6" width="21.6640625" style="1" customWidth="1"/>
    <col min="7" max="16384" width="9.109375" style="1"/>
  </cols>
  <sheetData>
    <row r="1" spans="1:6" x14ac:dyDescent="0.3">
      <c r="F1" s="205" t="s">
        <v>876</v>
      </c>
    </row>
    <row r="2" spans="1:6" ht="21" x14ac:dyDescent="0.4">
      <c r="A2" s="281" t="s">
        <v>874</v>
      </c>
      <c r="B2" s="281"/>
      <c r="C2" s="281"/>
      <c r="D2" s="281"/>
      <c r="E2" s="281"/>
      <c r="F2" s="281"/>
    </row>
    <row r="4" spans="1:6" ht="48.75" customHeight="1" x14ac:dyDescent="0.55000000000000004">
      <c r="A4" s="282" t="s">
        <v>881</v>
      </c>
      <c r="B4" s="282"/>
      <c r="C4" s="282"/>
      <c r="D4" s="282"/>
      <c r="E4" s="282"/>
      <c r="F4" s="282"/>
    </row>
    <row r="5" spans="1:6" ht="16.5" customHeight="1" thickBot="1" x14ac:dyDescent="0.5">
      <c r="C5" s="206"/>
      <c r="D5" s="206"/>
      <c r="E5" s="206"/>
      <c r="F5" s="206"/>
    </row>
    <row r="6" spans="1:6" ht="30.75" customHeight="1" thickBot="1" x14ac:dyDescent="0.35">
      <c r="A6" s="287"/>
      <c r="B6" s="288"/>
      <c r="C6" s="293" t="s">
        <v>882</v>
      </c>
      <c r="D6" s="294"/>
      <c r="E6" s="283" t="s">
        <v>883</v>
      </c>
      <c r="F6" s="285" t="s">
        <v>884</v>
      </c>
    </row>
    <row r="7" spans="1:6" ht="15" thickBot="1" x14ac:dyDescent="0.35">
      <c r="A7" s="289"/>
      <c r="B7" s="290"/>
      <c r="C7" s="295"/>
      <c r="D7" s="296"/>
      <c r="E7" s="284"/>
      <c r="F7" s="286"/>
    </row>
    <row r="8" spans="1:6" ht="48.75" customHeight="1" thickBot="1" x14ac:dyDescent="0.35">
      <c r="A8" s="291" t="s">
        <v>895</v>
      </c>
      <c r="B8" s="292"/>
      <c r="C8" s="297">
        <f>'Považská Bystrica'!L166+Martin!L50+'Liptovský Mikuláš'!L197+Čadca!L116+Zvolen!L110+'Nová Baňa'!L101+'IO Žilina'!J9+'ŠS L Ján'!J16</f>
        <v>0</v>
      </c>
      <c r="D8" s="297"/>
      <c r="E8" s="276">
        <f>C8*0.2</f>
        <v>0</v>
      </c>
      <c r="F8" s="276">
        <f>E8+C8</f>
        <v>0</v>
      </c>
    </row>
    <row r="10" spans="1:6" x14ac:dyDescent="0.3">
      <c r="A10" s="207" t="s">
        <v>0</v>
      </c>
    </row>
    <row r="11" spans="1:6" ht="15.6" x14ac:dyDescent="0.3">
      <c r="A11" s="208" t="s">
        <v>875</v>
      </c>
    </row>
    <row r="12" spans="1:6" x14ac:dyDescent="0.3">
      <c r="A12" s="207" t="s">
        <v>0</v>
      </c>
    </row>
    <row r="15" spans="1:6" ht="15.6" x14ac:dyDescent="0.3">
      <c r="A15" s="277" t="s">
        <v>901</v>
      </c>
      <c r="B15" s="278"/>
      <c r="C15" s="278"/>
      <c r="D15" s="278"/>
      <c r="E15" s="298" t="s">
        <v>902</v>
      </c>
      <c r="F15" s="298"/>
    </row>
    <row r="20" spans="1:6" x14ac:dyDescent="0.3">
      <c r="A20" s="279" t="s">
        <v>1</v>
      </c>
    </row>
    <row r="21" spans="1:6" x14ac:dyDescent="0.3">
      <c r="A21" s="209"/>
      <c r="E21" s="280" t="s">
        <v>2</v>
      </c>
      <c r="F21" s="280"/>
    </row>
    <row r="22" spans="1:6" x14ac:dyDescent="0.3">
      <c r="A22" s="210"/>
      <c r="E22" s="280" t="s">
        <v>3</v>
      </c>
      <c r="F22" s="280"/>
    </row>
  </sheetData>
  <sheetProtection algorithmName="SHA-512" hashValue="5F9gnqYUxGzUqzY9BxOplzuM1iCCEIJtbIqrbdzX0LuAC8MxolFZq0ETVQnvX4V5DCfnFKY7hO1GNJT9jviJ7g==" saltValue="aw6wI96Mlwa38za/r4+JRA==" spinCount="100000" sheet="1" objects="1" scenarios="1"/>
  <mergeCells count="11">
    <mergeCell ref="E22:F22"/>
    <mergeCell ref="A2:F2"/>
    <mergeCell ref="A4:F4"/>
    <mergeCell ref="E6:E7"/>
    <mergeCell ref="F6:F7"/>
    <mergeCell ref="E21:F21"/>
    <mergeCell ref="A6:B7"/>
    <mergeCell ref="A8:B8"/>
    <mergeCell ref="C6:D7"/>
    <mergeCell ref="C8:D8"/>
    <mergeCell ref="E15:F15"/>
  </mergeCells>
  <pageMargins left="0.7" right="0.7" top="0.75" bottom="0.75" header="0.3" footer="0.3"/>
  <pageSetup paperSize="9" orientation="landscape" r:id="rId1"/>
  <ignoredErrors>
    <ignoredError sqref="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5"/>
  <sheetViews>
    <sheetView view="pageLayout" zoomScale="70" zoomScaleNormal="100" zoomScalePageLayoutView="70" workbookViewId="0">
      <selection activeCell="H12" sqref="H12"/>
    </sheetView>
  </sheetViews>
  <sheetFormatPr defaultColWidth="9.109375" defaultRowHeight="14.4" x14ac:dyDescent="0.3"/>
  <cols>
    <col min="1" max="1" width="4.6640625" style="6" bestFit="1" customWidth="1"/>
    <col min="2" max="2" width="56.44140625" style="200" customWidth="1"/>
    <col min="3" max="3" width="13.6640625" style="188" customWidth="1"/>
    <col min="4" max="4" width="24.44140625" style="203" customWidth="1"/>
    <col min="5" max="5" width="13.6640625" style="6" customWidth="1"/>
    <col min="6" max="6" width="11.109375" style="6" customWidth="1"/>
    <col min="7" max="7" width="9.6640625" style="6" customWidth="1"/>
    <col min="8" max="8" width="18.44140625" style="6" customWidth="1"/>
    <col min="9" max="9" width="8.33203125" style="6" customWidth="1"/>
    <col min="10" max="10" width="12.44140625" style="6" customWidth="1"/>
    <col min="11" max="11" width="16.88671875" style="6" customWidth="1"/>
    <col min="12" max="12" width="19.6640625" style="6" customWidth="1"/>
    <col min="13" max="16384" width="9.109375" style="6"/>
  </cols>
  <sheetData>
    <row r="1" spans="1:12" ht="15" thickBot="1" x14ac:dyDescent="0.35">
      <c r="A1" s="299" t="s">
        <v>35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1"/>
    </row>
    <row r="2" spans="1:12" ht="50.25" customHeight="1" x14ac:dyDescent="0.3">
      <c r="A2" s="302" t="s">
        <v>4</v>
      </c>
      <c r="B2" s="316" t="s">
        <v>5</v>
      </c>
      <c r="C2" s="307" t="s">
        <v>885</v>
      </c>
      <c r="D2" s="311" t="s">
        <v>6</v>
      </c>
      <c r="E2" s="309" t="s">
        <v>16</v>
      </c>
      <c r="F2" s="309" t="s">
        <v>17</v>
      </c>
      <c r="G2" s="309" t="s">
        <v>18</v>
      </c>
      <c r="H2" s="309" t="s">
        <v>19</v>
      </c>
      <c r="I2" s="309" t="s">
        <v>7</v>
      </c>
      <c r="J2" s="309" t="s">
        <v>20</v>
      </c>
      <c r="K2" s="313" t="s">
        <v>886</v>
      </c>
      <c r="L2" s="309" t="s">
        <v>887</v>
      </c>
    </row>
    <row r="3" spans="1:12" ht="39" customHeight="1" thickBot="1" x14ac:dyDescent="0.35">
      <c r="A3" s="303"/>
      <c r="B3" s="317"/>
      <c r="C3" s="308"/>
      <c r="D3" s="312"/>
      <c r="E3" s="315"/>
      <c r="F3" s="315"/>
      <c r="G3" s="315"/>
      <c r="H3" s="315"/>
      <c r="I3" s="310"/>
      <c r="J3" s="315"/>
      <c r="K3" s="314"/>
      <c r="L3" s="315"/>
    </row>
    <row r="4" spans="1:12" x14ac:dyDescent="0.3">
      <c r="A4" s="14"/>
      <c r="B4" s="318" t="s">
        <v>36</v>
      </c>
      <c r="C4" s="319"/>
      <c r="D4" s="319"/>
      <c r="E4" s="319"/>
      <c r="F4" s="319"/>
      <c r="G4" s="319"/>
      <c r="H4" s="319"/>
      <c r="I4" s="319"/>
      <c r="J4" s="319"/>
      <c r="K4" s="319"/>
      <c r="L4" s="320"/>
    </row>
    <row r="5" spans="1:12" x14ac:dyDescent="0.3">
      <c r="A5" s="11">
        <v>1</v>
      </c>
      <c r="B5" s="22" t="s">
        <v>37</v>
      </c>
      <c r="C5" s="182">
        <v>2</v>
      </c>
      <c r="D5" s="113"/>
      <c r="E5" s="118">
        <v>7</v>
      </c>
      <c r="F5" s="118">
        <v>7</v>
      </c>
      <c r="G5" s="118">
        <v>112</v>
      </c>
      <c r="H5" s="118" t="s">
        <v>38</v>
      </c>
      <c r="I5" s="118"/>
      <c r="J5" s="118" t="s">
        <v>27</v>
      </c>
      <c r="K5" s="204"/>
      <c r="L5" s="252">
        <f>K5*C5</f>
        <v>0</v>
      </c>
    </row>
    <row r="6" spans="1:12" x14ac:dyDescent="0.3">
      <c r="A6" s="11">
        <v>2</v>
      </c>
      <c r="B6" s="12" t="s">
        <v>39</v>
      </c>
      <c r="C6" s="182">
        <v>2</v>
      </c>
      <c r="D6" s="113"/>
      <c r="E6" s="119">
        <v>1</v>
      </c>
      <c r="F6" s="119">
        <v>1</v>
      </c>
      <c r="G6" s="119">
        <v>16</v>
      </c>
      <c r="H6" s="120" t="s">
        <v>40</v>
      </c>
      <c r="I6" s="121"/>
      <c r="J6" s="118" t="s">
        <v>27</v>
      </c>
      <c r="K6" s="204"/>
      <c r="L6" s="252">
        <f t="shared" ref="L6:L69" si="0">K6*C6</f>
        <v>0</v>
      </c>
    </row>
    <row r="7" spans="1:12" ht="26.4" x14ac:dyDescent="0.3">
      <c r="A7" s="11">
        <v>3</v>
      </c>
      <c r="B7" s="22" t="s">
        <v>41</v>
      </c>
      <c r="C7" s="182">
        <v>1</v>
      </c>
      <c r="D7" s="113"/>
      <c r="E7" s="119">
        <v>34</v>
      </c>
      <c r="F7" s="119" t="s">
        <v>27</v>
      </c>
      <c r="G7" s="119" t="s">
        <v>27</v>
      </c>
      <c r="H7" s="119" t="s">
        <v>42</v>
      </c>
      <c r="I7" s="119"/>
      <c r="J7" s="40" t="s">
        <v>27</v>
      </c>
      <c r="K7" s="204"/>
      <c r="L7" s="252">
        <f t="shared" si="0"/>
        <v>0</v>
      </c>
    </row>
    <row r="8" spans="1:12" x14ac:dyDescent="0.3">
      <c r="A8" s="11">
        <v>4</v>
      </c>
      <c r="B8" s="22" t="s">
        <v>43</v>
      </c>
      <c r="C8" s="182">
        <v>2</v>
      </c>
      <c r="D8" s="113"/>
      <c r="E8" s="119">
        <v>3</v>
      </c>
      <c r="F8" s="119">
        <v>3</v>
      </c>
      <c r="G8" s="119">
        <v>78</v>
      </c>
      <c r="H8" s="119" t="s">
        <v>44</v>
      </c>
      <c r="I8" s="119"/>
      <c r="J8" s="40" t="s">
        <v>27</v>
      </c>
      <c r="K8" s="204"/>
      <c r="L8" s="252">
        <f t="shared" si="0"/>
        <v>0</v>
      </c>
    </row>
    <row r="9" spans="1:12" x14ac:dyDescent="0.3">
      <c r="A9" s="11">
        <v>5</v>
      </c>
      <c r="B9" s="12" t="s">
        <v>45</v>
      </c>
      <c r="C9" s="182">
        <v>1</v>
      </c>
      <c r="D9" s="113"/>
      <c r="E9" s="119">
        <v>1</v>
      </c>
      <c r="F9" s="119">
        <v>1</v>
      </c>
      <c r="G9" s="119">
        <v>11</v>
      </c>
      <c r="H9" s="120" t="s">
        <v>40</v>
      </c>
      <c r="I9" s="120"/>
      <c r="J9" s="40" t="s">
        <v>27</v>
      </c>
      <c r="K9" s="204"/>
      <c r="L9" s="252">
        <f t="shared" si="0"/>
        <v>0</v>
      </c>
    </row>
    <row r="10" spans="1:12" x14ac:dyDescent="0.3">
      <c r="A10" s="11">
        <v>6</v>
      </c>
      <c r="B10" s="22" t="s">
        <v>46</v>
      </c>
      <c r="C10" s="182">
        <v>2</v>
      </c>
      <c r="D10" s="113"/>
      <c r="E10" s="119">
        <v>6</v>
      </c>
      <c r="F10" s="119">
        <v>2</v>
      </c>
      <c r="G10" s="119">
        <v>103</v>
      </c>
      <c r="H10" s="119" t="s">
        <v>47</v>
      </c>
      <c r="I10" s="119"/>
      <c r="J10" s="40" t="s">
        <v>27</v>
      </c>
      <c r="K10" s="204"/>
      <c r="L10" s="252">
        <f t="shared" si="0"/>
        <v>0</v>
      </c>
    </row>
    <row r="11" spans="1:12" x14ac:dyDescent="0.3">
      <c r="A11" s="11">
        <v>7</v>
      </c>
      <c r="B11" s="12" t="s">
        <v>48</v>
      </c>
      <c r="C11" s="182">
        <v>4</v>
      </c>
      <c r="D11" s="113" t="s">
        <v>23</v>
      </c>
      <c r="E11" s="119">
        <v>1</v>
      </c>
      <c r="F11" s="119">
        <v>1</v>
      </c>
      <c r="G11" s="119">
        <v>8</v>
      </c>
      <c r="H11" s="120" t="s">
        <v>49</v>
      </c>
      <c r="I11" s="120"/>
      <c r="J11" s="40" t="s">
        <v>27</v>
      </c>
      <c r="K11" s="204"/>
      <c r="L11" s="252">
        <f t="shared" si="0"/>
        <v>0</v>
      </c>
    </row>
    <row r="12" spans="1:12" ht="27" customHeight="1" x14ac:dyDescent="0.3">
      <c r="A12" s="11">
        <v>8</v>
      </c>
      <c r="B12" s="12" t="s">
        <v>50</v>
      </c>
      <c r="C12" s="182">
        <v>1</v>
      </c>
      <c r="D12" s="113"/>
      <c r="E12" s="119">
        <v>1</v>
      </c>
      <c r="F12" s="119">
        <v>1</v>
      </c>
      <c r="G12" s="119">
        <v>16</v>
      </c>
      <c r="H12" s="120" t="s">
        <v>40</v>
      </c>
      <c r="I12" s="120"/>
      <c r="J12" s="40" t="s">
        <v>27</v>
      </c>
      <c r="K12" s="204"/>
      <c r="L12" s="252">
        <f t="shared" si="0"/>
        <v>0</v>
      </c>
    </row>
    <row r="13" spans="1:12" x14ac:dyDescent="0.3">
      <c r="A13" s="11">
        <v>9</v>
      </c>
      <c r="B13" s="22" t="s">
        <v>51</v>
      </c>
      <c r="C13" s="182">
        <v>1</v>
      </c>
      <c r="D13" s="113"/>
      <c r="E13" s="119">
        <v>4</v>
      </c>
      <c r="F13" s="119">
        <v>4</v>
      </c>
      <c r="G13" s="40">
        <v>64</v>
      </c>
      <c r="H13" s="40" t="s">
        <v>52</v>
      </c>
      <c r="I13" s="40"/>
      <c r="J13" s="40" t="s">
        <v>27</v>
      </c>
      <c r="K13" s="204"/>
      <c r="L13" s="252">
        <f t="shared" si="0"/>
        <v>0</v>
      </c>
    </row>
    <row r="14" spans="1:12" x14ac:dyDescent="0.3">
      <c r="A14" s="11">
        <v>10</v>
      </c>
      <c r="B14" s="22" t="s">
        <v>53</v>
      </c>
      <c r="C14" s="182">
        <v>1</v>
      </c>
      <c r="D14" s="113"/>
      <c r="E14" s="119">
        <v>1</v>
      </c>
      <c r="F14" s="119">
        <v>1</v>
      </c>
      <c r="G14" s="40">
        <v>16</v>
      </c>
      <c r="H14" s="40" t="s">
        <v>54</v>
      </c>
      <c r="I14" s="40"/>
      <c r="J14" s="40" t="s">
        <v>27</v>
      </c>
      <c r="K14" s="204"/>
      <c r="L14" s="252">
        <f t="shared" si="0"/>
        <v>0</v>
      </c>
    </row>
    <row r="15" spans="1:12" ht="27.6" x14ac:dyDescent="0.3">
      <c r="A15" s="11">
        <v>11</v>
      </c>
      <c r="B15" s="12" t="s">
        <v>55</v>
      </c>
      <c r="C15" s="182">
        <v>2</v>
      </c>
      <c r="D15" s="113" t="s">
        <v>22</v>
      </c>
      <c r="E15" s="119">
        <v>1</v>
      </c>
      <c r="F15" s="119">
        <v>1</v>
      </c>
      <c r="G15" s="40">
        <v>5</v>
      </c>
      <c r="H15" s="122" t="s">
        <v>56</v>
      </c>
      <c r="I15" s="122"/>
      <c r="J15" s="40" t="s">
        <v>27</v>
      </c>
      <c r="K15" s="204"/>
      <c r="L15" s="252">
        <f t="shared" si="0"/>
        <v>0</v>
      </c>
    </row>
    <row r="16" spans="1:12" x14ac:dyDescent="0.3">
      <c r="A16" s="11">
        <v>12</v>
      </c>
      <c r="B16" s="12" t="s">
        <v>57</v>
      </c>
      <c r="C16" s="182">
        <v>1</v>
      </c>
      <c r="D16" s="113" t="s">
        <v>34</v>
      </c>
      <c r="E16" s="119" t="s">
        <v>27</v>
      </c>
      <c r="F16" s="119" t="s">
        <v>27</v>
      </c>
      <c r="G16" s="40" t="s">
        <v>27</v>
      </c>
      <c r="H16" s="40" t="s">
        <v>27</v>
      </c>
      <c r="I16" s="40"/>
      <c r="J16" s="40" t="s">
        <v>27</v>
      </c>
      <c r="K16" s="204"/>
      <c r="L16" s="252">
        <f t="shared" si="0"/>
        <v>0</v>
      </c>
    </row>
    <row r="17" spans="1:12" x14ac:dyDescent="0.3">
      <c r="A17" s="11">
        <v>13</v>
      </c>
      <c r="B17" s="22" t="s">
        <v>58</v>
      </c>
      <c r="C17" s="182">
        <v>2</v>
      </c>
      <c r="D17" s="140"/>
      <c r="E17" s="119">
        <v>1</v>
      </c>
      <c r="F17" s="119">
        <v>1</v>
      </c>
      <c r="G17" s="40">
        <v>4</v>
      </c>
      <c r="H17" s="40">
        <v>36</v>
      </c>
      <c r="I17" s="40"/>
      <c r="J17" s="40" t="s">
        <v>27</v>
      </c>
      <c r="K17" s="204"/>
      <c r="L17" s="252">
        <f t="shared" si="0"/>
        <v>0</v>
      </c>
    </row>
    <row r="18" spans="1:12" x14ac:dyDescent="0.3">
      <c r="A18" s="11">
        <v>14</v>
      </c>
      <c r="B18" s="12" t="s">
        <v>59</v>
      </c>
      <c r="C18" s="182">
        <v>4</v>
      </c>
      <c r="D18" s="113" t="s">
        <v>23</v>
      </c>
      <c r="E18" s="119">
        <v>1</v>
      </c>
      <c r="F18" s="119">
        <v>1</v>
      </c>
      <c r="G18" s="40">
        <v>10</v>
      </c>
      <c r="H18" s="122" t="s">
        <v>60</v>
      </c>
      <c r="I18" s="122"/>
      <c r="J18" s="40" t="s">
        <v>27</v>
      </c>
      <c r="K18" s="204"/>
      <c r="L18" s="252">
        <f t="shared" si="0"/>
        <v>0</v>
      </c>
    </row>
    <row r="19" spans="1:12" x14ac:dyDescent="0.3">
      <c r="A19" s="11">
        <v>15</v>
      </c>
      <c r="B19" s="12" t="s">
        <v>61</v>
      </c>
      <c r="C19" s="182">
        <v>4</v>
      </c>
      <c r="D19" s="113" t="s">
        <v>23</v>
      </c>
      <c r="E19" s="40" t="s">
        <v>27</v>
      </c>
      <c r="F19" s="40" t="s">
        <v>27</v>
      </c>
      <c r="G19" s="40" t="s">
        <v>27</v>
      </c>
      <c r="H19" s="40" t="s">
        <v>27</v>
      </c>
      <c r="I19" s="40"/>
      <c r="J19" s="40" t="s">
        <v>27</v>
      </c>
      <c r="K19" s="204"/>
      <c r="L19" s="252">
        <f t="shared" si="0"/>
        <v>0</v>
      </c>
    </row>
    <row r="20" spans="1:12" ht="26.4" x14ac:dyDescent="0.3">
      <c r="A20" s="11">
        <v>16</v>
      </c>
      <c r="B20" s="22" t="s">
        <v>62</v>
      </c>
      <c r="C20" s="182">
        <v>4</v>
      </c>
      <c r="D20" s="113" t="s">
        <v>21</v>
      </c>
      <c r="E20" s="40">
        <v>1</v>
      </c>
      <c r="F20" s="40">
        <v>1</v>
      </c>
      <c r="G20" s="40">
        <v>16</v>
      </c>
      <c r="H20" s="122" t="s">
        <v>13</v>
      </c>
      <c r="I20" s="122"/>
      <c r="J20" s="40" t="s">
        <v>27</v>
      </c>
      <c r="K20" s="204"/>
      <c r="L20" s="252">
        <f t="shared" si="0"/>
        <v>0</v>
      </c>
    </row>
    <row r="21" spans="1:12" x14ac:dyDescent="0.3">
      <c r="A21" s="11">
        <v>17</v>
      </c>
      <c r="B21" s="22" t="s">
        <v>63</v>
      </c>
      <c r="C21" s="182">
        <v>4</v>
      </c>
      <c r="D21" s="113" t="s">
        <v>64</v>
      </c>
      <c r="E21" s="40">
        <v>1</v>
      </c>
      <c r="F21" s="40">
        <v>1</v>
      </c>
      <c r="G21" s="40">
        <v>4</v>
      </c>
      <c r="H21" s="40">
        <v>4</v>
      </c>
      <c r="I21" s="40"/>
      <c r="J21" s="40" t="s">
        <v>27</v>
      </c>
      <c r="K21" s="204"/>
      <c r="L21" s="252">
        <f t="shared" si="0"/>
        <v>0</v>
      </c>
    </row>
    <row r="22" spans="1:12" ht="26.4" x14ac:dyDescent="0.3">
      <c r="A22" s="11">
        <v>18</v>
      </c>
      <c r="B22" s="12" t="s">
        <v>65</v>
      </c>
      <c r="C22" s="182">
        <v>4</v>
      </c>
      <c r="D22" s="113" t="s">
        <v>21</v>
      </c>
      <c r="E22" s="40"/>
      <c r="F22" s="40"/>
      <c r="G22" s="40"/>
      <c r="H22" s="40"/>
      <c r="I22" s="40"/>
      <c r="J22" s="40" t="s">
        <v>27</v>
      </c>
      <c r="K22" s="204"/>
      <c r="L22" s="252">
        <f t="shared" si="0"/>
        <v>0</v>
      </c>
    </row>
    <row r="23" spans="1:12" x14ac:dyDescent="0.3">
      <c r="A23" s="11">
        <v>19</v>
      </c>
      <c r="B23" s="22" t="s">
        <v>66</v>
      </c>
      <c r="C23" s="182">
        <v>4</v>
      </c>
      <c r="D23" s="113"/>
      <c r="E23" s="119" t="s">
        <v>27</v>
      </c>
      <c r="F23" s="119" t="s">
        <v>27</v>
      </c>
      <c r="G23" s="40" t="s">
        <v>27</v>
      </c>
      <c r="H23" s="40" t="s">
        <v>27</v>
      </c>
      <c r="I23" s="40"/>
      <c r="J23" s="40" t="s">
        <v>27</v>
      </c>
      <c r="K23" s="204"/>
      <c r="L23" s="252">
        <f t="shared" si="0"/>
        <v>0</v>
      </c>
    </row>
    <row r="24" spans="1:12" x14ac:dyDescent="0.3">
      <c r="A24" s="11">
        <v>20</v>
      </c>
      <c r="B24" s="12" t="s">
        <v>67</v>
      </c>
      <c r="C24" s="182">
        <v>1</v>
      </c>
      <c r="D24" s="140"/>
      <c r="E24" s="40">
        <v>1</v>
      </c>
      <c r="F24" s="40">
        <v>1</v>
      </c>
      <c r="G24" s="124">
        <v>7</v>
      </c>
      <c r="H24" s="125" t="s">
        <v>68</v>
      </c>
      <c r="I24" s="125"/>
      <c r="J24" s="40" t="s">
        <v>27</v>
      </c>
      <c r="K24" s="204"/>
      <c r="L24" s="252">
        <f t="shared" si="0"/>
        <v>0</v>
      </c>
    </row>
    <row r="25" spans="1:12" ht="27.6" x14ac:dyDescent="0.3">
      <c r="A25" s="11">
        <v>21</v>
      </c>
      <c r="B25" s="12" t="s">
        <v>69</v>
      </c>
      <c r="C25" s="182">
        <v>1</v>
      </c>
      <c r="D25" s="140"/>
      <c r="E25" s="40">
        <v>1</v>
      </c>
      <c r="F25" s="40">
        <v>1</v>
      </c>
      <c r="G25" s="126">
        <v>8</v>
      </c>
      <c r="H25" s="126" t="s">
        <v>70</v>
      </c>
      <c r="I25" s="126"/>
      <c r="J25" s="40" t="s">
        <v>27</v>
      </c>
      <c r="K25" s="204"/>
      <c r="L25" s="252">
        <f t="shared" si="0"/>
        <v>0</v>
      </c>
    </row>
    <row r="26" spans="1:12" ht="27.6" x14ac:dyDescent="0.3">
      <c r="A26" s="11">
        <v>22</v>
      </c>
      <c r="B26" s="12" t="s">
        <v>71</v>
      </c>
      <c r="C26" s="182">
        <v>1</v>
      </c>
      <c r="D26" s="140"/>
      <c r="E26" s="40">
        <v>1</v>
      </c>
      <c r="F26" s="40">
        <v>1</v>
      </c>
      <c r="G26" s="126" t="s">
        <v>11</v>
      </c>
      <c r="H26" s="126" t="s">
        <v>72</v>
      </c>
      <c r="I26" s="126"/>
      <c r="J26" s="40" t="s">
        <v>27</v>
      </c>
      <c r="K26" s="204"/>
      <c r="L26" s="252">
        <f t="shared" si="0"/>
        <v>0</v>
      </c>
    </row>
    <row r="27" spans="1:12" ht="27.6" x14ac:dyDescent="0.3">
      <c r="A27" s="11">
        <v>23</v>
      </c>
      <c r="B27" s="12" t="s">
        <v>73</v>
      </c>
      <c r="C27" s="182">
        <v>1</v>
      </c>
      <c r="D27" s="140" t="s">
        <v>30</v>
      </c>
      <c r="E27" s="40">
        <v>1</v>
      </c>
      <c r="F27" s="40">
        <v>1</v>
      </c>
      <c r="G27" s="122" t="s">
        <v>74</v>
      </c>
      <c r="H27" s="122" t="s">
        <v>75</v>
      </c>
      <c r="I27" s="122"/>
      <c r="J27" s="40" t="s">
        <v>27</v>
      </c>
      <c r="K27" s="204"/>
      <c r="L27" s="252">
        <f t="shared" si="0"/>
        <v>0</v>
      </c>
    </row>
    <row r="28" spans="1:12" ht="27.6" x14ac:dyDescent="0.3">
      <c r="A28" s="11">
        <v>24</v>
      </c>
      <c r="B28" s="12" t="s">
        <v>76</v>
      </c>
      <c r="C28" s="182">
        <v>4</v>
      </c>
      <c r="D28" s="140" t="s">
        <v>29</v>
      </c>
      <c r="E28" s="40">
        <v>1</v>
      </c>
      <c r="F28" s="40">
        <v>1</v>
      </c>
      <c r="G28" s="122" t="s">
        <v>25</v>
      </c>
      <c r="H28" s="122" t="s">
        <v>77</v>
      </c>
      <c r="I28" s="122"/>
      <c r="J28" s="40" t="s">
        <v>27</v>
      </c>
      <c r="K28" s="204"/>
      <c r="L28" s="252">
        <f t="shared" si="0"/>
        <v>0</v>
      </c>
    </row>
    <row r="29" spans="1:12" x14ac:dyDescent="0.3">
      <c r="A29" s="11">
        <v>25</v>
      </c>
      <c r="B29" s="12" t="s">
        <v>78</v>
      </c>
      <c r="C29" s="182">
        <v>1</v>
      </c>
      <c r="D29" s="140"/>
      <c r="E29" s="40">
        <v>18</v>
      </c>
      <c r="F29" s="40">
        <v>10</v>
      </c>
      <c r="G29" s="122" t="s">
        <v>79</v>
      </c>
      <c r="H29" s="122" t="s">
        <v>27</v>
      </c>
      <c r="I29" s="122"/>
      <c r="J29" s="40" t="s">
        <v>27</v>
      </c>
      <c r="K29" s="204"/>
      <c r="L29" s="252">
        <f t="shared" si="0"/>
        <v>0</v>
      </c>
    </row>
    <row r="30" spans="1:12" x14ac:dyDescent="0.3">
      <c r="A30" s="11">
        <v>26</v>
      </c>
      <c r="B30" s="12" t="s">
        <v>80</v>
      </c>
      <c r="C30" s="182">
        <v>1</v>
      </c>
      <c r="D30" s="140"/>
      <c r="E30" s="40">
        <v>1</v>
      </c>
      <c r="F30" s="40">
        <v>1</v>
      </c>
      <c r="G30" s="122" t="s">
        <v>12</v>
      </c>
      <c r="H30" s="122" t="s">
        <v>70</v>
      </c>
      <c r="I30" s="122"/>
      <c r="J30" s="40" t="s">
        <v>27</v>
      </c>
      <c r="K30" s="204"/>
      <c r="L30" s="252">
        <f t="shared" si="0"/>
        <v>0</v>
      </c>
    </row>
    <row r="31" spans="1:12" x14ac:dyDescent="0.3">
      <c r="A31" s="11">
        <v>27</v>
      </c>
      <c r="B31" s="25" t="s">
        <v>81</v>
      </c>
      <c r="C31" s="182">
        <v>4</v>
      </c>
      <c r="D31" s="113" t="s">
        <v>24</v>
      </c>
      <c r="E31" s="40" t="s">
        <v>27</v>
      </c>
      <c r="F31" s="40" t="s">
        <v>27</v>
      </c>
      <c r="G31" s="40" t="s">
        <v>27</v>
      </c>
      <c r="H31" s="40" t="s">
        <v>27</v>
      </c>
      <c r="I31" s="40"/>
      <c r="J31" s="40" t="s">
        <v>27</v>
      </c>
      <c r="K31" s="204"/>
      <c r="L31" s="252">
        <f t="shared" si="0"/>
        <v>0</v>
      </c>
    </row>
    <row r="32" spans="1:12" x14ac:dyDescent="0.3">
      <c r="A32" s="11">
        <v>28</v>
      </c>
      <c r="B32" s="12" t="s">
        <v>82</v>
      </c>
      <c r="C32" s="182">
        <v>4</v>
      </c>
      <c r="D32" s="113" t="s">
        <v>24</v>
      </c>
      <c r="E32" s="40" t="s">
        <v>27</v>
      </c>
      <c r="F32" s="40" t="s">
        <v>27</v>
      </c>
      <c r="G32" s="40" t="s">
        <v>27</v>
      </c>
      <c r="H32" s="40" t="s">
        <v>27</v>
      </c>
      <c r="I32" s="40"/>
      <c r="J32" s="40" t="s">
        <v>27</v>
      </c>
      <c r="K32" s="204"/>
      <c r="L32" s="252">
        <f t="shared" si="0"/>
        <v>0</v>
      </c>
    </row>
    <row r="33" spans="1:12" x14ac:dyDescent="0.3">
      <c r="A33" s="11">
        <v>29</v>
      </c>
      <c r="B33" s="12" t="s">
        <v>83</v>
      </c>
      <c r="C33" s="182">
        <v>2</v>
      </c>
      <c r="D33" s="113"/>
      <c r="E33" s="114">
        <v>2</v>
      </c>
      <c r="F33" s="114">
        <v>2</v>
      </c>
      <c r="G33" s="114">
        <v>47</v>
      </c>
      <c r="H33" s="127" t="s">
        <v>84</v>
      </c>
      <c r="I33" s="127"/>
      <c r="J33" s="40" t="s">
        <v>27</v>
      </c>
      <c r="K33" s="204"/>
      <c r="L33" s="252">
        <f t="shared" si="0"/>
        <v>0</v>
      </c>
    </row>
    <row r="34" spans="1:12" x14ac:dyDescent="0.3">
      <c r="A34" s="11">
        <v>30</v>
      </c>
      <c r="B34" s="12" t="s">
        <v>85</v>
      </c>
      <c r="C34" s="182">
        <v>2</v>
      </c>
      <c r="D34" s="113"/>
      <c r="E34" s="114">
        <v>2</v>
      </c>
      <c r="F34" s="114">
        <v>2</v>
      </c>
      <c r="G34" s="114">
        <v>46</v>
      </c>
      <c r="H34" s="127" t="s">
        <v>86</v>
      </c>
      <c r="I34" s="127"/>
      <c r="J34" s="40" t="s">
        <v>27</v>
      </c>
      <c r="K34" s="204"/>
      <c r="L34" s="252">
        <f t="shared" si="0"/>
        <v>0</v>
      </c>
    </row>
    <row r="35" spans="1:12" x14ac:dyDescent="0.3">
      <c r="A35" s="11">
        <v>31</v>
      </c>
      <c r="B35" s="12" t="s">
        <v>87</v>
      </c>
      <c r="C35" s="182">
        <v>2</v>
      </c>
      <c r="D35" s="113"/>
      <c r="E35" s="114">
        <v>1</v>
      </c>
      <c r="F35" s="114">
        <v>1</v>
      </c>
      <c r="G35" s="114">
        <v>32</v>
      </c>
      <c r="H35" s="127" t="s">
        <v>88</v>
      </c>
      <c r="I35" s="127"/>
      <c r="J35" s="40" t="s">
        <v>27</v>
      </c>
      <c r="K35" s="204"/>
      <c r="L35" s="252">
        <f t="shared" si="0"/>
        <v>0</v>
      </c>
    </row>
    <row r="36" spans="1:12" ht="27.75" customHeight="1" x14ac:dyDescent="0.3">
      <c r="A36" s="11">
        <v>32</v>
      </c>
      <c r="B36" s="12" t="s">
        <v>89</v>
      </c>
      <c r="C36" s="182">
        <v>2</v>
      </c>
      <c r="D36" s="113"/>
      <c r="E36" s="114">
        <v>2</v>
      </c>
      <c r="F36" s="114">
        <v>1</v>
      </c>
      <c r="G36" s="114">
        <v>75</v>
      </c>
      <c r="H36" s="114" t="s">
        <v>90</v>
      </c>
      <c r="I36" s="114"/>
      <c r="J36" s="40" t="s">
        <v>27</v>
      </c>
      <c r="K36" s="204"/>
      <c r="L36" s="252">
        <f t="shared" si="0"/>
        <v>0</v>
      </c>
    </row>
    <row r="37" spans="1:12" x14ac:dyDescent="0.3">
      <c r="A37" s="11">
        <v>33</v>
      </c>
      <c r="B37" s="12" t="s">
        <v>91</v>
      </c>
      <c r="C37" s="182">
        <v>2</v>
      </c>
      <c r="D37" s="113" t="s">
        <v>34</v>
      </c>
      <c r="E37" s="114">
        <v>1</v>
      </c>
      <c r="F37" s="114">
        <v>1</v>
      </c>
      <c r="G37" s="114">
        <v>4</v>
      </c>
      <c r="H37" s="114">
        <v>49</v>
      </c>
      <c r="I37" s="114"/>
      <c r="J37" s="40" t="s">
        <v>27</v>
      </c>
      <c r="K37" s="204"/>
      <c r="L37" s="252">
        <f t="shared" si="0"/>
        <v>0</v>
      </c>
    </row>
    <row r="38" spans="1:12" x14ac:dyDescent="0.3">
      <c r="A38" s="11">
        <v>34</v>
      </c>
      <c r="B38" s="12" t="s">
        <v>92</v>
      </c>
      <c r="C38" s="182">
        <v>2</v>
      </c>
      <c r="D38" s="140"/>
      <c r="E38" s="114">
        <v>1</v>
      </c>
      <c r="F38" s="114">
        <v>1</v>
      </c>
      <c r="G38" s="114">
        <v>1</v>
      </c>
      <c r="H38" s="114">
        <v>14</v>
      </c>
      <c r="I38" s="114"/>
      <c r="J38" s="40" t="s">
        <v>27</v>
      </c>
      <c r="K38" s="204"/>
      <c r="L38" s="252">
        <f t="shared" si="0"/>
        <v>0</v>
      </c>
    </row>
    <row r="39" spans="1:12" x14ac:dyDescent="0.3">
      <c r="A39" s="11">
        <v>35</v>
      </c>
      <c r="B39" s="12" t="s">
        <v>93</v>
      </c>
      <c r="C39" s="182">
        <v>2</v>
      </c>
      <c r="D39" s="140"/>
      <c r="E39" s="114">
        <v>1</v>
      </c>
      <c r="F39" s="114">
        <v>1</v>
      </c>
      <c r="G39" s="114">
        <v>1</v>
      </c>
      <c r="H39" s="114">
        <v>10</v>
      </c>
      <c r="I39" s="114"/>
      <c r="J39" s="40" t="s">
        <v>27</v>
      </c>
      <c r="K39" s="204"/>
      <c r="L39" s="252">
        <f t="shared" si="0"/>
        <v>0</v>
      </c>
    </row>
    <row r="40" spans="1:12" x14ac:dyDescent="0.3">
      <c r="A40" s="11">
        <v>36</v>
      </c>
      <c r="B40" s="12" t="s">
        <v>94</v>
      </c>
      <c r="C40" s="182">
        <v>2</v>
      </c>
      <c r="D40" s="140"/>
      <c r="E40" s="114">
        <v>1</v>
      </c>
      <c r="F40" s="114">
        <v>1</v>
      </c>
      <c r="G40" s="114">
        <v>2</v>
      </c>
      <c r="H40" s="114">
        <v>17</v>
      </c>
      <c r="I40" s="114"/>
      <c r="J40" s="40" t="s">
        <v>27</v>
      </c>
      <c r="K40" s="204"/>
      <c r="L40" s="252">
        <f t="shared" si="0"/>
        <v>0</v>
      </c>
    </row>
    <row r="41" spans="1:12" x14ac:dyDescent="0.3">
      <c r="A41" s="11">
        <v>37</v>
      </c>
      <c r="B41" s="12" t="s">
        <v>95</v>
      </c>
      <c r="C41" s="182">
        <v>2</v>
      </c>
      <c r="D41" s="140"/>
      <c r="E41" s="114">
        <v>1</v>
      </c>
      <c r="F41" s="114">
        <v>1</v>
      </c>
      <c r="G41" s="114">
        <v>2</v>
      </c>
      <c r="H41" s="114">
        <v>17</v>
      </c>
      <c r="I41" s="114"/>
      <c r="J41" s="40" t="s">
        <v>27</v>
      </c>
      <c r="K41" s="204"/>
      <c r="L41" s="252">
        <f t="shared" si="0"/>
        <v>0</v>
      </c>
    </row>
    <row r="42" spans="1:12" x14ac:dyDescent="0.3">
      <c r="A42" s="11">
        <v>38</v>
      </c>
      <c r="B42" s="12" t="s">
        <v>96</v>
      </c>
      <c r="C42" s="182">
        <v>2</v>
      </c>
      <c r="D42" s="140"/>
      <c r="E42" s="114">
        <v>1</v>
      </c>
      <c r="F42" s="114">
        <v>1</v>
      </c>
      <c r="G42" s="114">
        <v>2</v>
      </c>
      <c r="H42" s="114">
        <v>45</v>
      </c>
      <c r="I42" s="114"/>
      <c r="J42" s="40" t="s">
        <v>27</v>
      </c>
      <c r="K42" s="204"/>
      <c r="L42" s="252">
        <f t="shared" si="0"/>
        <v>0</v>
      </c>
    </row>
    <row r="43" spans="1:12" x14ac:dyDescent="0.3">
      <c r="A43" s="11">
        <v>39</v>
      </c>
      <c r="B43" s="12" t="s">
        <v>97</v>
      </c>
      <c r="C43" s="182">
        <v>4</v>
      </c>
      <c r="D43" s="140" t="s">
        <v>64</v>
      </c>
      <c r="E43" s="114">
        <v>1</v>
      </c>
      <c r="F43" s="114">
        <v>1</v>
      </c>
      <c r="G43" s="114">
        <v>4</v>
      </c>
      <c r="H43" s="114">
        <v>4</v>
      </c>
      <c r="I43" s="114"/>
      <c r="J43" s="40" t="s">
        <v>27</v>
      </c>
      <c r="K43" s="204"/>
      <c r="L43" s="252">
        <f t="shared" si="0"/>
        <v>0</v>
      </c>
    </row>
    <row r="44" spans="1:12" x14ac:dyDescent="0.3">
      <c r="A44" s="11">
        <v>40</v>
      </c>
      <c r="B44" s="17" t="s">
        <v>98</v>
      </c>
      <c r="C44" s="182">
        <v>2</v>
      </c>
      <c r="D44" s="113" t="s">
        <v>26</v>
      </c>
      <c r="E44" s="119" t="s">
        <v>27</v>
      </c>
      <c r="F44" s="119" t="s">
        <v>27</v>
      </c>
      <c r="G44" s="119" t="s">
        <v>27</v>
      </c>
      <c r="H44" s="119"/>
      <c r="I44" s="128">
        <v>1</v>
      </c>
      <c r="J44" s="40" t="s">
        <v>27</v>
      </c>
      <c r="K44" s="204"/>
      <c r="L44" s="252">
        <f t="shared" si="0"/>
        <v>0</v>
      </c>
    </row>
    <row r="45" spans="1:12" ht="27.6" x14ac:dyDescent="0.3">
      <c r="A45" s="11">
        <v>41</v>
      </c>
      <c r="B45" s="17" t="s">
        <v>99</v>
      </c>
      <c r="C45" s="182">
        <v>2</v>
      </c>
      <c r="D45" s="113" t="s">
        <v>26</v>
      </c>
      <c r="E45" s="119" t="s">
        <v>27</v>
      </c>
      <c r="F45" s="119" t="s">
        <v>27</v>
      </c>
      <c r="G45" s="119" t="s">
        <v>27</v>
      </c>
      <c r="H45" s="119"/>
      <c r="I45" s="128">
        <v>1</v>
      </c>
      <c r="J45" s="40" t="s">
        <v>27</v>
      </c>
      <c r="K45" s="204"/>
      <c r="L45" s="252">
        <f t="shared" si="0"/>
        <v>0</v>
      </c>
    </row>
    <row r="46" spans="1:12" ht="15" customHeight="1" x14ac:dyDescent="0.3">
      <c r="A46" s="11">
        <v>42</v>
      </c>
      <c r="B46" s="17" t="s">
        <v>100</v>
      </c>
      <c r="C46" s="182">
        <v>2</v>
      </c>
      <c r="D46" s="113" t="s">
        <v>26</v>
      </c>
      <c r="E46" s="119" t="s">
        <v>27</v>
      </c>
      <c r="F46" s="119" t="s">
        <v>27</v>
      </c>
      <c r="G46" s="119" t="s">
        <v>27</v>
      </c>
      <c r="H46" s="119"/>
      <c r="I46" s="128">
        <v>1</v>
      </c>
      <c r="J46" s="40" t="s">
        <v>27</v>
      </c>
      <c r="K46" s="204"/>
      <c r="L46" s="252">
        <f t="shared" si="0"/>
        <v>0</v>
      </c>
    </row>
    <row r="47" spans="1:12" ht="15" customHeight="1" x14ac:dyDescent="0.3">
      <c r="A47" s="11">
        <v>43</v>
      </c>
      <c r="B47" s="18" t="s">
        <v>101</v>
      </c>
      <c r="C47" s="182">
        <v>4</v>
      </c>
      <c r="D47" s="113" t="s">
        <v>21</v>
      </c>
      <c r="E47" s="40" t="s">
        <v>27</v>
      </c>
      <c r="F47" s="40" t="s">
        <v>27</v>
      </c>
      <c r="G47" s="40" t="s">
        <v>27</v>
      </c>
      <c r="H47" s="40"/>
      <c r="I47" s="128">
        <v>1</v>
      </c>
      <c r="J47" s="40" t="s">
        <v>27</v>
      </c>
      <c r="K47" s="204"/>
      <c r="L47" s="252">
        <f t="shared" si="0"/>
        <v>0</v>
      </c>
    </row>
    <row r="48" spans="1:12" ht="15" customHeight="1" x14ac:dyDescent="0.3">
      <c r="A48" s="11">
        <v>44</v>
      </c>
      <c r="B48" s="17" t="s">
        <v>102</v>
      </c>
      <c r="C48" s="182">
        <v>4</v>
      </c>
      <c r="D48" s="113" t="s">
        <v>21</v>
      </c>
      <c r="E48" s="40" t="s">
        <v>27</v>
      </c>
      <c r="F48" s="40" t="s">
        <v>27</v>
      </c>
      <c r="G48" s="40" t="s">
        <v>27</v>
      </c>
      <c r="H48" s="40"/>
      <c r="I48" s="128">
        <v>1</v>
      </c>
      <c r="J48" s="40" t="s">
        <v>27</v>
      </c>
      <c r="K48" s="204"/>
      <c r="L48" s="252">
        <f t="shared" si="0"/>
        <v>0</v>
      </c>
    </row>
    <row r="49" spans="1:12" ht="17.25" customHeight="1" x14ac:dyDescent="0.3">
      <c r="A49" s="11">
        <v>45</v>
      </c>
      <c r="B49" s="18" t="s">
        <v>103</v>
      </c>
      <c r="C49" s="182">
        <v>2</v>
      </c>
      <c r="D49" s="113" t="s">
        <v>26</v>
      </c>
      <c r="E49" s="114" t="s">
        <v>27</v>
      </c>
      <c r="F49" s="114" t="s">
        <v>27</v>
      </c>
      <c r="G49" s="114" t="s">
        <v>27</v>
      </c>
      <c r="H49" s="114"/>
      <c r="I49" s="129">
        <v>1</v>
      </c>
      <c r="J49" s="114" t="s">
        <v>27</v>
      </c>
      <c r="K49" s="204"/>
      <c r="L49" s="252">
        <f t="shared" si="0"/>
        <v>0</v>
      </c>
    </row>
    <row r="50" spans="1:12" x14ac:dyDescent="0.3">
      <c r="A50" s="11">
        <v>46</v>
      </c>
      <c r="B50" s="18" t="s">
        <v>104</v>
      </c>
      <c r="C50" s="182">
        <v>2</v>
      </c>
      <c r="D50" s="113" t="s">
        <v>26</v>
      </c>
      <c r="E50" s="114" t="s">
        <v>27</v>
      </c>
      <c r="F50" s="114" t="s">
        <v>27</v>
      </c>
      <c r="G50" s="114" t="s">
        <v>27</v>
      </c>
      <c r="H50" s="114"/>
      <c r="I50" s="129">
        <v>1</v>
      </c>
      <c r="J50" s="114" t="s">
        <v>27</v>
      </c>
      <c r="K50" s="204"/>
      <c r="L50" s="252">
        <f t="shared" si="0"/>
        <v>0</v>
      </c>
    </row>
    <row r="51" spans="1:12" x14ac:dyDescent="0.3">
      <c r="A51" s="11">
        <v>47</v>
      </c>
      <c r="B51" s="18" t="s">
        <v>105</v>
      </c>
      <c r="C51" s="182">
        <v>2</v>
      </c>
      <c r="D51" s="113" t="s">
        <v>26</v>
      </c>
      <c r="E51" s="114" t="s">
        <v>27</v>
      </c>
      <c r="F51" s="114" t="s">
        <v>27</v>
      </c>
      <c r="G51" s="114" t="s">
        <v>27</v>
      </c>
      <c r="H51" s="114"/>
      <c r="I51" s="129">
        <v>1</v>
      </c>
      <c r="J51" s="114" t="s">
        <v>27</v>
      </c>
      <c r="K51" s="204"/>
      <c r="L51" s="252">
        <f t="shared" si="0"/>
        <v>0</v>
      </c>
    </row>
    <row r="52" spans="1:12" x14ac:dyDescent="0.3">
      <c r="A52" s="11">
        <v>48</v>
      </c>
      <c r="B52" s="18" t="s">
        <v>106</v>
      </c>
      <c r="C52" s="182">
        <v>2</v>
      </c>
      <c r="D52" s="113" t="s">
        <v>26</v>
      </c>
      <c r="E52" s="114" t="s">
        <v>27</v>
      </c>
      <c r="F52" s="114" t="s">
        <v>27</v>
      </c>
      <c r="G52" s="114" t="s">
        <v>27</v>
      </c>
      <c r="H52" s="114"/>
      <c r="I52" s="129">
        <v>1</v>
      </c>
      <c r="J52" s="114" t="s">
        <v>27</v>
      </c>
      <c r="K52" s="204"/>
      <c r="L52" s="252">
        <f t="shared" si="0"/>
        <v>0</v>
      </c>
    </row>
    <row r="53" spans="1:12" x14ac:dyDescent="0.3">
      <c r="A53" s="11">
        <v>49</v>
      </c>
      <c r="B53" s="18" t="s">
        <v>107</v>
      </c>
      <c r="C53" s="182">
        <v>2</v>
      </c>
      <c r="D53" s="113" t="s">
        <v>26</v>
      </c>
      <c r="E53" s="114" t="s">
        <v>27</v>
      </c>
      <c r="F53" s="114" t="s">
        <v>27</v>
      </c>
      <c r="G53" s="114" t="s">
        <v>27</v>
      </c>
      <c r="H53" s="114"/>
      <c r="I53" s="129">
        <v>1</v>
      </c>
      <c r="J53" s="114" t="s">
        <v>27</v>
      </c>
      <c r="K53" s="204"/>
      <c r="L53" s="252">
        <f t="shared" si="0"/>
        <v>0</v>
      </c>
    </row>
    <row r="54" spans="1:12" x14ac:dyDescent="0.3">
      <c r="A54" s="11">
        <v>50</v>
      </c>
      <c r="B54" s="18" t="s">
        <v>108</v>
      </c>
      <c r="C54" s="182">
        <v>2</v>
      </c>
      <c r="D54" s="113" t="s">
        <v>26</v>
      </c>
      <c r="E54" s="114" t="s">
        <v>27</v>
      </c>
      <c r="F54" s="114" t="s">
        <v>27</v>
      </c>
      <c r="G54" s="114" t="s">
        <v>27</v>
      </c>
      <c r="H54" s="114"/>
      <c r="I54" s="129">
        <v>1</v>
      </c>
      <c r="J54" s="114" t="s">
        <v>27</v>
      </c>
      <c r="K54" s="204"/>
      <c r="L54" s="252">
        <f t="shared" si="0"/>
        <v>0</v>
      </c>
    </row>
    <row r="55" spans="1:12" x14ac:dyDescent="0.3">
      <c r="A55" s="11">
        <v>51</v>
      </c>
      <c r="B55" s="18" t="s">
        <v>109</v>
      </c>
      <c r="C55" s="182">
        <v>2</v>
      </c>
      <c r="D55" s="113" t="s">
        <v>26</v>
      </c>
      <c r="E55" s="114" t="s">
        <v>27</v>
      </c>
      <c r="F55" s="114" t="s">
        <v>27</v>
      </c>
      <c r="G55" s="114" t="s">
        <v>27</v>
      </c>
      <c r="H55" s="114"/>
      <c r="I55" s="129">
        <v>1</v>
      </c>
      <c r="J55" s="114" t="s">
        <v>27</v>
      </c>
      <c r="K55" s="204"/>
      <c r="L55" s="252">
        <f t="shared" si="0"/>
        <v>0</v>
      </c>
    </row>
    <row r="56" spans="1:12" x14ac:dyDescent="0.3">
      <c r="A56" s="11">
        <v>52</v>
      </c>
      <c r="B56" s="16" t="s">
        <v>110</v>
      </c>
      <c r="C56" s="183">
        <v>2</v>
      </c>
      <c r="D56" s="117" t="s">
        <v>26</v>
      </c>
      <c r="E56" s="114" t="s">
        <v>27</v>
      </c>
      <c r="F56" s="114" t="s">
        <v>27</v>
      </c>
      <c r="G56" s="114" t="s">
        <v>27</v>
      </c>
      <c r="H56" s="114"/>
      <c r="I56" s="129">
        <v>1</v>
      </c>
      <c r="J56" s="114" t="s">
        <v>27</v>
      </c>
      <c r="K56" s="204"/>
      <c r="L56" s="252">
        <f t="shared" si="0"/>
        <v>0</v>
      </c>
    </row>
    <row r="57" spans="1:12" x14ac:dyDescent="0.3">
      <c r="A57" s="11">
        <v>53</v>
      </c>
      <c r="B57" s="17" t="s">
        <v>111</v>
      </c>
      <c r="C57" s="182">
        <v>1</v>
      </c>
      <c r="D57" s="113"/>
      <c r="E57" s="130">
        <v>1</v>
      </c>
      <c r="F57" s="130"/>
      <c r="G57" s="130"/>
      <c r="H57" s="130"/>
      <c r="I57" s="131">
        <v>1</v>
      </c>
      <c r="J57" s="130"/>
      <c r="K57" s="204"/>
      <c r="L57" s="252">
        <f t="shared" si="0"/>
        <v>0</v>
      </c>
    </row>
    <row r="58" spans="1:12" ht="15.75" customHeight="1" x14ac:dyDescent="0.3">
      <c r="A58" s="11">
        <v>54</v>
      </c>
      <c r="B58" s="9" t="s">
        <v>199</v>
      </c>
      <c r="C58" s="182">
        <v>1</v>
      </c>
      <c r="D58" s="113" t="s">
        <v>8</v>
      </c>
      <c r="E58" s="130"/>
      <c r="F58" s="130"/>
      <c r="G58" s="130"/>
      <c r="H58" s="130"/>
      <c r="I58" s="130"/>
      <c r="J58" s="130"/>
      <c r="K58" s="204"/>
      <c r="L58" s="252">
        <f t="shared" si="0"/>
        <v>0</v>
      </c>
    </row>
    <row r="59" spans="1:12" x14ac:dyDescent="0.3">
      <c r="A59" s="11">
        <v>55</v>
      </c>
      <c r="B59" s="9" t="s">
        <v>200</v>
      </c>
      <c r="C59" s="182">
        <v>1</v>
      </c>
      <c r="D59" s="113" t="s">
        <v>8</v>
      </c>
      <c r="E59" s="130"/>
      <c r="F59" s="130"/>
      <c r="G59" s="130"/>
      <c r="H59" s="130"/>
      <c r="I59" s="130"/>
      <c r="J59" s="130"/>
      <c r="K59" s="204"/>
      <c r="L59" s="252">
        <f t="shared" si="0"/>
        <v>0</v>
      </c>
    </row>
    <row r="60" spans="1:12" x14ac:dyDescent="0.3">
      <c r="A60" s="11">
        <v>56</v>
      </c>
      <c r="B60" s="9" t="s">
        <v>201</v>
      </c>
      <c r="C60" s="182">
        <v>1</v>
      </c>
      <c r="D60" s="113" t="s">
        <v>8</v>
      </c>
      <c r="E60" s="130"/>
      <c r="F60" s="130"/>
      <c r="G60" s="130"/>
      <c r="H60" s="130"/>
      <c r="I60" s="130"/>
      <c r="J60" s="130"/>
      <c r="K60" s="204"/>
      <c r="L60" s="252">
        <f t="shared" si="0"/>
        <v>0</v>
      </c>
    </row>
    <row r="61" spans="1:12" x14ac:dyDescent="0.3">
      <c r="A61" s="11">
        <v>57</v>
      </c>
      <c r="B61" s="9" t="s">
        <v>202</v>
      </c>
      <c r="C61" s="182">
        <v>1</v>
      </c>
      <c r="D61" s="113" t="s">
        <v>8</v>
      </c>
      <c r="E61" s="130"/>
      <c r="F61" s="130"/>
      <c r="G61" s="130"/>
      <c r="H61" s="130"/>
      <c r="I61" s="130"/>
      <c r="J61" s="130"/>
      <c r="K61" s="204"/>
      <c r="L61" s="252">
        <f t="shared" si="0"/>
        <v>0</v>
      </c>
    </row>
    <row r="62" spans="1:12" x14ac:dyDescent="0.3">
      <c r="A62" s="11">
        <v>58</v>
      </c>
      <c r="B62" s="9" t="s">
        <v>203</v>
      </c>
      <c r="C62" s="182">
        <v>1</v>
      </c>
      <c r="D62" s="113" t="s">
        <v>8</v>
      </c>
      <c r="E62" s="130"/>
      <c r="F62" s="130"/>
      <c r="G62" s="130"/>
      <c r="H62" s="130"/>
      <c r="I62" s="130"/>
      <c r="J62" s="130"/>
      <c r="K62" s="204"/>
      <c r="L62" s="252">
        <f t="shared" si="0"/>
        <v>0</v>
      </c>
    </row>
    <row r="63" spans="1:12" x14ac:dyDescent="0.3">
      <c r="A63" s="11">
        <v>59</v>
      </c>
      <c r="B63" s="9" t="s">
        <v>204</v>
      </c>
      <c r="C63" s="182">
        <v>1</v>
      </c>
      <c r="D63" s="113" t="s">
        <v>8</v>
      </c>
      <c r="E63" s="130"/>
      <c r="F63" s="130"/>
      <c r="G63" s="130"/>
      <c r="H63" s="130"/>
      <c r="I63" s="130"/>
      <c r="J63" s="130"/>
      <c r="K63" s="204"/>
      <c r="L63" s="252">
        <f t="shared" si="0"/>
        <v>0</v>
      </c>
    </row>
    <row r="64" spans="1:12" ht="26.4" x14ac:dyDescent="0.3">
      <c r="A64" s="11">
        <v>60</v>
      </c>
      <c r="B64" s="9" t="s">
        <v>205</v>
      </c>
      <c r="C64" s="182">
        <v>4</v>
      </c>
      <c r="D64" s="140" t="s">
        <v>31</v>
      </c>
      <c r="E64" s="40" t="s">
        <v>27</v>
      </c>
      <c r="F64" s="40">
        <v>1</v>
      </c>
      <c r="G64" s="40">
        <v>2</v>
      </c>
      <c r="H64" s="40" t="s">
        <v>27</v>
      </c>
      <c r="I64" s="40"/>
      <c r="J64" s="40" t="s">
        <v>27</v>
      </c>
      <c r="K64" s="204"/>
      <c r="L64" s="252">
        <f t="shared" si="0"/>
        <v>0</v>
      </c>
    </row>
    <row r="65" spans="1:12" ht="26.4" x14ac:dyDescent="0.3">
      <c r="A65" s="11">
        <v>61</v>
      </c>
      <c r="B65" s="9" t="s">
        <v>206</v>
      </c>
      <c r="C65" s="182">
        <v>4</v>
      </c>
      <c r="D65" s="113" t="s">
        <v>31</v>
      </c>
      <c r="E65" s="40" t="s">
        <v>27</v>
      </c>
      <c r="F65" s="40">
        <v>1</v>
      </c>
      <c r="G65" s="40">
        <v>2</v>
      </c>
      <c r="H65" s="40" t="s">
        <v>27</v>
      </c>
      <c r="I65" s="40"/>
      <c r="J65" s="40" t="s">
        <v>27</v>
      </c>
      <c r="K65" s="204"/>
      <c r="L65" s="252">
        <f t="shared" si="0"/>
        <v>0</v>
      </c>
    </row>
    <row r="66" spans="1:12" ht="26.4" x14ac:dyDescent="0.3">
      <c r="A66" s="11">
        <v>62</v>
      </c>
      <c r="B66" s="9" t="s">
        <v>207</v>
      </c>
      <c r="C66" s="182">
        <v>4</v>
      </c>
      <c r="D66" s="113" t="s">
        <v>31</v>
      </c>
      <c r="E66" s="40" t="s">
        <v>27</v>
      </c>
      <c r="F66" s="40">
        <v>1</v>
      </c>
      <c r="G66" s="40">
        <v>3</v>
      </c>
      <c r="H66" s="40" t="s">
        <v>27</v>
      </c>
      <c r="I66" s="40"/>
      <c r="J66" s="40" t="s">
        <v>27</v>
      </c>
      <c r="K66" s="204"/>
      <c r="L66" s="252">
        <f t="shared" si="0"/>
        <v>0</v>
      </c>
    </row>
    <row r="67" spans="1:12" ht="26.4" x14ac:dyDescent="0.3">
      <c r="A67" s="11">
        <v>63</v>
      </c>
      <c r="B67" s="9" t="s">
        <v>208</v>
      </c>
      <c r="C67" s="182">
        <v>4</v>
      </c>
      <c r="D67" s="113" t="s">
        <v>31</v>
      </c>
      <c r="E67" s="40" t="s">
        <v>27</v>
      </c>
      <c r="F67" s="40">
        <v>1</v>
      </c>
      <c r="G67" s="40">
        <v>3</v>
      </c>
      <c r="H67" s="40" t="s">
        <v>27</v>
      </c>
      <c r="I67" s="40"/>
      <c r="J67" s="40" t="s">
        <v>27</v>
      </c>
      <c r="K67" s="204"/>
      <c r="L67" s="252">
        <f t="shared" si="0"/>
        <v>0</v>
      </c>
    </row>
    <row r="68" spans="1:12" ht="26.4" x14ac:dyDescent="0.3">
      <c r="A68" s="11">
        <v>64</v>
      </c>
      <c r="B68" s="9" t="s">
        <v>209</v>
      </c>
      <c r="C68" s="182">
        <v>4</v>
      </c>
      <c r="D68" s="113" t="s">
        <v>31</v>
      </c>
      <c r="E68" s="40" t="s">
        <v>27</v>
      </c>
      <c r="F68" s="40">
        <v>1</v>
      </c>
      <c r="G68" s="40">
        <v>1</v>
      </c>
      <c r="H68" s="40" t="s">
        <v>27</v>
      </c>
      <c r="I68" s="40"/>
      <c r="J68" s="40" t="s">
        <v>27</v>
      </c>
      <c r="K68" s="204"/>
      <c r="L68" s="252">
        <f t="shared" si="0"/>
        <v>0</v>
      </c>
    </row>
    <row r="69" spans="1:12" ht="26.4" x14ac:dyDescent="0.3">
      <c r="A69" s="11">
        <v>65</v>
      </c>
      <c r="B69" s="9" t="s">
        <v>210</v>
      </c>
      <c r="C69" s="182">
        <v>4</v>
      </c>
      <c r="D69" s="113" t="s">
        <v>31</v>
      </c>
      <c r="E69" s="40" t="s">
        <v>27</v>
      </c>
      <c r="F69" s="40">
        <v>1</v>
      </c>
      <c r="G69" s="40">
        <v>3</v>
      </c>
      <c r="H69" s="40" t="s">
        <v>27</v>
      </c>
      <c r="I69" s="40"/>
      <c r="J69" s="40" t="s">
        <v>27</v>
      </c>
      <c r="K69" s="204"/>
      <c r="L69" s="252">
        <f t="shared" si="0"/>
        <v>0</v>
      </c>
    </row>
    <row r="70" spans="1:12" x14ac:dyDescent="0.3">
      <c r="A70" s="11">
        <v>66</v>
      </c>
      <c r="B70" s="9" t="s">
        <v>211</v>
      </c>
      <c r="C70" s="182">
        <v>1</v>
      </c>
      <c r="D70" s="113" t="s">
        <v>33</v>
      </c>
      <c r="E70" s="115"/>
      <c r="F70" s="115"/>
      <c r="G70" s="115"/>
      <c r="H70" s="115"/>
      <c r="I70" s="115"/>
      <c r="J70" s="115"/>
      <c r="K70" s="204"/>
      <c r="L70" s="252">
        <f t="shared" ref="L70:L133" si="1">K70*C70</f>
        <v>0</v>
      </c>
    </row>
    <row r="71" spans="1:12" x14ac:dyDescent="0.3">
      <c r="A71" s="11">
        <v>67</v>
      </c>
      <c r="B71" s="9" t="s">
        <v>212</v>
      </c>
      <c r="C71" s="182">
        <v>1</v>
      </c>
      <c r="D71" s="113" t="s">
        <v>33</v>
      </c>
      <c r="E71" s="115"/>
      <c r="F71" s="115"/>
      <c r="G71" s="115"/>
      <c r="H71" s="115"/>
      <c r="I71" s="115"/>
      <c r="J71" s="115"/>
      <c r="K71" s="204"/>
      <c r="L71" s="252">
        <f t="shared" si="1"/>
        <v>0</v>
      </c>
    </row>
    <row r="72" spans="1:12" x14ac:dyDescent="0.3">
      <c r="A72" s="11">
        <v>68</v>
      </c>
      <c r="B72" s="9" t="s">
        <v>213</v>
      </c>
      <c r="C72" s="182">
        <v>1</v>
      </c>
      <c r="D72" s="113" t="s">
        <v>33</v>
      </c>
      <c r="E72" s="115"/>
      <c r="F72" s="115"/>
      <c r="G72" s="115"/>
      <c r="H72" s="115"/>
      <c r="I72" s="115"/>
      <c r="J72" s="115"/>
      <c r="K72" s="204"/>
      <c r="L72" s="252">
        <f t="shared" si="1"/>
        <v>0</v>
      </c>
    </row>
    <row r="73" spans="1:12" x14ac:dyDescent="0.3">
      <c r="A73" s="11">
        <v>69</v>
      </c>
      <c r="B73" s="9" t="s">
        <v>202</v>
      </c>
      <c r="C73" s="182">
        <v>1</v>
      </c>
      <c r="D73" s="113" t="s">
        <v>33</v>
      </c>
      <c r="E73" s="115"/>
      <c r="F73" s="115"/>
      <c r="G73" s="115"/>
      <c r="H73" s="115"/>
      <c r="I73" s="115"/>
      <c r="J73" s="115"/>
      <c r="K73" s="204"/>
      <c r="L73" s="252">
        <f t="shared" si="1"/>
        <v>0</v>
      </c>
    </row>
    <row r="74" spans="1:12" x14ac:dyDescent="0.3">
      <c r="A74" s="11">
        <v>70</v>
      </c>
      <c r="B74" s="9" t="s">
        <v>203</v>
      </c>
      <c r="C74" s="182">
        <v>1</v>
      </c>
      <c r="D74" s="113" t="s">
        <v>33</v>
      </c>
      <c r="E74" s="115"/>
      <c r="F74" s="115"/>
      <c r="G74" s="115"/>
      <c r="H74" s="115"/>
      <c r="I74" s="115"/>
      <c r="J74" s="115"/>
      <c r="K74" s="204"/>
      <c r="L74" s="252">
        <f>K74*C74</f>
        <v>0</v>
      </c>
    </row>
    <row r="75" spans="1:12" ht="15" thickBot="1" x14ac:dyDescent="0.35">
      <c r="A75" s="11">
        <v>71</v>
      </c>
      <c r="B75" s="30" t="s">
        <v>214</v>
      </c>
      <c r="C75" s="183">
        <v>1</v>
      </c>
      <c r="D75" s="113" t="s">
        <v>33</v>
      </c>
      <c r="E75" s="132"/>
      <c r="F75" s="132"/>
      <c r="G75" s="132"/>
      <c r="H75" s="132"/>
      <c r="I75" s="132"/>
      <c r="J75" s="132"/>
      <c r="K75" s="204"/>
      <c r="L75" s="253">
        <f t="shared" si="1"/>
        <v>0</v>
      </c>
    </row>
    <row r="76" spans="1:12" ht="18" thickBot="1" x14ac:dyDescent="0.35">
      <c r="A76" s="19"/>
      <c r="B76" s="304" t="s">
        <v>14</v>
      </c>
      <c r="C76" s="305"/>
      <c r="D76" s="305"/>
      <c r="E76" s="305"/>
      <c r="F76" s="305"/>
      <c r="G76" s="305"/>
      <c r="H76" s="305"/>
      <c r="I76" s="305"/>
      <c r="J76" s="305"/>
      <c r="K76" s="305"/>
      <c r="L76" s="306"/>
    </row>
    <row r="77" spans="1:12" x14ac:dyDescent="0.3">
      <c r="A77" s="11">
        <v>72</v>
      </c>
      <c r="B77" s="198" t="s">
        <v>112</v>
      </c>
      <c r="C77" s="184">
        <v>1</v>
      </c>
      <c r="D77" s="110"/>
      <c r="E77" s="112" t="s">
        <v>27</v>
      </c>
      <c r="F77" s="112" t="s">
        <v>27</v>
      </c>
      <c r="G77" s="112" t="s">
        <v>27</v>
      </c>
      <c r="H77" s="112" t="s">
        <v>27</v>
      </c>
      <c r="I77" s="112"/>
      <c r="J77" s="112" t="s">
        <v>27</v>
      </c>
      <c r="K77" s="204"/>
      <c r="L77" s="253">
        <f t="shared" si="1"/>
        <v>0</v>
      </c>
    </row>
    <row r="78" spans="1:12" x14ac:dyDescent="0.3">
      <c r="A78" s="11">
        <v>73</v>
      </c>
      <c r="B78" s="12" t="s">
        <v>113</v>
      </c>
      <c r="C78" s="185">
        <v>1</v>
      </c>
      <c r="D78" s="113"/>
      <c r="E78" s="40" t="s">
        <v>27</v>
      </c>
      <c r="F78" s="40" t="s">
        <v>27</v>
      </c>
      <c r="G78" s="40" t="s">
        <v>27</v>
      </c>
      <c r="H78" s="40" t="s">
        <v>27</v>
      </c>
      <c r="I78" s="40"/>
      <c r="J78" s="40" t="s">
        <v>27</v>
      </c>
      <c r="K78" s="204"/>
      <c r="L78" s="253">
        <f t="shared" si="1"/>
        <v>0</v>
      </c>
    </row>
    <row r="79" spans="1:12" x14ac:dyDescent="0.3">
      <c r="A79" s="11">
        <v>74</v>
      </c>
      <c r="B79" s="12" t="s">
        <v>114</v>
      </c>
      <c r="C79" s="185">
        <v>1</v>
      </c>
      <c r="D79" s="113"/>
      <c r="E79" s="40" t="s">
        <v>27</v>
      </c>
      <c r="F79" s="40" t="s">
        <v>27</v>
      </c>
      <c r="G79" s="40" t="s">
        <v>27</v>
      </c>
      <c r="H79" s="40" t="s">
        <v>27</v>
      </c>
      <c r="I79" s="40"/>
      <c r="J79" s="40" t="s">
        <v>27</v>
      </c>
      <c r="K79" s="204"/>
      <c r="L79" s="253">
        <f t="shared" si="1"/>
        <v>0</v>
      </c>
    </row>
    <row r="80" spans="1:12" x14ac:dyDescent="0.3">
      <c r="A80" s="11">
        <v>75</v>
      </c>
      <c r="B80" s="12" t="s">
        <v>115</v>
      </c>
      <c r="C80" s="185">
        <v>4</v>
      </c>
      <c r="D80" s="113"/>
      <c r="E80" s="40" t="s">
        <v>27</v>
      </c>
      <c r="F80" s="40" t="s">
        <v>27</v>
      </c>
      <c r="G80" s="40" t="s">
        <v>27</v>
      </c>
      <c r="H80" s="40" t="s">
        <v>27</v>
      </c>
      <c r="I80" s="40"/>
      <c r="J80" s="40" t="s">
        <v>27</v>
      </c>
      <c r="K80" s="204"/>
      <c r="L80" s="253">
        <f t="shared" si="1"/>
        <v>0</v>
      </c>
    </row>
    <row r="81" spans="1:12" x14ac:dyDescent="0.3">
      <c r="A81" s="11">
        <v>76</v>
      </c>
      <c r="B81" s="12" t="s">
        <v>116</v>
      </c>
      <c r="C81" s="185">
        <v>1</v>
      </c>
      <c r="D81" s="113"/>
      <c r="E81" s="40" t="s">
        <v>27</v>
      </c>
      <c r="F81" s="40" t="s">
        <v>27</v>
      </c>
      <c r="G81" s="40" t="s">
        <v>27</v>
      </c>
      <c r="H81" s="40" t="s">
        <v>27</v>
      </c>
      <c r="I81" s="40"/>
      <c r="J81" s="40" t="s">
        <v>27</v>
      </c>
      <c r="K81" s="204"/>
      <c r="L81" s="253">
        <f t="shared" si="1"/>
        <v>0</v>
      </c>
    </row>
    <row r="82" spans="1:12" x14ac:dyDescent="0.3">
      <c r="A82" s="11">
        <v>77</v>
      </c>
      <c r="B82" s="12" t="s">
        <v>117</v>
      </c>
      <c r="C82" s="185">
        <v>1</v>
      </c>
      <c r="D82" s="113"/>
      <c r="E82" s="40" t="s">
        <v>27</v>
      </c>
      <c r="F82" s="40" t="s">
        <v>27</v>
      </c>
      <c r="G82" s="40" t="s">
        <v>27</v>
      </c>
      <c r="H82" s="40" t="s">
        <v>27</v>
      </c>
      <c r="I82" s="40"/>
      <c r="J82" s="40" t="s">
        <v>27</v>
      </c>
      <c r="K82" s="204"/>
      <c r="L82" s="253">
        <f t="shared" si="1"/>
        <v>0</v>
      </c>
    </row>
    <row r="83" spans="1:12" x14ac:dyDescent="0.3">
      <c r="A83" s="11">
        <v>78</v>
      </c>
      <c r="B83" s="12" t="s">
        <v>118</v>
      </c>
      <c r="C83" s="185">
        <v>1</v>
      </c>
      <c r="D83" s="113"/>
      <c r="E83" s="40" t="s">
        <v>27</v>
      </c>
      <c r="F83" s="40" t="s">
        <v>27</v>
      </c>
      <c r="G83" s="40" t="s">
        <v>27</v>
      </c>
      <c r="H83" s="40" t="s">
        <v>27</v>
      </c>
      <c r="I83" s="40"/>
      <c r="J83" s="40" t="s">
        <v>27</v>
      </c>
      <c r="K83" s="204"/>
      <c r="L83" s="253">
        <f t="shared" si="1"/>
        <v>0</v>
      </c>
    </row>
    <row r="84" spans="1:12" x14ac:dyDescent="0.3">
      <c r="A84" s="11">
        <v>79</v>
      </c>
      <c r="B84" s="12" t="s">
        <v>119</v>
      </c>
      <c r="C84" s="185">
        <v>1</v>
      </c>
      <c r="D84" s="113"/>
      <c r="E84" s="40" t="s">
        <v>27</v>
      </c>
      <c r="F84" s="40" t="s">
        <v>27</v>
      </c>
      <c r="G84" s="40" t="s">
        <v>27</v>
      </c>
      <c r="H84" s="40" t="s">
        <v>27</v>
      </c>
      <c r="I84" s="40"/>
      <c r="J84" s="40" t="s">
        <v>27</v>
      </c>
      <c r="K84" s="204"/>
      <c r="L84" s="253">
        <f t="shared" si="1"/>
        <v>0</v>
      </c>
    </row>
    <row r="85" spans="1:12" x14ac:dyDescent="0.3">
      <c r="A85" s="11">
        <v>80</v>
      </c>
      <c r="B85" s="12" t="s">
        <v>120</v>
      </c>
      <c r="C85" s="185">
        <v>1</v>
      </c>
      <c r="D85" s="113"/>
      <c r="E85" s="40" t="s">
        <v>27</v>
      </c>
      <c r="F85" s="40" t="s">
        <v>27</v>
      </c>
      <c r="G85" s="40" t="s">
        <v>27</v>
      </c>
      <c r="H85" s="40" t="s">
        <v>27</v>
      </c>
      <c r="I85" s="40"/>
      <c r="J85" s="40" t="s">
        <v>27</v>
      </c>
      <c r="K85" s="204"/>
      <c r="L85" s="253">
        <f t="shared" si="1"/>
        <v>0</v>
      </c>
    </row>
    <row r="86" spans="1:12" x14ac:dyDescent="0.3">
      <c r="A86" s="11">
        <v>81</v>
      </c>
      <c r="B86" s="12" t="s">
        <v>121</v>
      </c>
      <c r="C86" s="185">
        <v>1</v>
      </c>
      <c r="D86" s="113"/>
      <c r="E86" s="40" t="s">
        <v>27</v>
      </c>
      <c r="F86" s="40" t="s">
        <v>27</v>
      </c>
      <c r="G86" s="40" t="s">
        <v>27</v>
      </c>
      <c r="H86" s="40" t="s">
        <v>27</v>
      </c>
      <c r="I86" s="40"/>
      <c r="J86" s="40" t="s">
        <v>27</v>
      </c>
      <c r="K86" s="204"/>
      <c r="L86" s="253">
        <f t="shared" si="1"/>
        <v>0</v>
      </c>
    </row>
    <row r="87" spans="1:12" x14ac:dyDescent="0.3">
      <c r="A87" s="11">
        <v>82</v>
      </c>
      <c r="B87" s="12" t="s">
        <v>122</v>
      </c>
      <c r="C87" s="185">
        <v>2</v>
      </c>
      <c r="D87" s="113"/>
      <c r="E87" s="40" t="s">
        <v>27</v>
      </c>
      <c r="F87" s="40" t="s">
        <v>27</v>
      </c>
      <c r="G87" s="40" t="s">
        <v>27</v>
      </c>
      <c r="H87" s="40" t="s">
        <v>27</v>
      </c>
      <c r="I87" s="40"/>
      <c r="J87" s="40" t="s">
        <v>27</v>
      </c>
      <c r="K87" s="204"/>
      <c r="L87" s="253">
        <f t="shared" si="1"/>
        <v>0</v>
      </c>
    </row>
    <row r="88" spans="1:12" x14ac:dyDescent="0.3">
      <c r="A88" s="11">
        <v>83</v>
      </c>
      <c r="B88" s="12" t="s">
        <v>123</v>
      </c>
      <c r="C88" s="185">
        <v>1</v>
      </c>
      <c r="D88" s="113"/>
      <c r="E88" s="40" t="s">
        <v>27</v>
      </c>
      <c r="F88" s="40" t="s">
        <v>27</v>
      </c>
      <c r="G88" s="40" t="s">
        <v>27</v>
      </c>
      <c r="H88" s="40" t="s">
        <v>27</v>
      </c>
      <c r="I88" s="40"/>
      <c r="J88" s="40" t="s">
        <v>27</v>
      </c>
      <c r="K88" s="204"/>
      <c r="L88" s="253">
        <f t="shared" si="1"/>
        <v>0</v>
      </c>
    </row>
    <row r="89" spans="1:12" x14ac:dyDescent="0.3">
      <c r="A89" s="11">
        <v>84</v>
      </c>
      <c r="B89" s="12" t="s">
        <v>124</v>
      </c>
      <c r="C89" s="185">
        <v>1</v>
      </c>
      <c r="D89" s="113"/>
      <c r="E89" s="40" t="s">
        <v>27</v>
      </c>
      <c r="F89" s="40" t="s">
        <v>27</v>
      </c>
      <c r="G89" s="40" t="s">
        <v>27</v>
      </c>
      <c r="H89" s="40" t="s">
        <v>27</v>
      </c>
      <c r="I89" s="40"/>
      <c r="J89" s="40" t="s">
        <v>27</v>
      </c>
      <c r="K89" s="204"/>
      <c r="L89" s="253">
        <f t="shared" si="1"/>
        <v>0</v>
      </c>
    </row>
    <row r="90" spans="1:12" x14ac:dyDescent="0.3">
      <c r="A90" s="11">
        <v>85</v>
      </c>
      <c r="B90" s="12" t="s">
        <v>125</v>
      </c>
      <c r="C90" s="185">
        <v>1</v>
      </c>
      <c r="D90" s="113"/>
      <c r="E90" s="40" t="s">
        <v>27</v>
      </c>
      <c r="F90" s="40" t="s">
        <v>27</v>
      </c>
      <c r="G90" s="40" t="s">
        <v>27</v>
      </c>
      <c r="H90" s="40" t="s">
        <v>27</v>
      </c>
      <c r="I90" s="40"/>
      <c r="J90" s="40" t="s">
        <v>27</v>
      </c>
      <c r="K90" s="204"/>
      <c r="L90" s="253">
        <f t="shared" si="1"/>
        <v>0</v>
      </c>
    </row>
    <row r="91" spans="1:12" x14ac:dyDescent="0.3">
      <c r="A91" s="11">
        <v>86</v>
      </c>
      <c r="B91" s="12" t="s">
        <v>126</v>
      </c>
      <c r="C91" s="185">
        <v>1</v>
      </c>
      <c r="D91" s="113"/>
      <c r="E91" s="40" t="s">
        <v>27</v>
      </c>
      <c r="F91" s="40" t="s">
        <v>27</v>
      </c>
      <c r="G91" s="40" t="s">
        <v>27</v>
      </c>
      <c r="H91" s="40" t="s">
        <v>27</v>
      </c>
      <c r="I91" s="40"/>
      <c r="J91" s="40" t="s">
        <v>27</v>
      </c>
      <c r="K91" s="204"/>
      <c r="L91" s="253">
        <f t="shared" si="1"/>
        <v>0</v>
      </c>
    </row>
    <row r="92" spans="1:12" x14ac:dyDescent="0.3">
      <c r="A92" s="11">
        <v>87</v>
      </c>
      <c r="B92" s="12" t="s">
        <v>127</v>
      </c>
      <c r="C92" s="185">
        <v>1</v>
      </c>
      <c r="D92" s="113"/>
      <c r="E92" s="40" t="s">
        <v>27</v>
      </c>
      <c r="F92" s="40" t="s">
        <v>27</v>
      </c>
      <c r="G92" s="40" t="s">
        <v>27</v>
      </c>
      <c r="H92" s="40" t="s">
        <v>27</v>
      </c>
      <c r="I92" s="40"/>
      <c r="J92" s="40" t="s">
        <v>27</v>
      </c>
      <c r="K92" s="204"/>
      <c r="L92" s="253">
        <f t="shared" si="1"/>
        <v>0</v>
      </c>
    </row>
    <row r="93" spans="1:12" x14ac:dyDescent="0.3">
      <c r="A93" s="11">
        <v>88</v>
      </c>
      <c r="B93" s="12" t="s">
        <v>128</v>
      </c>
      <c r="C93" s="185">
        <v>1</v>
      </c>
      <c r="D93" s="113"/>
      <c r="E93" s="40" t="s">
        <v>27</v>
      </c>
      <c r="F93" s="40" t="s">
        <v>27</v>
      </c>
      <c r="G93" s="40" t="s">
        <v>27</v>
      </c>
      <c r="H93" s="40" t="s">
        <v>27</v>
      </c>
      <c r="I93" s="40"/>
      <c r="J93" s="40" t="s">
        <v>27</v>
      </c>
      <c r="K93" s="204"/>
      <c r="L93" s="253">
        <f t="shared" si="1"/>
        <v>0</v>
      </c>
    </row>
    <row r="94" spans="1:12" x14ac:dyDescent="0.3">
      <c r="A94" s="11">
        <v>89</v>
      </c>
      <c r="B94" s="12" t="s">
        <v>129</v>
      </c>
      <c r="C94" s="185">
        <v>2</v>
      </c>
      <c r="D94" s="113"/>
      <c r="E94" s="40" t="s">
        <v>27</v>
      </c>
      <c r="F94" s="40" t="s">
        <v>27</v>
      </c>
      <c r="G94" s="40" t="s">
        <v>27</v>
      </c>
      <c r="H94" s="40" t="s">
        <v>27</v>
      </c>
      <c r="I94" s="40"/>
      <c r="J94" s="40" t="s">
        <v>27</v>
      </c>
      <c r="K94" s="204"/>
      <c r="L94" s="253">
        <f t="shared" si="1"/>
        <v>0</v>
      </c>
    </row>
    <row r="95" spans="1:12" ht="27.6" x14ac:dyDescent="0.3">
      <c r="A95" s="11">
        <v>90</v>
      </c>
      <c r="B95" s="12" t="s">
        <v>130</v>
      </c>
      <c r="C95" s="185">
        <v>2</v>
      </c>
      <c r="D95" s="113"/>
      <c r="E95" s="40" t="s">
        <v>27</v>
      </c>
      <c r="F95" s="40" t="s">
        <v>27</v>
      </c>
      <c r="G95" s="40" t="s">
        <v>27</v>
      </c>
      <c r="H95" s="40" t="s">
        <v>27</v>
      </c>
      <c r="I95" s="40"/>
      <c r="J95" s="40" t="s">
        <v>27</v>
      </c>
      <c r="K95" s="204"/>
      <c r="L95" s="253">
        <f t="shared" si="1"/>
        <v>0</v>
      </c>
    </row>
    <row r="96" spans="1:12" x14ac:dyDescent="0.3">
      <c r="A96" s="11">
        <v>91</v>
      </c>
      <c r="B96" s="12" t="s">
        <v>131</v>
      </c>
      <c r="C96" s="185">
        <v>4</v>
      </c>
      <c r="D96" s="113"/>
      <c r="E96" s="40" t="s">
        <v>27</v>
      </c>
      <c r="F96" s="40" t="s">
        <v>27</v>
      </c>
      <c r="G96" s="40" t="s">
        <v>27</v>
      </c>
      <c r="H96" s="40" t="s">
        <v>27</v>
      </c>
      <c r="I96" s="40"/>
      <c r="J96" s="40" t="s">
        <v>27</v>
      </c>
      <c r="K96" s="204"/>
      <c r="L96" s="253">
        <f t="shared" si="1"/>
        <v>0</v>
      </c>
    </row>
    <row r="97" spans="1:12" x14ac:dyDescent="0.3">
      <c r="A97" s="11">
        <v>92</v>
      </c>
      <c r="B97" s="12" t="s">
        <v>132</v>
      </c>
      <c r="C97" s="185">
        <v>4</v>
      </c>
      <c r="D97" s="113"/>
      <c r="E97" s="40" t="s">
        <v>27</v>
      </c>
      <c r="F97" s="40" t="s">
        <v>27</v>
      </c>
      <c r="G97" s="40" t="s">
        <v>27</v>
      </c>
      <c r="H97" s="40" t="s">
        <v>27</v>
      </c>
      <c r="I97" s="40"/>
      <c r="J97" s="40" t="s">
        <v>27</v>
      </c>
      <c r="K97" s="204"/>
      <c r="L97" s="253">
        <f t="shared" si="1"/>
        <v>0</v>
      </c>
    </row>
    <row r="98" spans="1:12" x14ac:dyDescent="0.3">
      <c r="A98" s="11">
        <v>93</v>
      </c>
      <c r="B98" s="12" t="s">
        <v>133</v>
      </c>
      <c r="C98" s="185">
        <v>4</v>
      </c>
      <c r="D98" s="113"/>
      <c r="E98" s="40" t="s">
        <v>27</v>
      </c>
      <c r="F98" s="40" t="s">
        <v>27</v>
      </c>
      <c r="G98" s="40" t="s">
        <v>27</v>
      </c>
      <c r="H98" s="40" t="s">
        <v>27</v>
      </c>
      <c r="I98" s="40"/>
      <c r="J98" s="40" t="s">
        <v>27</v>
      </c>
      <c r="K98" s="204"/>
      <c r="L98" s="253">
        <f t="shared" si="1"/>
        <v>0</v>
      </c>
    </row>
    <row r="99" spans="1:12" x14ac:dyDescent="0.3">
      <c r="A99" s="11">
        <v>94</v>
      </c>
      <c r="B99" s="12" t="s">
        <v>134</v>
      </c>
      <c r="C99" s="185">
        <v>1</v>
      </c>
      <c r="D99" s="113"/>
      <c r="E99" s="40" t="s">
        <v>27</v>
      </c>
      <c r="F99" s="40" t="s">
        <v>27</v>
      </c>
      <c r="G99" s="40" t="s">
        <v>27</v>
      </c>
      <c r="H99" s="40" t="s">
        <v>27</v>
      </c>
      <c r="I99" s="40"/>
      <c r="J99" s="40" t="s">
        <v>27</v>
      </c>
      <c r="K99" s="204"/>
      <c r="L99" s="253">
        <f t="shared" si="1"/>
        <v>0</v>
      </c>
    </row>
    <row r="100" spans="1:12" ht="27.6" x14ac:dyDescent="0.3">
      <c r="A100" s="11">
        <v>95</v>
      </c>
      <c r="B100" s="12" t="s">
        <v>135</v>
      </c>
      <c r="C100" s="185">
        <v>1</v>
      </c>
      <c r="D100" s="113"/>
      <c r="E100" s="40" t="s">
        <v>27</v>
      </c>
      <c r="F100" s="40" t="s">
        <v>27</v>
      </c>
      <c r="G100" s="40" t="s">
        <v>27</v>
      </c>
      <c r="H100" s="40" t="s">
        <v>27</v>
      </c>
      <c r="I100" s="40"/>
      <c r="J100" s="40" t="s">
        <v>27</v>
      </c>
      <c r="K100" s="204"/>
      <c r="L100" s="253">
        <f t="shared" si="1"/>
        <v>0</v>
      </c>
    </row>
    <row r="101" spans="1:12" x14ac:dyDescent="0.3">
      <c r="A101" s="11">
        <v>96</v>
      </c>
      <c r="B101" s="12" t="s">
        <v>136</v>
      </c>
      <c r="C101" s="185">
        <v>2</v>
      </c>
      <c r="D101" s="113"/>
      <c r="E101" s="40" t="s">
        <v>27</v>
      </c>
      <c r="F101" s="40" t="s">
        <v>27</v>
      </c>
      <c r="G101" s="40" t="s">
        <v>27</v>
      </c>
      <c r="H101" s="40" t="s">
        <v>27</v>
      </c>
      <c r="I101" s="40"/>
      <c r="J101" s="40" t="s">
        <v>27</v>
      </c>
      <c r="K101" s="204"/>
      <c r="L101" s="253">
        <f t="shared" si="1"/>
        <v>0</v>
      </c>
    </row>
    <row r="102" spans="1:12" x14ac:dyDescent="0.3">
      <c r="A102" s="11">
        <v>97</v>
      </c>
      <c r="B102" s="12" t="s">
        <v>137</v>
      </c>
      <c r="C102" s="185">
        <v>2</v>
      </c>
      <c r="D102" s="113"/>
      <c r="E102" s="40" t="s">
        <v>27</v>
      </c>
      <c r="F102" s="40" t="s">
        <v>27</v>
      </c>
      <c r="G102" s="40" t="s">
        <v>27</v>
      </c>
      <c r="H102" s="40" t="s">
        <v>27</v>
      </c>
      <c r="I102" s="40"/>
      <c r="J102" s="40" t="s">
        <v>27</v>
      </c>
      <c r="K102" s="204"/>
      <c r="L102" s="253">
        <f t="shared" si="1"/>
        <v>0</v>
      </c>
    </row>
    <row r="103" spans="1:12" ht="27.6" x14ac:dyDescent="0.3">
      <c r="A103" s="11">
        <v>98</v>
      </c>
      <c r="B103" s="12" t="s">
        <v>138</v>
      </c>
      <c r="C103" s="185">
        <v>1</v>
      </c>
      <c r="D103" s="113"/>
      <c r="E103" s="40" t="s">
        <v>27</v>
      </c>
      <c r="F103" s="40" t="s">
        <v>27</v>
      </c>
      <c r="G103" s="40" t="s">
        <v>27</v>
      </c>
      <c r="H103" s="40" t="s">
        <v>27</v>
      </c>
      <c r="I103" s="40"/>
      <c r="J103" s="40" t="s">
        <v>27</v>
      </c>
      <c r="K103" s="204"/>
      <c r="L103" s="253">
        <f t="shared" si="1"/>
        <v>0</v>
      </c>
    </row>
    <row r="104" spans="1:12" ht="27.6" x14ac:dyDescent="0.3">
      <c r="A104" s="11">
        <v>99</v>
      </c>
      <c r="B104" s="12" t="s">
        <v>139</v>
      </c>
      <c r="C104" s="185">
        <v>1</v>
      </c>
      <c r="D104" s="113"/>
      <c r="E104" s="40" t="s">
        <v>27</v>
      </c>
      <c r="F104" s="40" t="s">
        <v>27</v>
      </c>
      <c r="G104" s="40" t="s">
        <v>27</v>
      </c>
      <c r="H104" s="40" t="s">
        <v>27</v>
      </c>
      <c r="I104" s="40"/>
      <c r="J104" s="40" t="s">
        <v>27</v>
      </c>
      <c r="K104" s="204"/>
      <c r="L104" s="253">
        <f t="shared" si="1"/>
        <v>0</v>
      </c>
    </row>
    <row r="105" spans="1:12" ht="27.6" x14ac:dyDescent="0.3">
      <c r="A105" s="11">
        <v>100</v>
      </c>
      <c r="B105" s="12" t="s">
        <v>140</v>
      </c>
      <c r="C105" s="185">
        <v>2</v>
      </c>
      <c r="D105" s="113"/>
      <c r="E105" s="40" t="s">
        <v>27</v>
      </c>
      <c r="F105" s="40" t="s">
        <v>27</v>
      </c>
      <c r="G105" s="40" t="s">
        <v>27</v>
      </c>
      <c r="H105" s="40" t="s">
        <v>27</v>
      </c>
      <c r="I105" s="40"/>
      <c r="J105" s="40" t="s">
        <v>27</v>
      </c>
      <c r="K105" s="204"/>
      <c r="L105" s="253">
        <f>K105*C105</f>
        <v>0</v>
      </c>
    </row>
    <row r="106" spans="1:12" ht="27.6" x14ac:dyDescent="0.3">
      <c r="A106" s="11">
        <v>101</v>
      </c>
      <c r="B106" s="12" t="s">
        <v>141</v>
      </c>
      <c r="C106" s="186">
        <v>1</v>
      </c>
      <c r="D106" s="116"/>
      <c r="E106" s="40" t="s">
        <v>27</v>
      </c>
      <c r="F106" s="40" t="s">
        <v>27</v>
      </c>
      <c r="G106" s="40" t="s">
        <v>27</v>
      </c>
      <c r="H106" s="40" t="s">
        <v>27</v>
      </c>
      <c r="I106" s="40"/>
      <c r="J106" s="40" t="s">
        <v>27</v>
      </c>
      <c r="K106" s="204"/>
      <c r="L106" s="253">
        <f t="shared" si="1"/>
        <v>0</v>
      </c>
    </row>
    <row r="107" spans="1:12" ht="28.2" thickBot="1" x14ac:dyDescent="0.35">
      <c r="A107" s="11">
        <v>102</v>
      </c>
      <c r="B107" s="199" t="s">
        <v>142</v>
      </c>
      <c r="C107" s="187">
        <v>1</v>
      </c>
      <c r="D107" s="117"/>
      <c r="E107" s="114" t="s">
        <v>27</v>
      </c>
      <c r="F107" s="114" t="s">
        <v>27</v>
      </c>
      <c r="G107" s="114" t="s">
        <v>27</v>
      </c>
      <c r="H107" s="114" t="s">
        <v>27</v>
      </c>
      <c r="I107" s="114"/>
      <c r="J107" s="114" t="s">
        <v>27</v>
      </c>
      <c r="K107" s="204"/>
      <c r="L107" s="253">
        <f t="shared" si="1"/>
        <v>0</v>
      </c>
    </row>
    <row r="108" spans="1:12" ht="18" thickBot="1" x14ac:dyDescent="0.35">
      <c r="A108" s="11"/>
      <c r="B108" s="304" t="s">
        <v>143</v>
      </c>
      <c r="C108" s="305"/>
      <c r="D108" s="305"/>
      <c r="E108" s="305"/>
      <c r="F108" s="305"/>
      <c r="G108" s="305"/>
      <c r="H108" s="305"/>
      <c r="I108" s="305"/>
      <c r="J108" s="305"/>
      <c r="K108" s="305"/>
      <c r="L108" s="306"/>
    </row>
    <row r="109" spans="1:12" x14ac:dyDescent="0.3">
      <c r="A109" s="11">
        <v>103</v>
      </c>
      <c r="B109" s="198" t="s">
        <v>144</v>
      </c>
      <c r="C109" s="184">
        <v>1</v>
      </c>
      <c r="D109" s="110" t="s">
        <v>34</v>
      </c>
      <c r="E109" s="111">
        <v>1</v>
      </c>
      <c r="F109" s="111">
        <v>1</v>
      </c>
      <c r="G109" s="111">
        <v>1</v>
      </c>
      <c r="H109" s="111" t="s">
        <v>27</v>
      </c>
      <c r="I109" s="111"/>
      <c r="J109" s="112" t="s">
        <v>27</v>
      </c>
      <c r="K109" s="204"/>
      <c r="L109" s="253">
        <f>K109*C109</f>
        <v>0</v>
      </c>
    </row>
    <row r="110" spans="1:12" x14ac:dyDescent="0.3">
      <c r="A110" s="11">
        <v>104</v>
      </c>
      <c r="B110" s="12" t="s">
        <v>145</v>
      </c>
      <c r="C110" s="185">
        <v>1</v>
      </c>
      <c r="D110" s="113" t="s">
        <v>34</v>
      </c>
      <c r="E110" s="114">
        <v>1</v>
      </c>
      <c r="F110" s="114">
        <v>1</v>
      </c>
      <c r="G110" s="114">
        <v>1</v>
      </c>
      <c r="H110" s="114" t="s">
        <v>27</v>
      </c>
      <c r="I110" s="114"/>
      <c r="J110" s="40" t="s">
        <v>27</v>
      </c>
      <c r="K110" s="204"/>
      <c r="L110" s="253">
        <f t="shared" si="1"/>
        <v>0</v>
      </c>
    </row>
    <row r="111" spans="1:12" x14ac:dyDescent="0.3">
      <c r="A111" s="11">
        <v>105</v>
      </c>
      <c r="B111" s="12" t="s">
        <v>146</v>
      </c>
      <c r="C111" s="185">
        <v>1</v>
      </c>
      <c r="D111" s="113" t="s">
        <v>34</v>
      </c>
      <c r="E111" s="114">
        <v>1</v>
      </c>
      <c r="F111" s="114">
        <v>1</v>
      </c>
      <c r="G111" s="114">
        <v>1</v>
      </c>
      <c r="H111" s="114" t="s">
        <v>27</v>
      </c>
      <c r="I111" s="114"/>
      <c r="J111" s="40" t="s">
        <v>27</v>
      </c>
      <c r="K111" s="204"/>
      <c r="L111" s="253">
        <f t="shared" si="1"/>
        <v>0</v>
      </c>
    </row>
    <row r="112" spans="1:12" x14ac:dyDescent="0.3">
      <c r="A112" s="11">
        <v>106</v>
      </c>
      <c r="B112" s="12" t="s">
        <v>147</v>
      </c>
      <c r="C112" s="185">
        <v>1</v>
      </c>
      <c r="D112" s="113" t="s">
        <v>34</v>
      </c>
      <c r="E112" s="114">
        <v>1</v>
      </c>
      <c r="F112" s="114">
        <v>1</v>
      </c>
      <c r="G112" s="114">
        <v>1</v>
      </c>
      <c r="H112" s="114" t="s">
        <v>27</v>
      </c>
      <c r="I112" s="114"/>
      <c r="J112" s="40" t="s">
        <v>27</v>
      </c>
      <c r="K112" s="204"/>
      <c r="L112" s="253">
        <f t="shared" si="1"/>
        <v>0</v>
      </c>
    </row>
    <row r="113" spans="1:12" x14ac:dyDescent="0.3">
      <c r="A113" s="11">
        <v>107</v>
      </c>
      <c r="B113" s="12" t="s">
        <v>148</v>
      </c>
      <c r="C113" s="185">
        <v>1</v>
      </c>
      <c r="D113" s="113" t="s">
        <v>34</v>
      </c>
      <c r="E113" s="114">
        <v>1</v>
      </c>
      <c r="F113" s="114">
        <v>1</v>
      </c>
      <c r="G113" s="114">
        <v>1</v>
      </c>
      <c r="H113" s="114" t="s">
        <v>27</v>
      </c>
      <c r="I113" s="114"/>
      <c r="J113" s="40" t="s">
        <v>27</v>
      </c>
      <c r="K113" s="204"/>
      <c r="L113" s="253">
        <f t="shared" si="1"/>
        <v>0</v>
      </c>
    </row>
    <row r="114" spans="1:12" x14ac:dyDescent="0.3">
      <c r="A114" s="11">
        <v>108</v>
      </c>
      <c r="B114" s="12" t="s">
        <v>149</v>
      </c>
      <c r="C114" s="185">
        <v>1</v>
      </c>
      <c r="D114" s="113" t="s">
        <v>34</v>
      </c>
      <c r="E114" s="114">
        <v>1</v>
      </c>
      <c r="F114" s="114">
        <v>1</v>
      </c>
      <c r="G114" s="114">
        <v>1</v>
      </c>
      <c r="H114" s="114" t="s">
        <v>27</v>
      </c>
      <c r="I114" s="114"/>
      <c r="J114" s="40" t="s">
        <v>27</v>
      </c>
      <c r="K114" s="204"/>
      <c r="L114" s="253">
        <f t="shared" si="1"/>
        <v>0</v>
      </c>
    </row>
    <row r="115" spans="1:12" x14ac:dyDescent="0.3">
      <c r="A115" s="11">
        <v>109</v>
      </c>
      <c r="B115" s="12" t="s">
        <v>150</v>
      </c>
      <c r="C115" s="185">
        <v>1</v>
      </c>
      <c r="D115" s="113" t="s">
        <v>34</v>
      </c>
      <c r="E115" s="114">
        <v>1</v>
      </c>
      <c r="F115" s="114">
        <v>1</v>
      </c>
      <c r="G115" s="114">
        <v>1</v>
      </c>
      <c r="H115" s="114" t="s">
        <v>27</v>
      </c>
      <c r="I115" s="114"/>
      <c r="J115" s="40" t="s">
        <v>27</v>
      </c>
      <c r="K115" s="204"/>
      <c r="L115" s="253">
        <f>K115*C115</f>
        <v>0</v>
      </c>
    </row>
    <row r="116" spans="1:12" x14ac:dyDescent="0.3">
      <c r="A116" s="11">
        <v>110</v>
      </c>
      <c r="B116" s="12" t="s">
        <v>151</v>
      </c>
      <c r="C116" s="185">
        <v>1</v>
      </c>
      <c r="D116" s="113" t="s">
        <v>34</v>
      </c>
      <c r="E116" s="114">
        <v>1</v>
      </c>
      <c r="F116" s="114">
        <v>1</v>
      </c>
      <c r="G116" s="114">
        <v>1</v>
      </c>
      <c r="H116" s="114" t="s">
        <v>27</v>
      </c>
      <c r="I116" s="114"/>
      <c r="J116" s="40" t="s">
        <v>27</v>
      </c>
      <c r="K116" s="204"/>
      <c r="L116" s="253">
        <f t="shared" si="1"/>
        <v>0</v>
      </c>
    </row>
    <row r="117" spans="1:12" x14ac:dyDescent="0.3">
      <c r="A117" s="11">
        <v>111</v>
      </c>
      <c r="B117" s="12" t="s">
        <v>152</v>
      </c>
      <c r="C117" s="185">
        <v>1</v>
      </c>
      <c r="D117" s="113" t="s">
        <v>34</v>
      </c>
      <c r="E117" s="114">
        <v>1</v>
      </c>
      <c r="F117" s="114">
        <v>1</v>
      </c>
      <c r="G117" s="114">
        <v>1</v>
      </c>
      <c r="H117" s="114" t="s">
        <v>27</v>
      </c>
      <c r="I117" s="114"/>
      <c r="J117" s="40" t="s">
        <v>27</v>
      </c>
      <c r="K117" s="204"/>
      <c r="L117" s="253">
        <f t="shared" si="1"/>
        <v>0</v>
      </c>
    </row>
    <row r="118" spans="1:12" x14ac:dyDescent="0.3">
      <c r="A118" s="11">
        <v>112</v>
      </c>
      <c r="B118" s="12" t="s">
        <v>152</v>
      </c>
      <c r="C118" s="185">
        <v>1</v>
      </c>
      <c r="D118" s="113" t="s">
        <v>34</v>
      </c>
      <c r="E118" s="114">
        <v>1</v>
      </c>
      <c r="F118" s="114">
        <v>1</v>
      </c>
      <c r="G118" s="114">
        <v>1</v>
      </c>
      <c r="H118" s="114" t="s">
        <v>27</v>
      </c>
      <c r="I118" s="114"/>
      <c r="J118" s="40" t="s">
        <v>27</v>
      </c>
      <c r="K118" s="204"/>
      <c r="L118" s="253">
        <f t="shared" si="1"/>
        <v>0</v>
      </c>
    </row>
    <row r="119" spans="1:12" x14ac:dyDescent="0.3">
      <c r="A119" s="11">
        <v>113</v>
      </c>
      <c r="B119" s="12" t="s">
        <v>153</v>
      </c>
      <c r="C119" s="185">
        <v>1</v>
      </c>
      <c r="D119" s="113" t="s">
        <v>34</v>
      </c>
      <c r="E119" s="114">
        <v>1</v>
      </c>
      <c r="F119" s="114">
        <v>1</v>
      </c>
      <c r="G119" s="114">
        <v>1</v>
      </c>
      <c r="H119" s="114" t="s">
        <v>27</v>
      </c>
      <c r="I119" s="114"/>
      <c r="J119" s="40" t="s">
        <v>27</v>
      </c>
      <c r="K119" s="204"/>
      <c r="L119" s="253">
        <f t="shared" si="1"/>
        <v>0</v>
      </c>
    </row>
    <row r="120" spans="1:12" x14ac:dyDescent="0.3">
      <c r="A120" s="11">
        <v>114</v>
      </c>
      <c r="B120" s="12" t="s">
        <v>154</v>
      </c>
      <c r="C120" s="185">
        <v>1</v>
      </c>
      <c r="D120" s="113" t="s">
        <v>34</v>
      </c>
      <c r="E120" s="114">
        <v>1</v>
      </c>
      <c r="F120" s="114">
        <v>1</v>
      </c>
      <c r="G120" s="114">
        <v>1</v>
      </c>
      <c r="H120" s="114" t="s">
        <v>27</v>
      </c>
      <c r="I120" s="114"/>
      <c r="J120" s="40" t="s">
        <v>27</v>
      </c>
      <c r="K120" s="204"/>
      <c r="L120" s="253">
        <f t="shared" si="1"/>
        <v>0</v>
      </c>
    </row>
    <row r="121" spans="1:12" x14ac:dyDescent="0.3">
      <c r="A121" s="11">
        <v>115</v>
      </c>
      <c r="B121" s="12" t="s">
        <v>155</v>
      </c>
      <c r="C121" s="185">
        <v>1</v>
      </c>
      <c r="D121" s="113" t="s">
        <v>34</v>
      </c>
      <c r="E121" s="114">
        <v>1</v>
      </c>
      <c r="F121" s="114">
        <v>1</v>
      </c>
      <c r="G121" s="114">
        <v>1</v>
      </c>
      <c r="H121" s="114" t="s">
        <v>27</v>
      </c>
      <c r="I121" s="114"/>
      <c r="J121" s="40" t="s">
        <v>27</v>
      </c>
      <c r="K121" s="204"/>
      <c r="L121" s="253">
        <f t="shared" si="1"/>
        <v>0</v>
      </c>
    </row>
    <row r="122" spans="1:12" x14ac:dyDescent="0.3">
      <c r="A122" s="11">
        <v>116</v>
      </c>
      <c r="B122" s="12" t="s">
        <v>156</v>
      </c>
      <c r="C122" s="185">
        <v>1</v>
      </c>
      <c r="D122" s="113" t="s">
        <v>34</v>
      </c>
      <c r="E122" s="114">
        <v>1</v>
      </c>
      <c r="F122" s="114">
        <v>1</v>
      </c>
      <c r="G122" s="114">
        <v>1</v>
      </c>
      <c r="H122" s="114" t="s">
        <v>27</v>
      </c>
      <c r="I122" s="114"/>
      <c r="J122" s="40" t="s">
        <v>27</v>
      </c>
      <c r="K122" s="204"/>
      <c r="L122" s="253">
        <f t="shared" si="1"/>
        <v>0</v>
      </c>
    </row>
    <row r="123" spans="1:12" x14ac:dyDescent="0.3">
      <c r="A123" s="11">
        <v>117</v>
      </c>
      <c r="B123" s="12" t="s">
        <v>157</v>
      </c>
      <c r="C123" s="185">
        <v>1</v>
      </c>
      <c r="D123" s="113" t="s">
        <v>34</v>
      </c>
      <c r="E123" s="114">
        <v>1</v>
      </c>
      <c r="F123" s="114">
        <v>1</v>
      </c>
      <c r="G123" s="114">
        <v>1</v>
      </c>
      <c r="H123" s="114" t="s">
        <v>27</v>
      </c>
      <c r="I123" s="114"/>
      <c r="J123" s="40" t="s">
        <v>27</v>
      </c>
      <c r="K123" s="204"/>
      <c r="L123" s="253">
        <f t="shared" si="1"/>
        <v>0</v>
      </c>
    </row>
    <row r="124" spans="1:12" x14ac:dyDescent="0.3">
      <c r="A124" s="11">
        <v>118</v>
      </c>
      <c r="B124" s="12" t="s">
        <v>158</v>
      </c>
      <c r="C124" s="185">
        <v>1</v>
      </c>
      <c r="D124" s="113" t="s">
        <v>34</v>
      </c>
      <c r="E124" s="114">
        <v>1</v>
      </c>
      <c r="F124" s="114">
        <v>1</v>
      </c>
      <c r="G124" s="114">
        <v>1</v>
      </c>
      <c r="H124" s="114" t="s">
        <v>27</v>
      </c>
      <c r="I124" s="114"/>
      <c r="J124" s="40" t="s">
        <v>27</v>
      </c>
      <c r="K124" s="204"/>
      <c r="L124" s="253">
        <f t="shared" si="1"/>
        <v>0</v>
      </c>
    </row>
    <row r="125" spans="1:12" x14ac:dyDescent="0.3">
      <c r="A125" s="11">
        <v>119</v>
      </c>
      <c r="B125" s="12" t="s">
        <v>159</v>
      </c>
      <c r="C125" s="185">
        <v>1</v>
      </c>
      <c r="D125" s="113" t="s">
        <v>34</v>
      </c>
      <c r="E125" s="114">
        <v>1</v>
      </c>
      <c r="F125" s="114">
        <v>1</v>
      </c>
      <c r="G125" s="114">
        <v>1</v>
      </c>
      <c r="H125" s="114" t="s">
        <v>27</v>
      </c>
      <c r="I125" s="114"/>
      <c r="J125" s="40" t="s">
        <v>27</v>
      </c>
      <c r="K125" s="204"/>
      <c r="L125" s="253">
        <f t="shared" si="1"/>
        <v>0</v>
      </c>
    </row>
    <row r="126" spans="1:12" x14ac:dyDescent="0.3">
      <c r="A126" s="11">
        <v>120</v>
      </c>
      <c r="B126" s="12" t="s">
        <v>160</v>
      </c>
      <c r="C126" s="185">
        <v>1</v>
      </c>
      <c r="D126" s="113" t="s">
        <v>34</v>
      </c>
      <c r="E126" s="114">
        <v>1</v>
      </c>
      <c r="F126" s="114">
        <v>1</v>
      </c>
      <c r="G126" s="114">
        <v>1</v>
      </c>
      <c r="H126" s="114" t="s">
        <v>27</v>
      </c>
      <c r="I126" s="114"/>
      <c r="J126" s="40" t="s">
        <v>27</v>
      </c>
      <c r="K126" s="204"/>
      <c r="L126" s="253">
        <f t="shared" si="1"/>
        <v>0</v>
      </c>
    </row>
    <row r="127" spans="1:12" x14ac:dyDescent="0.3">
      <c r="A127" s="11">
        <v>121</v>
      </c>
      <c r="B127" s="12" t="s">
        <v>161</v>
      </c>
      <c r="C127" s="185">
        <v>1</v>
      </c>
      <c r="D127" s="113" t="s">
        <v>34</v>
      </c>
      <c r="E127" s="114">
        <v>1</v>
      </c>
      <c r="F127" s="114">
        <v>1</v>
      </c>
      <c r="G127" s="114">
        <v>1</v>
      </c>
      <c r="H127" s="114" t="s">
        <v>27</v>
      </c>
      <c r="I127" s="114"/>
      <c r="J127" s="114"/>
      <c r="K127" s="204"/>
      <c r="L127" s="253">
        <f t="shared" si="1"/>
        <v>0</v>
      </c>
    </row>
    <row r="128" spans="1:12" x14ac:dyDescent="0.3">
      <c r="A128" s="11">
        <v>122</v>
      </c>
      <c r="B128" s="12" t="s">
        <v>162</v>
      </c>
      <c r="C128" s="185">
        <v>1</v>
      </c>
      <c r="D128" s="113" t="s">
        <v>34</v>
      </c>
      <c r="E128" s="114">
        <v>1</v>
      </c>
      <c r="F128" s="114">
        <v>1</v>
      </c>
      <c r="G128" s="114">
        <v>1</v>
      </c>
      <c r="H128" s="114" t="s">
        <v>27</v>
      </c>
      <c r="I128" s="114"/>
      <c r="J128" s="40" t="s">
        <v>27</v>
      </c>
      <c r="K128" s="204"/>
      <c r="L128" s="253">
        <f t="shared" si="1"/>
        <v>0</v>
      </c>
    </row>
    <row r="129" spans="1:12" x14ac:dyDescent="0.3">
      <c r="A129" s="11">
        <v>123</v>
      </c>
      <c r="B129" s="12" t="s">
        <v>163</v>
      </c>
      <c r="C129" s="185">
        <v>1</v>
      </c>
      <c r="D129" s="113" t="s">
        <v>34</v>
      </c>
      <c r="E129" s="114">
        <v>1</v>
      </c>
      <c r="F129" s="114">
        <v>1</v>
      </c>
      <c r="G129" s="114">
        <v>1</v>
      </c>
      <c r="H129" s="114" t="s">
        <v>27</v>
      </c>
      <c r="I129" s="114"/>
      <c r="J129" s="40" t="s">
        <v>27</v>
      </c>
      <c r="K129" s="204"/>
      <c r="L129" s="253">
        <f t="shared" si="1"/>
        <v>0</v>
      </c>
    </row>
    <row r="130" spans="1:12" x14ac:dyDescent="0.3">
      <c r="A130" s="11">
        <v>124</v>
      </c>
      <c r="B130" s="12" t="s">
        <v>164</v>
      </c>
      <c r="C130" s="185">
        <v>1</v>
      </c>
      <c r="D130" s="113" t="s">
        <v>34</v>
      </c>
      <c r="E130" s="114">
        <v>1</v>
      </c>
      <c r="F130" s="114">
        <v>1</v>
      </c>
      <c r="G130" s="114">
        <v>1</v>
      </c>
      <c r="H130" s="114" t="s">
        <v>27</v>
      </c>
      <c r="I130" s="114"/>
      <c r="J130" s="40" t="s">
        <v>27</v>
      </c>
      <c r="K130" s="204"/>
      <c r="L130" s="253">
        <f t="shared" si="1"/>
        <v>0</v>
      </c>
    </row>
    <row r="131" spans="1:12" x14ac:dyDescent="0.3">
      <c r="A131" s="11">
        <v>125</v>
      </c>
      <c r="B131" s="12" t="s">
        <v>165</v>
      </c>
      <c r="C131" s="185">
        <v>1</v>
      </c>
      <c r="D131" s="113" t="s">
        <v>34</v>
      </c>
      <c r="E131" s="114">
        <v>1</v>
      </c>
      <c r="F131" s="114">
        <v>1</v>
      </c>
      <c r="G131" s="114">
        <v>1</v>
      </c>
      <c r="H131" s="114" t="s">
        <v>27</v>
      </c>
      <c r="I131" s="114"/>
      <c r="J131" s="40" t="s">
        <v>27</v>
      </c>
      <c r="K131" s="204"/>
      <c r="L131" s="253">
        <f t="shared" si="1"/>
        <v>0</v>
      </c>
    </row>
    <row r="132" spans="1:12" x14ac:dyDescent="0.3">
      <c r="A132" s="11">
        <v>126</v>
      </c>
      <c r="B132" s="12" t="s">
        <v>166</v>
      </c>
      <c r="C132" s="185">
        <v>1</v>
      </c>
      <c r="D132" s="113" t="s">
        <v>34</v>
      </c>
      <c r="E132" s="114">
        <v>1</v>
      </c>
      <c r="F132" s="114">
        <v>1</v>
      </c>
      <c r="G132" s="114">
        <v>1</v>
      </c>
      <c r="H132" s="114" t="s">
        <v>27</v>
      </c>
      <c r="I132" s="114"/>
      <c r="J132" s="40" t="s">
        <v>27</v>
      </c>
      <c r="K132" s="204"/>
      <c r="L132" s="253">
        <f t="shared" si="1"/>
        <v>0</v>
      </c>
    </row>
    <row r="133" spans="1:12" x14ac:dyDescent="0.3">
      <c r="A133" s="11">
        <v>127</v>
      </c>
      <c r="B133" s="12" t="s">
        <v>167</v>
      </c>
      <c r="C133" s="185">
        <v>1</v>
      </c>
      <c r="D133" s="113" t="s">
        <v>34</v>
      </c>
      <c r="E133" s="114">
        <v>1</v>
      </c>
      <c r="F133" s="114">
        <v>1</v>
      </c>
      <c r="G133" s="114">
        <v>1</v>
      </c>
      <c r="H133" s="114" t="s">
        <v>27</v>
      </c>
      <c r="I133" s="114"/>
      <c r="J133" s="40" t="s">
        <v>27</v>
      </c>
      <c r="K133" s="204"/>
      <c r="L133" s="253">
        <f t="shared" si="1"/>
        <v>0</v>
      </c>
    </row>
    <row r="134" spans="1:12" x14ac:dyDescent="0.3">
      <c r="A134" s="11">
        <v>128</v>
      </c>
      <c r="B134" s="12" t="s">
        <v>168</v>
      </c>
      <c r="C134" s="185">
        <v>1</v>
      </c>
      <c r="D134" s="113" t="s">
        <v>34</v>
      </c>
      <c r="E134" s="114">
        <v>1</v>
      </c>
      <c r="F134" s="114">
        <v>1</v>
      </c>
      <c r="G134" s="114">
        <v>1</v>
      </c>
      <c r="H134" s="114" t="s">
        <v>27</v>
      </c>
      <c r="I134" s="114"/>
      <c r="J134" s="40" t="s">
        <v>27</v>
      </c>
      <c r="K134" s="204"/>
      <c r="L134" s="253">
        <f t="shared" ref="L134:L164" si="2">K134*C134</f>
        <v>0</v>
      </c>
    </row>
    <row r="135" spans="1:12" x14ac:dyDescent="0.3">
      <c r="A135" s="11">
        <v>129</v>
      </c>
      <c r="B135" s="12" t="s">
        <v>169</v>
      </c>
      <c r="C135" s="185">
        <v>1</v>
      </c>
      <c r="D135" s="113" t="s">
        <v>34</v>
      </c>
      <c r="E135" s="114">
        <v>1</v>
      </c>
      <c r="F135" s="114">
        <v>1</v>
      </c>
      <c r="G135" s="114">
        <v>1</v>
      </c>
      <c r="H135" s="114" t="s">
        <v>27</v>
      </c>
      <c r="I135" s="114"/>
      <c r="J135" s="40" t="s">
        <v>27</v>
      </c>
      <c r="K135" s="204"/>
      <c r="L135" s="253">
        <f t="shared" si="2"/>
        <v>0</v>
      </c>
    </row>
    <row r="136" spans="1:12" x14ac:dyDescent="0.3">
      <c r="A136" s="11">
        <v>130</v>
      </c>
      <c r="B136" s="12" t="s">
        <v>170</v>
      </c>
      <c r="C136" s="185">
        <v>1</v>
      </c>
      <c r="D136" s="113" t="s">
        <v>34</v>
      </c>
      <c r="E136" s="114">
        <v>1</v>
      </c>
      <c r="F136" s="114">
        <v>1</v>
      </c>
      <c r="G136" s="114">
        <v>1</v>
      </c>
      <c r="H136" s="114" t="s">
        <v>27</v>
      </c>
      <c r="I136" s="114"/>
      <c r="J136" s="40" t="s">
        <v>27</v>
      </c>
      <c r="K136" s="204"/>
      <c r="L136" s="253">
        <f t="shared" si="2"/>
        <v>0</v>
      </c>
    </row>
    <row r="137" spans="1:12" x14ac:dyDescent="0.3">
      <c r="A137" s="11">
        <v>131</v>
      </c>
      <c r="B137" s="12" t="s">
        <v>171</v>
      </c>
      <c r="C137" s="185">
        <v>1</v>
      </c>
      <c r="D137" s="113" t="s">
        <v>34</v>
      </c>
      <c r="E137" s="114">
        <v>1</v>
      </c>
      <c r="F137" s="114">
        <v>1</v>
      </c>
      <c r="G137" s="114">
        <v>1</v>
      </c>
      <c r="H137" s="114" t="s">
        <v>27</v>
      </c>
      <c r="I137" s="114"/>
      <c r="J137" s="40" t="s">
        <v>27</v>
      </c>
      <c r="K137" s="204"/>
      <c r="L137" s="253">
        <f t="shared" si="2"/>
        <v>0</v>
      </c>
    </row>
    <row r="138" spans="1:12" x14ac:dyDescent="0.3">
      <c r="A138" s="11">
        <v>132</v>
      </c>
      <c r="B138" s="12" t="s">
        <v>172</v>
      </c>
      <c r="C138" s="185">
        <v>1</v>
      </c>
      <c r="D138" s="113" t="s">
        <v>34</v>
      </c>
      <c r="E138" s="114">
        <v>1</v>
      </c>
      <c r="F138" s="114">
        <v>1</v>
      </c>
      <c r="G138" s="114">
        <v>1</v>
      </c>
      <c r="H138" s="114" t="s">
        <v>27</v>
      </c>
      <c r="I138" s="114"/>
      <c r="J138" s="40" t="s">
        <v>27</v>
      </c>
      <c r="K138" s="204"/>
      <c r="L138" s="253">
        <f t="shared" si="2"/>
        <v>0</v>
      </c>
    </row>
    <row r="139" spans="1:12" x14ac:dyDescent="0.3">
      <c r="A139" s="11">
        <v>133</v>
      </c>
      <c r="B139" s="12" t="s">
        <v>173</v>
      </c>
      <c r="C139" s="185">
        <v>1</v>
      </c>
      <c r="D139" s="113" t="s">
        <v>34</v>
      </c>
      <c r="E139" s="114">
        <v>1</v>
      </c>
      <c r="F139" s="114">
        <v>1</v>
      </c>
      <c r="G139" s="114">
        <v>1</v>
      </c>
      <c r="H139" s="114" t="s">
        <v>27</v>
      </c>
      <c r="I139" s="114"/>
      <c r="J139" s="40" t="s">
        <v>27</v>
      </c>
      <c r="K139" s="204"/>
      <c r="L139" s="253">
        <f t="shared" si="2"/>
        <v>0</v>
      </c>
    </row>
    <row r="140" spans="1:12" x14ac:dyDescent="0.3">
      <c r="A140" s="11">
        <v>134</v>
      </c>
      <c r="B140" s="12" t="s">
        <v>174</v>
      </c>
      <c r="C140" s="185">
        <v>1</v>
      </c>
      <c r="D140" s="113" t="s">
        <v>34</v>
      </c>
      <c r="E140" s="114">
        <v>1</v>
      </c>
      <c r="F140" s="114">
        <v>1</v>
      </c>
      <c r="G140" s="114">
        <v>1</v>
      </c>
      <c r="H140" s="114" t="s">
        <v>27</v>
      </c>
      <c r="I140" s="114"/>
      <c r="J140" s="40" t="s">
        <v>27</v>
      </c>
      <c r="K140" s="204"/>
      <c r="L140" s="253">
        <f t="shared" si="2"/>
        <v>0</v>
      </c>
    </row>
    <row r="141" spans="1:12" x14ac:dyDescent="0.3">
      <c r="A141" s="11">
        <v>135</v>
      </c>
      <c r="B141" s="12" t="s">
        <v>175</v>
      </c>
      <c r="C141" s="185">
        <v>1</v>
      </c>
      <c r="D141" s="113" t="s">
        <v>34</v>
      </c>
      <c r="E141" s="114">
        <v>1</v>
      </c>
      <c r="F141" s="114">
        <v>1</v>
      </c>
      <c r="G141" s="114">
        <v>1</v>
      </c>
      <c r="H141" s="114" t="s">
        <v>27</v>
      </c>
      <c r="I141" s="114"/>
      <c r="J141" s="40" t="s">
        <v>27</v>
      </c>
      <c r="K141" s="204"/>
      <c r="L141" s="253">
        <f t="shared" si="2"/>
        <v>0</v>
      </c>
    </row>
    <row r="142" spans="1:12" x14ac:dyDescent="0.3">
      <c r="A142" s="11">
        <v>136</v>
      </c>
      <c r="B142" s="12" t="s">
        <v>176</v>
      </c>
      <c r="C142" s="185">
        <v>1</v>
      </c>
      <c r="D142" s="113" t="s">
        <v>34</v>
      </c>
      <c r="E142" s="114">
        <v>1</v>
      </c>
      <c r="F142" s="114">
        <v>1</v>
      </c>
      <c r="G142" s="114">
        <v>1</v>
      </c>
      <c r="H142" s="114" t="s">
        <v>27</v>
      </c>
      <c r="I142" s="114"/>
      <c r="J142" s="40" t="s">
        <v>27</v>
      </c>
      <c r="K142" s="204"/>
      <c r="L142" s="253">
        <f t="shared" si="2"/>
        <v>0</v>
      </c>
    </row>
    <row r="143" spans="1:12" x14ac:dyDescent="0.3">
      <c r="A143" s="11">
        <v>137</v>
      </c>
      <c r="B143" s="12" t="s">
        <v>177</v>
      </c>
      <c r="C143" s="185">
        <v>1</v>
      </c>
      <c r="D143" s="113" t="s">
        <v>34</v>
      </c>
      <c r="E143" s="114">
        <v>1</v>
      </c>
      <c r="F143" s="114">
        <v>1</v>
      </c>
      <c r="G143" s="114">
        <v>1</v>
      </c>
      <c r="H143" s="114" t="s">
        <v>27</v>
      </c>
      <c r="I143" s="114"/>
      <c r="J143" s="40" t="s">
        <v>27</v>
      </c>
      <c r="K143" s="204"/>
      <c r="L143" s="253">
        <f t="shared" si="2"/>
        <v>0</v>
      </c>
    </row>
    <row r="144" spans="1:12" x14ac:dyDescent="0.3">
      <c r="A144" s="11">
        <v>138</v>
      </c>
      <c r="B144" s="12" t="s">
        <v>178</v>
      </c>
      <c r="C144" s="185">
        <v>1</v>
      </c>
      <c r="D144" s="113" t="s">
        <v>34</v>
      </c>
      <c r="E144" s="114">
        <v>1</v>
      </c>
      <c r="F144" s="114">
        <v>1</v>
      </c>
      <c r="G144" s="114">
        <v>1</v>
      </c>
      <c r="H144" s="114" t="s">
        <v>27</v>
      </c>
      <c r="I144" s="114"/>
      <c r="J144" s="40" t="s">
        <v>27</v>
      </c>
      <c r="K144" s="204"/>
      <c r="L144" s="253">
        <f t="shared" si="2"/>
        <v>0</v>
      </c>
    </row>
    <row r="145" spans="1:12" x14ac:dyDescent="0.3">
      <c r="A145" s="11">
        <v>139</v>
      </c>
      <c r="B145" s="12" t="s">
        <v>179</v>
      </c>
      <c r="C145" s="185">
        <v>1</v>
      </c>
      <c r="D145" s="113" t="s">
        <v>34</v>
      </c>
      <c r="E145" s="114">
        <v>1</v>
      </c>
      <c r="F145" s="114">
        <v>1</v>
      </c>
      <c r="G145" s="114">
        <v>1</v>
      </c>
      <c r="H145" s="114" t="s">
        <v>27</v>
      </c>
      <c r="I145" s="114"/>
      <c r="J145" s="40" t="s">
        <v>27</v>
      </c>
      <c r="K145" s="204"/>
      <c r="L145" s="253">
        <f t="shared" si="2"/>
        <v>0</v>
      </c>
    </row>
    <row r="146" spans="1:12" x14ac:dyDescent="0.3">
      <c r="A146" s="11">
        <v>140</v>
      </c>
      <c r="B146" s="12" t="s">
        <v>180</v>
      </c>
      <c r="C146" s="185">
        <v>1</v>
      </c>
      <c r="D146" s="113" t="s">
        <v>34</v>
      </c>
      <c r="E146" s="114">
        <v>1</v>
      </c>
      <c r="F146" s="114">
        <v>1</v>
      </c>
      <c r="G146" s="114">
        <v>1</v>
      </c>
      <c r="H146" s="114" t="s">
        <v>27</v>
      </c>
      <c r="I146" s="114"/>
      <c r="J146" s="40" t="s">
        <v>27</v>
      </c>
      <c r="K146" s="204"/>
      <c r="L146" s="253">
        <f t="shared" si="2"/>
        <v>0</v>
      </c>
    </row>
    <row r="147" spans="1:12" x14ac:dyDescent="0.3">
      <c r="A147" s="11">
        <v>141</v>
      </c>
      <c r="B147" s="12" t="s">
        <v>181</v>
      </c>
      <c r="C147" s="185">
        <v>1</v>
      </c>
      <c r="D147" s="113" t="s">
        <v>34</v>
      </c>
      <c r="E147" s="114">
        <v>1</v>
      </c>
      <c r="F147" s="114">
        <v>1</v>
      </c>
      <c r="G147" s="114">
        <v>1</v>
      </c>
      <c r="H147" s="114" t="s">
        <v>27</v>
      </c>
      <c r="I147" s="114"/>
      <c r="J147" s="40" t="s">
        <v>27</v>
      </c>
      <c r="K147" s="204"/>
      <c r="L147" s="253">
        <f t="shared" si="2"/>
        <v>0</v>
      </c>
    </row>
    <row r="148" spans="1:12" x14ac:dyDescent="0.3">
      <c r="A148" s="11">
        <v>142</v>
      </c>
      <c r="B148" s="12" t="s">
        <v>182</v>
      </c>
      <c r="C148" s="185">
        <v>1</v>
      </c>
      <c r="D148" s="113" t="s">
        <v>34</v>
      </c>
      <c r="E148" s="114">
        <v>1</v>
      </c>
      <c r="F148" s="114">
        <v>1</v>
      </c>
      <c r="G148" s="114">
        <v>1</v>
      </c>
      <c r="H148" s="114" t="s">
        <v>27</v>
      </c>
      <c r="I148" s="114"/>
      <c r="J148" s="40" t="s">
        <v>27</v>
      </c>
      <c r="K148" s="204"/>
      <c r="L148" s="253">
        <f t="shared" si="2"/>
        <v>0</v>
      </c>
    </row>
    <row r="149" spans="1:12" x14ac:dyDescent="0.3">
      <c r="A149" s="11">
        <v>143</v>
      </c>
      <c r="B149" s="12" t="s">
        <v>183</v>
      </c>
      <c r="C149" s="185">
        <v>1</v>
      </c>
      <c r="D149" s="113" t="s">
        <v>34</v>
      </c>
      <c r="E149" s="114">
        <v>1</v>
      </c>
      <c r="F149" s="114">
        <v>1</v>
      </c>
      <c r="G149" s="114">
        <v>1</v>
      </c>
      <c r="H149" s="114" t="s">
        <v>27</v>
      </c>
      <c r="I149" s="114"/>
      <c r="J149" s="40" t="s">
        <v>27</v>
      </c>
      <c r="K149" s="204"/>
      <c r="L149" s="253">
        <f t="shared" si="2"/>
        <v>0</v>
      </c>
    </row>
    <row r="150" spans="1:12" x14ac:dyDescent="0.3">
      <c r="A150" s="11">
        <v>144</v>
      </c>
      <c r="B150" s="12" t="s">
        <v>184</v>
      </c>
      <c r="C150" s="185">
        <v>1</v>
      </c>
      <c r="D150" s="113" t="s">
        <v>34</v>
      </c>
      <c r="E150" s="114">
        <v>1</v>
      </c>
      <c r="F150" s="114">
        <v>1</v>
      </c>
      <c r="G150" s="114">
        <v>1</v>
      </c>
      <c r="H150" s="114" t="s">
        <v>27</v>
      </c>
      <c r="I150" s="114"/>
      <c r="J150" s="40" t="s">
        <v>27</v>
      </c>
      <c r="K150" s="204"/>
      <c r="L150" s="253">
        <f t="shared" si="2"/>
        <v>0</v>
      </c>
    </row>
    <row r="151" spans="1:12" x14ac:dyDescent="0.3">
      <c r="A151" s="11">
        <v>145</v>
      </c>
      <c r="B151" s="12" t="s">
        <v>185</v>
      </c>
      <c r="C151" s="185">
        <v>1</v>
      </c>
      <c r="D151" s="113" t="s">
        <v>34</v>
      </c>
      <c r="E151" s="114">
        <v>1</v>
      </c>
      <c r="F151" s="114">
        <v>1</v>
      </c>
      <c r="G151" s="114">
        <v>1</v>
      </c>
      <c r="H151" s="114" t="s">
        <v>27</v>
      </c>
      <c r="I151" s="114"/>
      <c r="J151" s="40" t="s">
        <v>27</v>
      </c>
      <c r="K151" s="204"/>
      <c r="L151" s="253">
        <f t="shared" si="2"/>
        <v>0</v>
      </c>
    </row>
    <row r="152" spans="1:12" x14ac:dyDescent="0.3">
      <c r="A152" s="11">
        <v>146</v>
      </c>
      <c r="B152" s="12" t="s">
        <v>186</v>
      </c>
      <c r="C152" s="185">
        <v>1</v>
      </c>
      <c r="D152" s="113" t="s">
        <v>34</v>
      </c>
      <c r="E152" s="114">
        <v>1</v>
      </c>
      <c r="F152" s="114">
        <v>1</v>
      </c>
      <c r="G152" s="114">
        <v>1</v>
      </c>
      <c r="H152" s="114" t="s">
        <v>27</v>
      </c>
      <c r="I152" s="114"/>
      <c r="J152" s="40" t="s">
        <v>27</v>
      </c>
      <c r="K152" s="204"/>
      <c r="L152" s="253">
        <f t="shared" si="2"/>
        <v>0</v>
      </c>
    </row>
    <row r="153" spans="1:12" x14ac:dyDescent="0.3">
      <c r="A153" s="11">
        <v>147</v>
      </c>
      <c r="B153" s="12" t="s">
        <v>187</v>
      </c>
      <c r="C153" s="185">
        <v>1</v>
      </c>
      <c r="D153" s="113" t="s">
        <v>34</v>
      </c>
      <c r="E153" s="114">
        <v>1</v>
      </c>
      <c r="F153" s="114">
        <v>1</v>
      </c>
      <c r="G153" s="114">
        <v>1</v>
      </c>
      <c r="H153" s="114" t="s">
        <v>27</v>
      </c>
      <c r="I153" s="114"/>
      <c r="J153" s="40" t="s">
        <v>27</v>
      </c>
      <c r="K153" s="204"/>
      <c r="L153" s="253">
        <f t="shared" si="2"/>
        <v>0</v>
      </c>
    </row>
    <row r="154" spans="1:12" x14ac:dyDescent="0.3">
      <c r="A154" s="11">
        <v>148</v>
      </c>
      <c r="B154" s="12" t="s">
        <v>188</v>
      </c>
      <c r="C154" s="185">
        <v>1</v>
      </c>
      <c r="D154" s="113" t="s">
        <v>34</v>
      </c>
      <c r="E154" s="114">
        <v>1</v>
      </c>
      <c r="F154" s="114">
        <v>1</v>
      </c>
      <c r="G154" s="114">
        <v>1</v>
      </c>
      <c r="H154" s="114" t="s">
        <v>27</v>
      </c>
      <c r="I154" s="114"/>
      <c r="J154" s="40" t="s">
        <v>27</v>
      </c>
      <c r="K154" s="204"/>
      <c r="L154" s="253">
        <f t="shared" si="2"/>
        <v>0</v>
      </c>
    </row>
    <row r="155" spans="1:12" x14ac:dyDescent="0.3">
      <c r="A155" s="11">
        <v>149</v>
      </c>
      <c r="B155" s="12" t="s">
        <v>189</v>
      </c>
      <c r="C155" s="185">
        <v>1</v>
      </c>
      <c r="D155" s="113" t="s">
        <v>34</v>
      </c>
      <c r="E155" s="114">
        <v>1</v>
      </c>
      <c r="F155" s="114">
        <v>1</v>
      </c>
      <c r="G155" s="114">
        <v>1</v>
      </c>
      <c r="H155" s="114" t="s">
        <v>27</v>
      </c>
      <c r="I155" s="114"/>
      <c r="J155" s="40" t="s">
        <v>27</v>
      </c>
      <c r="K155" s="204"/>
      <c r="L155" s="253">
        <f t="shared" si="2"/>
        <v>0</v>
      </c>
    </row>
    <row r="156" spans="1:12" x14ac:dyDescent="0.3">
      <c r="A156" s="11">
        <v>150</v>
      </c>
      <c r="B156" s="12" t="s">
        <v>190</v>
      </c>
      <c r="C156" s="185">
        <v>1</v>
      </c>
      <c r="D156" s="113" t="s">
        <v>34</v>
      </c>
      <c r="E156" s="114">
        <v>1</v>
      </c>
      <c r="F156" s="114">
        <v>1</v>
      </c>
      <c r="G156" s="114">
        <v>1</v>
      </c>
      <c r="H156" s="114" t="s">
        <v>27</v>
      </c>
      <c r="I156" s="114"/>
      <c r="J156" s="40" t="s">
        <v>27</v>
      </c>
      <c r="K156" s="204"/>
      <c r="L156" s="253">
        <f t="shared" si="2"/>
        <v>0</v>
      </c>
    </row>
    <row r="157" spans="1:12" x14ac:dyDescent="0.3">
      <c r="A157" s="11">
        <v>151</v>
      </c>
      <c r="B157" s="12" t="s">
        <v>191</v>
      </c>
      <c r="C157" s="185">
        <v>1</v>
      </c>
      <c r="D157" s="113" t="s">
        <v>34</v>
      </c>
      <c r="E157" s="114">
        <v>1</v>
      </c>
      <c r="F157" s="114">
        <v>1</v>
      </c>
      <c r="G157" s="114">
        <v>1</v>
      </c>
      <c r="H157" s="114" t="s">
        <v>27</v>
      </c>
      <c r="I157" s="114"/>
      <c r="J157" s="40" t="s">
        <v>27</v>
      </c>
      <c r="K157" s="204"/>
      <c r="L157" s="253">
        <f t="shared" si="2"/>
        <v>0</v>
      </c>
    </row>
    <row r="158" spans="1:12" x14ac:dyDescent="0.3">
      <c r="A158" s="11">
        <v>152</v>
      </c>
      <c r="B158" s="12" t="s">
        <v>192</v>
      </c>
      <c r="C158" s="185">
        <v>1</v>
      </c>
      <c r="D158" s="113" t="s">
        <v>34</v>
      </c>
      <c r="E158" s="114">
        <v>1</v>
      </c>
      <c r="F158" s="114">
        <v>1</v>
      </c>
      <c r="G158" s="114">
        <v>1</v>
      </c>
      <c r="H158" s="114" t="s">
        <v>27</v>
      </c>
      <c r="I158" s="114"/>
      <c r="J158" s="40" t="s">
        <v>27</v>
      </c>
      <c r="K158" s="204"/>
      <c r="L158" s="253">
        <f t="shared" si="2"/>
        <v>0</v>
      </c>
    </row>
    <row r="159" spans="1:12" x14ac:dyDescent="0.3">
      <c r="A159" s="11">
        <v>153</v>
      </c>
      <c r="B159" s="12" t="s">
        <v>193</v>
      </c>
      <c r="C159" s="185">
        <v>1</v>
      </c>
      <c r="D159" s="113" t="s">
        <v>34</v>
      </c>
      <c r="E159" s="114">
        <v>1</v>
      </c>
      <c r="F159" s="114">
        <v>1</v>
      </c>
      <c r="G159" s="114">
        <v>1</v>
      </c>
      <c r="H159" s="114" t="s">
        <v>27</v>
      </c>
      <c r="I159" s="114"/>
      <c r="J159" s="40" t="s">
        <v>27</v>
      </c>
      <c r="K159" s="204"/>
      <c r="L159" s="253">
        <f>K159*C159</f>
        <v>0</v>
      </c>
    </row>
    <row r="160" spans="1:12" x14ac:dyDescent="0.3">
      <c r="A160" s="11">
        <v>154</v>
      </c>
      <c r="B160" s="12" t="s">
        <v>194</v>
      </c>
      <c r="C160" s="185">
        <v>1</v>
      </c>
      <c r="D160" s="113" t="s">
        <v>34</v>
      </c>
      <c r="E160" s="114">
        <v>1</v>
      </c>
      <c r="F160" s="114">
        <v>1</v>
      </c>
      <c r="G160" s="114">
        <v>1</v>
      </c>
      <c r="H160" s="114" t="s">
        <v>27</v>
      </c>
      <c r="I160" s="114"/>
      <c r="J160" s="40" t="s">
        <v>27</v>
      </c>
      <c r="K160" s="204"/>
      <c r="L160" s="253">
        <f t="shared" si="2"/>
        <v>0</v>
      </c>
    </row>
    <row r="161" spans="1:12" x14ac:dyDescent="0.3">
      <c r="A161" s="11">
        <v>155</v>
      </c>
      <c r="B161" s="12" t="s">
        <v>195</v>
      </c>
      <c r="C161" s="185">
        <v>1</v>
      </c>
      <c r="D161" s="113" t="s">
        <v>34</v>
      </c>
      <c r="E161" s="114">
        <v>1</v>
      </c>
      <c r="F161" s="114">
        <v>1</v>
      </c>
      <c r="G161" s="114">
        <v>1</v>
      </c>
      <c r="H161" s="114" t="s">
        <v>27</v>
      </c>
      <c r="I161" s="114"/>
      <c r="J161" s="40" t="s">
        <v>27</v>
      </c>
      <c r="K161" s="204"/>
      <c r="L161" s="253">
        <f t="shared" si="2"/>
        <v>0</v>
      </c>
    </row>
    <row r="162" spans="1:12" x14ac:dyDescent="0.3">
      <c r="A162" s="11">
        <v>156</v>
      </c>
      <c r="B162" s="12" t="s">
        <v>196</v>
      </c>
      <c r="C162" s="185">
        <v>1</v>
      </c>
      <c r="D162" s="113" t="s">
        <v>34</v>
      </c>
      <c r="E162" s="114">
        <v>1</v>
      </c>
      <c r="F162" s="114">
        <v>1</v>
      </c>
      <c r="G162" s="114">
        <v>1</v>
      </c>
      <c r="H162" s="114" t="s">
        <v>27</v>
      </c>
      <c r="I162" s="114"/>
      <c r="J162" s="40" t="s">
        <v>27</v>
      </c>
      <c r="K162" s="204"/>
      <c r="L162" s="253">
        <f t="shared" si="2"/>
        <v>0</v>
      </c>
    </row>
    <row r="163" spans="1:12" x14ac:dyDescent="0.3">
      <c r="A163" s="11">
        <v>157</v>
      </c>
      <c r="B163" s="12" t="s">
        <v>197</v>
      </c>
      <c r="C163" s="185">
        <v>1</v>
      </c>
      <c r="D163" s="113" t="s">
        <v>34</v>
      </c>
      <c r="E163" s="114">
        <v>1</v>
      </c>
      <c r="F163" s="114">
        <v>1</v>
      </c>
      <c r="G163" s="114">
        <v>1</v>
      </c>
      <c r="H163" s="114" t="s">
        <v>27</v>
      </c>
      <c r="I163" s="114"/>
      <c r="J163" s="40" t="s">
        <v>27</v>
      </c>
      <c r="K163" s="204"/>
      <c r="L163" s="253">
        <f t="shared" si="2"/>
        <v>0</v>
      </c>
    </row>
    <row r="164" spans="1:12" x14ac:dyDescent="0.3">
      <c r="A164" s="8">
        <v>158</v>
      </c>
      <c r="B164" s="12" t="s">
        <v>198</v>
      </c>
      <c r="C164" s="185">
        <v>1</v>
      </c>
      <c r="D164" s="113" t="s">
        <v>34</v>
      </c>
      <c r="E164" s="115">
        <v>1</v>
      </c>
      <c r="F164" s="115">
        <v>1</v>
      </c>
      <c r="G164" s="115">
        <v>1</v>
      </c>
      <c r="H164" s="115" t="s">
        <v>27</v>
      </c>
      <c r="I164" s="115"/>
      <c r="J164" s="40" t="s">
        <v>27</v>
      </c>
      <c r="K164" s="204"/>
      <c r="L164" s="253">
        <f t="shared" si="2"/>
        <v>0</v>
      </c>
    </row>
    <row r="165" spans="1:12" x14ac:dyDescent="0.3">
      <c r="A165" s="10"/>
      <c r="L165" s="102"/>
    </row>
    <row r="166" spans="1:12" ht="40.5" customHeight="1" x14ac:dyDescent="0.3">
      <c r="A166" s="10"/>
      <c r="K166" s="3" t="s">
        <v>15</v>
      </c>
      <c r="L166" s="103">
        <f>SUM(L5:L165)</f>
        <v>0</v>
      </c>
    </row>
    <row r="167" spans="1:12" x14ac:dyDescent="0.3">
      <c r="L167" s="102"/>
    </row>
    <row r="183" spans="2:2" x14ac:dyDescent="0.3">
      <c r="B183" s="15"/>
    </row>
    <row r="184" spans="2:2" x14ac:dyDescent="0.3">
      <c r="B184" s="201"/>
    </row>
    <row r="185" spans="2:2" x14ac:dyDescent="0.3">
      <c r="B185" s="202"/>
    </row>
  </sheetData>
  <sheetProtection algorithmName="SHA-512" hashValue="DoJdyZBfDSbu3XKzIkW5LnkUoxF11WeF5xO2s+7FTnpjh/YtgZlWnWjkG7c/h0fHVavqpzVGHvKDuRpwhtDbmQ==" saltValue="PLw2oiyoj/N4D2KnHJkQYg==" spinCount="100000" sheet="1" objects="1" scenarios="1"/>
  <mergeCells count="16">
    <mergeCell ref="A1:L1"/>
    <mergeCell ref="A2:A3"/>
    <mergeCell ref="B108:L108"/>
    <mergeCell ref="B76:L76"/>
    <mergeCell ref="C2:C3"/>
    <mergeCell ref="I2:I3"/>
    <mergeCell ref="D2:D3"/>
    <mergeCell ref="K2:K3"/>
    <mergeCell ref="L2:L3"/>
    <mergeCell ref="E2:E3"/>
    <mergeCell ref="F2:F3"/>
    <mergeCell ref="G2:G3"/>
    <mergeCell ref="H2:H3"/>
    <mergeCell ref="J2:J3"/>
    <mergeCell ref="B2:B3"/>
    <mergeCell ref="B4:L4"/>
  </mergeCells>
  <pageMargins left="0.70866141732283472" right="0.70866141732283472" top="0.60375000000000001" bottom="0.74803149606299213" header="0.31496062992125984" footer="0.31496062992125984"/>
  <pageSetup paperSize="9" scale="63" fitToHeight="0" orientation="landscape" r:id="rId1"/>
  <headerFooter>
    <oddHeader>&amp;LRevízia elektrických zariadení&amp;RPríloha č.2 k časti B.2 Region SS (zároveň príloha č.2 k Dohode)
(tabuľka č.1)</oddHeader>
  </headerFooter>
  <ignoredErrors>
    <ignoredError sqref="G32:H34 G38:H43 G35:G37" numberStoredAsText="1"/>
    <ignoredError sqref="G6:H25" twoDigitTextYear="1"/>
    <ignoredError sqref="G26:H31 H35:H37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view="pageLayout" zoomScale="72" zoomScaleNormal="100" zoomScalePageLayoutView="72" workbookViewId="0">
      <selection activeCell="J2" sqref="J2:J3"/>
    </sheetView>
  </sheetViews>
  <sheetFormatPr defaultColWidth="9.109375" defaultRowHeight="14.4" x14ac:dyDescent="0.3"/>
  <cols>
    <col min="1" max="1" width="4.6640625" style="23" bestFit="1" customWidth="1"/>
    <col min="2" max="2" width="61.88671875" style="23" bestFit="1" customWidth="1"/>
    <col min="3" max="3" width="13.44140625" style="189" customWidth="1"/>
    <col min="4" max="4" width="20" style="32" customWidth="1"/>
    <col min="5" max="5" width="10.44140625" style="23" customWidth="1"/>
    <col min="6" max="6" width="10.33203125" style="23" customWidth="1"/>
    <col min="7" max="7" width="10" style="23" customWidth="1"/>
    <col min="8" max="8" width="12.44140625" style="23" customWidth="1"/>
    <col min="9" max="9" width="9" style="23" customWidth="1"/>
    <col min="10" max="10" width="12.88671875" style="23" customWidth="1"/>
    <col min="11" max="11" width="16.6640625" style="23" customWidth="1"/>
    <col min="12" max="12" width="18.5546875" style="23" customWidth="1"/>
    <col min="13" max="16384" width="9.109375" style="23"/>
  </cols>
  <sheetData>
    <row r="1" spans="1:12" ht="15" thickBot="1" x14ac:dyDescent="0.35">
      <c r="A1" s="321" t="s">
        <v>215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 ht="30.75" customHeight="1" x14ac:dyDescent="0.3">
      <c r="A2" s="326" t="s">
        <v>4</v>
      </c>
      <c r="B2" s="328" t="s">
        <v>5</v>
      </c>
      <c r="C2" s="307" t="s">
        <v>885</v>
      </c>
      <c r="D2" s="311" t="s">
        <v>6</v>
      </c>
      <c r="E2" s="309" t="s">
        <v>16</v>
      </c>
      <c r="F2" s="309" t="s">
        <v>17</v>
      </c>
      <c r="G2" s="309" t="s">
        <v>18</v>
      </c>
      <c r="H2" s="309" t="s">
        <v>19</v>
      </c>
      <c r="I2" s="332" t="s">
        <v>7</v>
      </c>
      <c r="J2" s="309" t="s">
        <v>20</v>
      </c>
      <c r="K2" s="334" t="s">
        <v>888</v>
      </c>
      <c r="L2" s="334" t="s">
        <v>889</v>
      </c>
    </row>
    <row r="3" spans="1:12" ht="45" customHeight="1" thickBot="1" x14ac:dyDescent="0.35">
      <c r="A3" s="327"/>
      <c r="B3" s="329"/>
      <c r="C3" s="331"/>
      <c r="D3" s="330"/>
      <c r="E3" s="310"/>
      <c r="F3" s="310"/>
      <c r="G3" s="310"/>
      <c r="H3" s="310"/>
      <c r="I3" s="333"/>
      <c r="J3" s="310"/>
      <c r="K3" s="335"/>
      <c r="L3" s="335"/>
    </row>
    <row r="4" spans="1:12" ht="17.399999999999999" x14ac:dyDescent="0.3">
      <c r="A4" s="26"/>
      <c r="B4" s="336" t="s">
        <v>216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12" ht="27.6" x14ac:dyDescent="0.3">
      <c r="A5" s="24">
        <v>1</v>
      </c>
      <c r="B5" s="27" t="s">
        <v>217</v>
      </c>
      <c r="C5" s="184">
        <v>2</v>
      </c>
      <c r="D5" s="133" t="s">
        <v>218</v>
      </c>
      <c r="E5" s="134">
        <v>1</v>
      </c>
      <c r="F5" s="134">
        <v>1</v>
      </c>
      <c r="G5" s="134">
        <v>18</v>
      </c>
      <c r="H5" s="135">
        <v>43169</v>
      </c>
      <c r="I5" s="135"/>
      <c r="J5" s="134">
        <v>800</v>
      </c>
      <c r="K5" s="211"/>
      <c r="L5" s="38">
        <f>K5*C5</f>
        <v>0</v>
      </c>
    </row>
    <row r="6" spans="1:12" ht="27.6" x14ac:dyDescent="0.3">
      <c r="A6" s="24">
        <v>2</v>
      </c>
      <c r="B6" s="29" t="s">
        <v>219</v>
      </c>
      <c r="C6" s="185">
        <v>2</v>
      </c>
      <c r="D6" s="113"/>
      <c r="E6" s="119">
        <v>2</v>
      </c>
      <c r="F6" s="119">
        <v>1</v>
      </c>
      <c r="G6" s="119">
        <v>4</v>
      </c>
      <c r="H6" s="119">
        <v>25</v>
      </c>
      <c r="I6" s="119"/>
      <c r="J6" s="52">
        <v>600</v>
      </c>
      <c r="K6" s="211"/>
      <c r="L6" s="38">
        <f t="shared" ref="L6:L47" si="0">K6*C6</f>
        <v>0</v>
      </c>
    </row>
    <row r="7" spans="1:12" x14ac:dyDescent="0.3">
      <c r="A7" s="24">
        <v>3</v>
      </c>
      <c r="B7" s="22" t="s">
        <v>220</v>
      </c>
      <c r="C7" s="185">
        <v>2</v>
      </c>
      <c r="D7" s="113"/>
      <c r="E7" s="119">
        <v>1</v>
      </c>
      <c r="F7" s="119">
        <v>1</v>
      </c>
      <c r="G7" s="119">
        <v>6</v>
      </c>
      <c r="H7" s="119" t="s">
        <v>221</v>
      </c>
      <c r="I7" s="119"/>
      <c r="J7" s="52" t="s">
        <v>222</v>
      </c>
      <c r="K7" s="211"/>
      <c r="L7" s="38">
        <f t="shared" si="0"/>
        <v>0</v>
      </c>
    </row>
    <row r="8" spans="1:12" ht="27.6" x14ac:dyDescent="0.3">
      <c r="A8" s="24">
        <v>4</v>
      </c>
      <c r="B8" s="29" t="s">
        <v>223</v>
      </c>
      <c r="C8" s="185">
        <v>2</v>
      </c>
      <c r="D8" s="113"/>
      <c r="E8" s="119">
        <v>2</v>
      </c>
      <c r="F8" s="119">
        <v>1</v>
      </c>
      <c r="G8" s="119">
        <v>4</v>
      </c>
      <c r="H8" s="119">
        <v>26</v>
      </c>
      <c r="I8" s="119"/>
      <c r="J8" s="52">
        <v>700</v>
      </c>
      <c r="K8" s="211"/>
      <c r="L8" s="38">
        <f t="shared" si="0"/>
        <v>0</v>
      </c>
    </row>
    <row r="9" spans="1:12" ht="27.6" x14ac:dyDescent="0.3">
      <c r="A9" s="24">
        <v>5</v>
      </c>
      <c r="B9" s="28" t="s">
        <v>224</v>
      </c>
      <c r="C9" s="187">
        <v>2</v>
      </c>
      <c r="D9" s="117"/>
      <c r="E9" s="40">
        <v>1</v>
      </c>
      <c r="F9" s="40">
        <v>2</v>
      </c>
      <c r="G9" s="40">
        <v>40</v>
      </c>
      <c r="H9" s="136">
        <v>4.375</v>
      </c>
      <c r="I9" s="136"/>
      <c r="J9" s="115">
        <v>2000</v>
      </c>
      <c r="K9" s="211"/>
      <c r="L9" s="38">
        <f t="shared" si="0"/>
        <v>0</v>
      </c>
    </row>
    <row r="10" spans="1:12" ht="27.6" x14ac:dyDescent="0.3">
      <c r="A10" s="24">
        <v>6</v>
      </c>
      <c r="B10" s="29" t="s">
        <v>225</v>
      </c>
      <c r="C10" s="185">
        <v>2</v>
      </c>
      <c r="D10" s="113"/>
      <c r="E10" s="119">
        <v>3</v>
      </c>
      <c r="F10" s="119">
        <v>3</v>
      </c>
      <c r="G10" s="119">
        <v>4</v>
      </c>
      <c r="H10" s="119">
        <v>0</v>
      </c>
      <c r="I10" s="119"/>
      <c r="J10" s="52">
        <v>1200</v>
      </c>
      <c r="K10" s="211"/>
      <c r="L10" s="38">
        <f t="shared" si="0"/>
        <v>0</v>
      </c>
    </row>
    <row r="11" spans="1:12" x14ac:dyDescent="0.3">
      <c r="A11" s="24">
        <v>7</v>
      </c>
      <c r="B11" s="25" t="s">
        <v>239</v>
      </c>
      <c r="C11" s="185">
        <v>2</v>
      </c>
      <c r="D11" s="113"/>
      <c r="E11" s="119">
        <v>1</v>
      </c>
      <c r="F11" s="119">
        <v>1</v>
      </c>
      <c r="G11" s="40">
        <v>2</v>
      </c>
      <c r="H11" s="40" t="s">
        <v>240</v>
      </c>
      <c r="I11" s="40"/>
      <c r="J11" s="115">
        <v>200</v>
      </c>
      <c r="K11" s="211"/>
      <c r="L11" s="38">
        <f t="shared" ref="L11:L19" si="1">K11*C11</f>
        <v>0</v>
      </c>
    </row>
    <row r="12" spans="1:12" x14ac:dyDescent="0.3">
      <c r="A12" s="24">
        <v>8</v>
      </c>
      <c r="B12" s="25" t="s">
        <v>241</v>
      </c>
      <c r="C12" s="185">
        <v>2</v>
      </c>
      <c r="D12" s="113"/>
      <c r="E12" s="119">
        <v>1</v>
      </c>
      <c r="F12" s="119">
        <v>1</v>
      </c>
      <c r="G12" s="40">
        <v>2</v>
      </c>
      <c r="H12" s="40" t="s">
        <v>240</v>
      </c>
      <c r="I12" s="40"/>
      <c r="J12" s="115">
        <v>200</v>
      </c>
      <c r="K12" s="211"/>
      <c r="L12" s="38">
        <f t="shared" si="1"/>
        <v>0</v>
      </c>
    </row>
    <row r="13" spans="1:12" x14ac:dyDescent="0.3">
      <c r="A13" s="24">
        <v>9</v>
      </c>
      <c r="B13" s="25" t="s">
        <v>242</v>
      </c>
      <c r="C13" s="185">
        <v>2</v>
      </c>
      <c r="D13" s="113"/>
      <c r="E13" s="40">
        <v>2</v>
      </c>
      <c r="F13" s="119">
        <v>1</v>
      </c>
      <c r="G13" s="40">
        <v>8</v>
      </c>
      <c r="H13" s="40">
        <v>0</v>
      </c>
      <c r="I13" s="40"/>
      <c r="J13" s="115">
        <v>200</v>
      </c>
      <c r="K13" s="211"/>
      <c r="L13" s="38">
        <f t="shared" si="1"/>
        <v>0</v>
      </c>
    </row>
    <row r="14" spans="1:12" x14ac:dyDescent="0.3">
      <c r="A14" s="24">
        <v>10</v>
      </c>
      <c r="B14" s="25" t="s">
        <v>243</v>
      </c>
      <c r="C14" s="185">
        <v>2</v>
      </c>
      <c r="D14" s="113"/>
      <c r="E14" s="40">
        <v>2</v>
      </c>
      <c r="F14" s="119">
        <v>1</v>
      </c>
      <c r="G14" s="40">
        <v>8</v>
      </c>
      <c r="H14" s="40">
        <v>0</v>
      </c>
      <c r="I14" s="40"/>
      <c r="J14" s="115">
        <v>200</v>
      </c>
      <c r="K14" s="211"/>
      <c r="L14" s="38">
        <f t="shared" si="1"/>
        <v>0</v>
      </c>
    </row>
    <row r="15" spans="1:12" x14ac:dyDescent="0.3">
      <c r="A15" s="24">
        <v>11</v>
      </c>
      <c r="B15" s="25" t="s">
        <v>244</v>
      </c>
      <c r="C15" s="185">
        <v>2</v>
      </c>
      <c r="D15" s="113"/>
      <c r="E15" s="40">
        <v>3</v>
      </c>
      <c r="F15" s="119">
        <v>1</v>
      </c>
      <c r="G15" s="40">
        <v>10</v>
      </c>
      <c r="H15" s="40">
        <v>0</v>
      </c>
      <c r="I15" s="40"/>
      <c r="J15" s="115">
        <v>200</v>
      </c>
      <c r="K15" s="211"/>
      <c r="L15" s="38">
        <f t="shared" si="1"/>
        <v>0</v>
      </c>
    </row>
    <row r="16" spans="1:12" x14ac:dyDescent="0.3">
      <c r="A16" s="24">
        <v>12</v>
      </c>
      <c r="B16" s="25" t="s">
        <v>245</v>
      </c>
      <c r="C16" s="185">
        <v>2</v>
      </c>
      <c r="D16" s="113"/>
      <c r="E16" s="40">
        <v>2</v>
      </c>
      <c r="F16" s="119">
        <v>1</v>
      </c>
      <c r="G16" s="40">
        <v>8</v>
      </c>
      <c r="H16" s="40">
        <v>0</v>
      </c>
      <c r="I16" s="40"/>
      <c r="J16" s="115">
        <v>200</v>
      </c>
      <c r="K16" s="211"/>
      <c r="L16" s="38">
        <f t="shared" si="1"/>
        <v>0</v>
      </c>
    </row>
    <row r="17" spans="1:12" x14ac:dyDescent="0.3">
      <c r="A17" s="24">
        <v>13</v>
      </c>
      <c r="B17" s="25" t="s">
        <v>246</v>
      </c>
      <c r="C17" s="185">
        <v>2</v>
      </c>
      <c r="D17" s="113"/>
      <c r="E17" s="40">
        <v>2</v>
      </c>
      <c r="F17" s="119">
        <v>1</v>
      </c>
      <c r="G17" s="40">
        <v>8</v>
      </c>
      <c r="H17" s="40">
        <v>0</v>
      </c>
      <c r="I17" s="40"/>
      <c r="J17" s="115">
        <v>200</v>
      </c>
      <c r="K17" s="211"/>
      <c r="L17" s="38">
        <f t="shared" si="1"/>
        <v>0</v>
      </c>
    </row>
    <row r="18" spans="1:12" x14ac:dyDescent="0.3">
      <c r="A18" s="24">
        <v>14</v>
      </c>
      <c r="B18" s="25" t="s">
        <v>247</v>
      </c>
      <c r="C18" s="185">
        <v>2</v>
      </c>
      <c r="D18" s="113"/>
      <c r="E18" s="40">
        <v>2</v>
      </c>
      <c r="F18" s="119">
        <v>1</v>
      </c>
      <c r="G18" s="40">
        <v>8</v>
      </c>
      <c r="H18" s="40">
        <v>0</v>
      </c>
      <c r="I18" s="40"/>
      <c r="J18" s="115">
        <v>200</v>
      </c>
      <c r="K18" s="211"/>
      <c r="L18" s="38">
        <f t="shared" si="1"/>
        <v>0</v>
      </c>
    </row>
    <row r="19" spans="1:12" x14ac:dyDescent="0.3">
      <c r="A19" s="24">
        <v>15</v>
      </c>
      <c r="B19" s="31" t="s">
        <v>248</v>
      </c>
      <c r="C19" s="187">
        <v>4</v>
      </c>
      <c r="D19" s="117"/>
      <c r="E19" s="114" t="s">
        <v>222</v>
      </c>
      <c r="F19" s="114" t="s">
        <v>222</v>
      </c>
      <c r="G19" s="114" t="s">
        <v>222</v>
      </c>
      <c r="H19" s="114">
        <v>0</v>
      </c>
      <c r="I19" s="114"/>
      <c r="J19" s="132" t="s">
        <v>222</v>
      </c>
      <c r="K19" s="211"/>
      <c r="L19" s="38">
        <f t="shared" si="1"/>
        <v>0</v>
      </c>
    </row>
    <row r="20" spans="1:12" ht="27.6" x14ac:dyDescent="0.3">
      <c r="A20" s="24">
        <v>16</v>
      </c>
      <c r="B20" s="30" t="s">
        <v>226</v>
      </c>
      <c r="C20" s="185">
        <v>4</v>
      </c>
      <c r="D20" s="113" t="s">
        <v>31</v>
      </c>
      <c r="E20" s="119"/>
      <c r="F20" s="119"/>
      <c r="G20" s="119"/>
      <c r="H20" s="119"/>
      <c r="I20" s="119"/>
      <c r="J20" s="52"/>
      <c r="K20" s="211"/>
      <c r="L20" s="38">
        <f t="shared" si="0"/>
        <v>0</v>
      </c>
    </row>
    <row r="21" spans="1:12" ht="27.6" x14ac:dyDescent="0.3">
      <c r="A21" s="24">
        <v>17</v>
      </c>
      <c r="B21" s="30" t="s">
        <v>227</v>
      </c>
      <c r="C21" s="185">
        <v>4</v>
      </c>
      <c r="D21" s="113" t="s">
        <v>31</v>
      </c>
      <c r="E21" s="119"/>
      <c r="F21" s="119"/>
      <c r="G21" s="119"/>
      <c r="H21" s="119"/>
      <c r="I21" s="119"/>
      <c r="J21" s="52"/>
      <c r="K21" s="211"/>
      <c r="L21" s="38">
        <f t="shared" si="0"/>
        <v>0</v>
      </c>
    </row>
    <row r="22" spans="1:12" ht="27.6" x14ac:dyDescent="0.3">
      <c r="A22" s="24">
        <v>18</v>
      </c>
      <c r="B22" s="30" t="s">
        <v>228</v>
      </c>
      <c r="C22" s="185">
        <v>4</v>
      </c>
      <c r="D22" s="113" t="s">
        <v>31</v>
      </c>
      <c r="E22" s="119"/>
      <c r="F22" s="119"/>
      <c r="G22" s="119"/>
      <c r="H22" s="119"/>
      <c r="I22" s="119"/>
      <c r="J22" s="52"/>
      <c r="K22" s="211"/>
      <c r="L22" s="38">
        <f t="shared" si="0"/>
        <v>0</v>
      </c>
    </row>
    <row r="23" spans="1:12" ht="27.6" x14ac:dyDescent="0.3">
      <c r="A23" s="24">
        <v>19</v>
      </c>
      <c r="B23" s="30" t="s">
        <v>229</v>
      </c>
      <c r="C23" s="185">
        <v>4</v>
      </c>
      <c r="D23" s="113" t="s">
        <v>31</v>
      </c>
      <c r="E23" s="119"/>
      <c r="F23" s="119"/>
      <c r="G23" s="119"/>
      <c r="H23" s="119"/>
      <c r="I23" s="119"/>
      <c r="J23" s="52"/>
      <c r="K23" s="211"/>
      <c r="L23" s="38">
        <f t="shared" si="0"/>
        <v>0</v>
      </c>
    </row>
    <row r="24" spans="1:12" ht="27.6" x14ac:dyDescent="0.3">
      <c r="A24" s="24">
        <v>20</v>
      </c>
      <c r="B24" s="30" t="s">
        <v>230</v>
      </c>
      <c r="C24" s="185">
        <v>4</v>
      </c>
      <c r="D24" s="113" t="s">
        <v>31</v>
      </c>
      <c r="E24" s="119"/>
      <c r="F24" s="119"/>
      <c r="G24" s="119"/>
      <c r="H24" s="119"/>
      <c r="I24" s="119"/>
      <c r="J24" s="52"/>
      <c r="K24" s="211"/>
      <c r="L24" s="38">
        <f t="shared" si="0"/>
        <v>0</v>
      </c>
    </row>
    <row r="25" spans="1:12" ht="27.6" x14ac:dyDescent="0.3">
      <c r="A25" s="24">
        <v>21</v>
      </c>
      <c r="B25" s="30" t="s">
        <v>231</v>
      </c>
      <c r="C25" s="185">
        <v>4</v>
      </c>
      <c r="D25" s="113" t="s">
        <v>31</v>
      </c>
      <c r="E25" s="119"/>
      <c r="F25" s="119"/>
      <c r="G25" s="119"/>
      <c r="H25" s="119"/>
      <c r="I25" s="119"/>
      <c r="J25" s="52"/>
      <c r="K25" s="211"/>
      <c r="L25" s="38">
        <f t="shared" si="0"/>
        <v>0</v>
      </c>
    </row>
    <row r="26" spans="1:12" ht="27.6" x14ac:dyDescent="0.3">
      <c r="A26" s="24">
        <v>22</v>
      </c>
      <c r="B26" s="30" t="s">
        <v>226</v>
      </c>
      <c r="C26" s="185">
        <v>1</v>
      </c>
      <c r="D26" s="113" t="s">
        <v>8</v>
      </c>
      <c r="E26" s="119">
        <v>2</v>
      </c>
      <c r="F26" s="119">
        <v>1</v>
      </c>
      <c r="G26" s="119">
        <v>2</v>
      </c>
      <c r="H26" s="119" t="s">
        <v>232</v>
      </c>
      <c r="I26" s="119"/>
      <c r="J26" s="52">
        <v>100</v>
      </c>
      <c r="K26" s="211"/>
      <c r="L26" s="38">
        <f t="shared" si="0"/>
        <v>0</v>
      </c>
    </row>
    <row r="27" spans="1:12" ht="27.6" x14ac:dyDescent="0.3">
      <c r="A27" s="24">
        <v>23</v>
      </c>
      <c r="B27" s="30" t="s">
        <v>227</v>
      </c>
      <c r="C27" s="185">
        <v>1</v>
      </c>
      <c r="D27" s="113" t="s">
        <v>8</v>
      </c>
      <c r="E27" s="119">
        <v>2</v>
      </c>
      <c r="F27" s="119">
        <v>1</v>
      </c>
      <c r="G27" s="119">
        <v>3</v>
      </c>
      <c r="H27" s="119" t="s">
        <v>232</v>
      </c>
      <c r="I27" s="119"/>
      <c r="J27" s="52">
        <v>100</v>
      </c>
      <c r="K27" s="211"/>
      <c r="L27" s="38">
        <f t="shared" si="0"/>
        <v>0</v>
      </c>
    </row>
    <row r="28" spans="1:12" ht="27.6" x14ac:dyDescent="0.3">
      <c r="A28" s="24">
        <v>24</v>
      </c>
      <c r="B28" s="30" t="s">
        <v>228</v>
      </c>
      <c r="C28" s="185">
        <v>1</v>
      </c>
      <c r="D28" s="113" t="s">
        <v>8</v>
      </c>
      <c r="E28" s="119">
        <v>1</v>
      </c>
      <c r="F28" s="119">
        <v>1</v>
      </c>
      <c r="G28" s="119">
        <v>3</v>
      </c>
      <c r="H28" s="119" t="s">
        <v>232</v>
      </c>
      <c r="I28" s="119"/>
      <c r="J28" s="52">
        <v>30</v>
      </c>
      <c r="K28" s="211"/>
      <c r="L28" s="38">
        <f t="shared" si="0"/>
        <v>0</v>
      </c>
    </row>
    <row r="29" spans="1:12" ht="27.6" x14ac:dyDescent="0.3">
      <c r="A29" s="24">
        <v>25</v>
      </c>
      <c r="B29" s="30" t="s">
        <v>229</v>
      </c>
      <c r="C29" s="185">
        <v>1</v>
      </c>
      <c r="D29" s="113" t="s">
        <v>8</v>
      </c>
      <c r="E29" s="119">
        <v>1</v>
      </c>
      <c r="F29" s="119">
        <v>1</v>
      </c>
      <c r="G29" s="119">
        <v>1</v>
      </c>
      <c r="H29" s="119" t="s">
        <v>232</v>
      </c>
      <c r="I29" s="119"/>
      <c r="J29" s="52">
        <v>20</v>
      </c>
      <c r="K29" s="211"/>
      <c r="L29" s="38">
        <f t="shared" si="0"/>
        <v>0</v>
      </c>
    </row>
    <row r="30" spans="1:12" ht="27.6" x14ac:dyDescent="0.3">
      <c r="A30" s="24">
        <v>26</v>
      </c>
      <c r="B30" s="30" t="s">
        <v>230</v>
      </c>
      <c r="C30" s="185">
        <v>1</v>
      </c>
      <c r="D30" s="113" t="s">
        <v>8</v>
      </c>
      <c r="E30" s="119">
        <v>1</v>
      </c>
      <c r="F30" s="119">
        <v>1</v>
      </c>
      <c r="G30" s="119">
        <v>1</v>
      </c>
      <c r="H30" s="119" t="s">
        <v>232</v>
      </c>
      <c r="I30" s="119"/>
      <c r="J30" s="52">
        <v>100</v>
      </c>
      <c r="K30" s="211"/>
      <c r="L30" s="38">
        <f t="shared" si="0"/>
        <v>0</v>
      </c>
    </row>
    <row r="31" spans="1:12" ht="27.6" x14ac:dyDescent="0.3">
      <c r="A31" s="24">
        <v>27</v>
      </c>
      <c r="B31" s="30" t="s">
        <v>231</v>
      </c>
      <c r="C31" s="185">
        <v>1</v>
      </c>
      <c r="D31" s="113" t="s">
        <v>8</v>
      </c>
      <c r="E31" s="119">
        <v>1</v>
      </c>
      <c r="F31" s="119">
        <v>1</v>
      </c>
      <c r="G31" s="40">
        <v>1</v>
      </c>
      <c r="H31" s="40" t="s">
        <v>232</v>
      </c>
      <c r="I31" s="40"/>
      <c r="J31" s="115">
        <v>100</v>
      </c>
      <c r="K31" s="211"/>
      <c r="L31" s="38">
        <f t="shared" si="0"/>
        <v>0</v>
      </c>
    </row>
    <row r="32" spans="1:12" ht="27.6" x14ac:dyDescent="0.3">
      <c r="A32" s="24">
        <v>28</v>
      </c>
      <c r="B32" s="30" t="s">
        <v>233</v>
      </c>
      <c r="C32" s="185">
        <v>1</v>
      </c>
      <c r="D32" s="113" t="s">
        <v>33</v>
      </c>
      <c r="E32" s="119"/>
      <c r="F32" s="119"/>
      <c r="G32" s="40"/>
      <c r="H32" s="40"/>
      <c r="I32" s="40"/>
      <c r="J32" s="115"/>
      <c r="K32" s="211"/>
      <c r="L32" s="38">
        <f t="shared" si="0"/>
        <v>0</v>
      </c>
    </row>
    <row r="33" spans="1:12" ht="27.6" x14ac:dyDescent="0.3">
      <c r="A33" s="24">
        <v>29</v>
      </c>
      <c r="B33" s="30" t="s">
        <v>234</v>
      </c>
      <c r="C33" s="185">
        <v>1</v>
      </c>
      <c r="D33" s="113" t="s">
        <v>33</v>
      </c>
      <c r="E33" s="119"/>
      <c r="F33" s="119"/>
      <c r="G33" s="40"/>
      <c r="H33" s="40"/>
      <c r="I33" s="40"/>
      <c r="J33" s="115"/>
      <c r="K33" s="211"/>
      <c r="L33" s="38">
        <f t="shared" si="0"/>
        <v>0</v>
      </c>
    </row>
    <row r="34" spans="1:12" ht="27.6" x14ac:dyDescent="0.3">
      <c r="A34" s="24">
        <v>30</v>
      </c>
      <c r="B34" s="30" t="s">
        <v>235</v>
      </c>
      <c r="C34" s="185">
        <v>1</v>
      </c>
      <c r="D34" s="113" t="s">
        <v>33</v>
      </c>
      <c r="E34" s="119"/>
      <c r="F34" s="119"/>
      <c r="G34" s="40"/>
      <c r="H34" s="40"/>
      <c r="I34" s="40"/>
      <c r="J34" s="115"/>
      <c r="K34" s="211"/>
      <c r="L34" s="38">
        <f t="shared" si="0"/>
        <v>0</v>
      </c>
    </row>
    <row r="35" spans="1:12" ht="27.6" x14ac:dyDescent="0.3">
      <c r="A35" s="24">
        <v>31</v>
      </c>
      <c r="B35" s="30" t="s">
        <v>236</v>
      </c>
      <c r="C35" s="185">
        <v>1</v>
      </c>
      <c r="D35" s="113" t="s">
        <v>33</v>
      </c>
      <c r="E35" s="119"/>
      <c r="F35" s="119"/>
      <c r="G35" s="40"/>
      <c r="H35" s="40"/>
      <c r="I35" s="40"/>
      <c r="J35" s="115"/>
      <c r="K35" s="211"/>
      <c r="L35" s="38">
        <f t="shared" si="0"/>
        <v>0</v>
      </c>
    </row>
    <row r="36" spans="1:12" ht="27.6" x14ac:dyDescent="0.3">
      <c r="A36" s="24">
        <v>32</v>
      </c>
      <c r="B36" s="30" t="s">
        <v>237</v>
      </c>
      <c r="C36" s="185">
        <v>1</v>
      </c>
      <c r="D36" s="113" t="s">
        <v>33</v>
      </c>
      <c r="E36" s="119"/>
      <c r="F36" s="119"/>
      <c r="G36" s="40"/>
      <c r="H36" s="40"/>
      <c r="I36" s="40"/>
      <c r="J36" s="115"/>
      <c r="K36" s="211"/>
      <c r="L36" s="38">
        <f t="shared" si="0"/>
        <v>0</v>
      </c>
    </row>
    <row r="37" spans="1:12" ht="27.6" x14ac:dyDescent="0.3">
      <c r="A37" s="24">
        <v>33</v>
      </c>
      <c r="B37" s="30" t="s">
        <v>238</v>
      </c>
      <c r="C37" s="185">
        <v>1</v>
      </c>
      <c r="D37" s="113" t="s">
        <v>33</v>
      </c>
      <c r="E37" s="119"/>
      <c r="F37" s="119"/>
      <c r="G37" s="40"/>
      <c r="H37" s="40"/>
      <c r="I37" s="40"/>
      <c r="J37" s="115"/>
      <c r="K37" s="211"/>
      <c r="L37" s="38">
        <f t="shared" si="0"/>
        <v>0</v>
      </c>
    </row>
    <row r="38" spans="1:12" x14ac:dyDescent="0.3">
      <c r="A38" s="24">
        <v>34</v>
      </c>
      <c r="B38" s="33" t="s">
        <v>249</v>
      </c>
      <c r="C38" s="185">
        <v>2</v>
      </c>
      <c r="D38" s="113" t="s">
        <v>218</v>
      </c>
      <c r="E38" s="119">
        <v>0</v>
      </c>
      <c r="F38" s="119">
        <v>0</v>
      </c>
      <c r="G38" s="119">
        <v>0</v>
      </c>
      <c r="H38" s="119">
        <v>0</v>
      </c>
      <c r="I38" s="40">
        <v>2</v>
      </c>
      <c r="J38" s="52"/>
      <c r="K38" s="211"/>
      <c r="L38" s="38">
        <f>K38*C38</f>
        <v>0</v>
      </c>
    </row>
    <row r="39" spans="1:12" x14ac:dyDescent="0.3">
      <c r="A39" s="24">
        <v>35</v>
      </c>
      <c r="B39" s="34" t="s">
        <v>250</v>
      </c>
      <c r="C39" s="187">
        <v>1</v>
      </c>
      <c r="D39" s="117"/>
      <c r="E39" s="40">
        <v>0</v>
      </c>
      <c r="F39" s="40">
        <v>0</v>
      </c>
      <c r="G39" s="40">
        <v>0</v>
      </c>
      <c r="H39" s="136">
        <v>0</v>
      </c>
      <c r="I39" s="137">
        <v>7</v>
      </c>
      <c r="J39" s="115"/>
      <c r="K39" s="211"/>
      <c r="L39" s="38">
        <f t="shared" si="0"/>
        <v>0</v>
      </c>
    </row>
    <row r="40" spans="1:12" x14ac:dyDescent="0.3">
      <c r="A40" s="24">
        <v>36</v>
      </c>
      <c r="B40" s="35" t="s">
        <v>251</v>
      </c>
      <c r="C40" s="185">
        <v>1</v>
      </c>
      <c r="D40" s="113"/>
      <c r="E40" s="119"/>
      <c r="F40" s="119"/>
      <c r="G40" s="40"/>
      <c r="H40" s="40"/>
      <c r="I40" s="40">
        <v>1</v>
      </c>
      <c r="J40" s="115"/>
      <c r="K40" s="211"/>
      <c r="L40" s="38">
        <f t="shared" si="0"/>
        <v>0</v>
      </c>
    </row>
    <row r="41" spans="1:12" x14ac:dyDescent="0.3">
      <c r="A41" s="24">
        <v>37</v>
      </c>
      <c r="B41" s="35" t="s">
        <v>252</v>
      </c>
      <c r="C41" s="185">
        <v>1</v>
      </c>
      <c r="D41" s="113"/>
      <c r="E41" s="119"/>
      <c r="F41" s="119"/>
      <c r="G41" s="40"/>
      <c r="H41" s="40"/>
      <c r="I41" s="40">
        <v>1</v>
      </c>
      <c r="J41" s="115"/>
      <c r="K41" s="211"/>
      <c r="L41" s="38">
        <f>K41*C41</f>
        <v>0</v>
      </c>
    </row>
    <row r="42" spans="1:12" ht="17.399999999999999" x14ac:dyDescent="0.3">
      <c r="A42" s="24"/>
      <c r="B42" s="323" t="s">
        <v>14</v>
      </c>
      <c r="C42" s="324"/>
      <c r="D42" s="324"/>
      <c r="E42" s="324"/>
      <c r="F42" s="324"/>
      <c r="G42" s="324"/>
      <c r="H42" s="324"/>
      <c r="I42" s="324"/>
      <c r="J42" s="324"/>
      <c r="K42" s="324"/>
      <c r="L42" s="325"/>
    </row>
    <row r="43" spans="1:12" x14ac:dyDescent="0.3">
      <c r="A43" s="24">
        <v>38</v>
      </c>
      <c r="B43" s="27" t="s">
        <v>253</v>
      </c>
      <c r="C43" s="184">
        <v>4</v>
      </c>
      <c r="D43" s="110"/>
      <c r="E43" s="112"/>
      <c r="F43" s="112"/>
      <c r="G43" s="112"/>
      <c r="H43" s="112"/>
      <c r="I43" s="112"/>
      <c r="J43" s="138"/>
      <c r="K43" s="211"/>
      <c r="L43" s="38">
        <f t="shared" si="0"/>
        <v>0</v>
      </c>
    </row>
    <row r="44" spans="1:12" ht="27.6" x14ac:dyDescent="0.3">
      <c r="A44" s="24">
        <v>39</v>
      </c>
      <c r="B44" s="29" t="s">
        <v>254</v>
      </c>
      <c r="C44" s="185">
        <v>4</v>
      </c>
      <c r="D44" s="113"/>
      <c r="E44" s="40"/>
      <c r="F44" s="40"/>
      <c r="G44" s="40"/>
      <c r="H44" s="40"/>
      <c r="I44" s="40"/>
      <c r="J44" s="139"/>
      <c r="K44" s="211"/>
      <c r="L44" s="38">
        <f t="shared" si="0"/>
        <v>0</v>
      </c>
    </row>
    <row r="45" spans="1:12" x14ac:dyDescent="0.3">
      <c r="A45" s="24">
        <v>40</v>
      </c>
      <c r="B45" s="29" t="s">
        <v>255</v>
      </c>
      <c r="C45" s="185">
        <v>4</v>
      </c>
      <c r="D45" s="113"/>
      <c r="E45" s="40"/>
      <c r="F45" s="40"/>
      <c r="G45" s="40"/>
      <c r="H45" s="40"/>
      <c r="I45" s="40"/>
      <c r="J45" s="139"/>
      <c r="K45" s="211"/>
      <c r="L45" s="38">
        <f t="shared" si="0"/>
        <v>0</v>
      </c>
    </row>
    <row r="46" spans="1:12" x14ac:dyDescent="0.3">
      <c r="A46" s="24">
        <v>41</v>
      </c>
      <c r="B46" s="29" t="s">
        <v>256</v>
      </c>
      <c r="C46" s="187">
        <v>4</v>
      </c>
      <c r="D46" s="117"/>
      <c r="E46" s="40">
        <v>1</v>
      </c>
      <c r="F46" s="40">
        <v>1</v>
      </c>
      <c r="G46" s="40">
        <v>0</v>
      </c>
      <c r="H46" s="40">
        <v>0</v>
      </c>
      <c r="I46" s="40"/>
      <c r="J46" s="115">
        <v>0</v>
      </c>
      <c r="K46" s="211"/>
      <c r="L46" s="38">
        <f t="shared" si="0"/>
        <v>0</v>
      </c>
    </row>
    <row r="47" spans="1:12" x14ac:dyDescent="0.3">
      <c r="A47" s="24">
        <v>42</v>
      </c>
      <c r="B47" s="29" t="s">
        <v>257</v>
      </c>
      <c r="C47" s="185">
        <v>4</v>
      </c>
      <c r="D47" s="113"/>
      <c r="E47" s="115">
        <v>2</v>
      </c>
      <c r="F47" s="115">
        <v>2</v>
      </c>
      <c r="G47" s="115">
        <v>6</v>
      </c>
      <c r="H47" s="139" t="s">
        <v>258</v>
      </c>
      <c r="I47" s="139"/>
      <c r="J47" s="139" t="s">
        <v>259</v>
      </c>
      <c r="K47" s="211"/>
      <c r="L47" s="38">
        <f t="shared" si="0"/>
        <v>0</v>
      </c>
    </row>
    <row r="48" spans="1:12" x14ac:dyDescent="0.3">
      <c r="A48" s="24">
        <v>43</v>
      </c>
      <c r="B48" s="29" t="s">
        <v>260</v>
      </c>
      <c r="C48" s="185">
        <v>4</v>
      </c>
      <c r="D48" s="113"/>
      <c r="E48" s="115">
        <v>1</v>
      </c>
      <c r="F48" s="115">
        <v>1</v>
      </c>
      <c r="G48" s="115">
        <v>2</v>
      </c>
      <c r="H48" s="139"/>
      <c r="I48" s="139"/>
      <c r="J48" s="115">
        <v>0</v>
      </c>
      <c r="K48" s="211"/>
      <c r="L48" s="38">
        <f>K48*C48</f>
        <v>0</v>
      </c>
    </row>
    <row r="49" spans="1:12" x14ac:dyDescent="0.3">
      <c r="L49" s="20"/>
    </row>
    <row r="50" spans="1:12" x14ac:dyDescent="0.3">
      <c r="A50" s="20"/>
      <c r="B50" s="36"/>
      <c r="C50" s="190"/>
      <c r="D50" s="37"/>
      <c r="K50" s="3" t="s">
        <v>15</v>
      </c>
      <c r="L50" s="103">
        <f>SUM(L5:L49)</f>
        <v>0</v>
      </c>
    </row>
  </sheetData>
  <sheetProtection algorithmName="SHA-512" hashValue="VQ/QMUdnQnjZeHB9GuN0dDOcqmAX9CQ/ScsvKlGWgZWDzBEuBOqsR/Rg9XooiFNPBJCc7up6rO9Vl1gDMdUCww==" saltValue="wDUSdDK8kMnUkOqTgdxOaA==" spinCount="100000" sheet="1" objects="1" scenarios="1"/>
  <mergeCells count="15">
    <mergeCell ref="A1:L1"/>
    <mergeCell ref="B42:L42"/>
    <mergeCell ref="A2:A3"/>
    <mergeCell ref="B2:B3"/>
    <mergeCell ref="D2:D3"/>
    <mergeCell ref="E2:E3"/>
    <mergeCell ref="F2:F3"/>
    <mergeCell ref="G2:G3"/>
    <mergeCell ref="H2:H3"/>
    <mergeCell ref="J2:J3"/>
    <mergeCell ref="C2:C3"/>
    <mergeCell ref="I2:I3"/>
    <mergeCell ref="K2:K3"/>
    <mergeCell ref="L2:L3"/>
    <mergeCell ref="B4:L4"/>
  </mergeCells>
  <pageMargins left="0.7" right="0.7" top="0.75" bottom="0.75" header="0.3" footer="0.3"/>
  <pageSetup paperSize="9" scale="64" fitToHeight="0" orientation="landscape" horizontalDpi="300" verticalDpi="300" r:id="rId1"/>
  <headerFooter>
    <oddHeader>&amp;LRevízia elektrických zariadení&amp;RPríloha č.2 k časti B.2 Region SS (zároveň príloha č.2 k Dohode)
(tabuľka č.2)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8"/>
  <sheetViews>
    <sheetView view="pageLayout" zoomScale="79" zoomScaleNormal="100" zoomScalePageLayoutView="79" workbookViewId="0">
      <selection activeCell="B23" sqref="B23"/>
    </sheetView>
  </sheetViews>
  <sheetFormatPr defaultColWidth="9.109375" defaultRowHeight="13.2" x14ac:dyDescent="0.25"/>
  <cols>
    <col min="1" max="1" width="4.44140625" style="4" bestFit="1" customWidth="1"/>
    <col min="2" max="2" width="43.109375" style="4" customWidth="1"/>
    <col min="3" max="3" width="14" style="214" customWidth="1"/>
    <col min="4" max="4" width="25.44140625" style="5" customWidth="1"/>
    <col min="5" max="5" width="9.109375" style="213"/>
    <col min="6" max="6" width="9.109375" style="213" customWidth="1"/>
    <col min="7" max="7" width="9.109375" style="213"/>
    <col min="8" max="8" width="16" style="4" customWidth="1"/>
    <col min="9" max="10" width="9.109375" style="4"/>
    <col min="11" max="11" width="17.109375" style="4" customWidth="1"/>
    <col min="12" max="12" width="17.33203125" style="4" customWidth="1"/>
    <col min="13" max="16384" width="9.109375" style="4"/>
  </cols>
  <sheetData>
    <row r="1" spans="1:15" ht="13.8" thickBot="1" x14ac:dyDescent="0.3">
      <c r="A1" s="338" t="s">
        <v>261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5" ht="44.25" customHeight="1" x14ac:dyDescent="0.25">
      <c r="A2" s="353" t="s">
        <v>4</v>
      </c>
      <c r="B2" s="355" t="s">
        <v>5</v>
      </c>
      <c r="C2" s="359" t="s">
        <v>890</v>
      </c>
      <c r="D2" s="357" t="s">
        <v>6</v>
      </c>
      <c r="E2" s="351" t="s">
        <v>16</v>
      </c>
      <c r="F2" s="351" t="s">
        <v>17</v>
      </c>
      <c r="G2" s="351" t="s">
        <v>18</v>
      </c>
      <c r="H2" s="351" t="s">
        <v>19</v>
      </c>
      <c r="I2" s="351" t="s">
        <v>7</v>
      </c>
      <c r="J2" s="351" t="s">
        <v>20</v>
      </c>
      <c r="K2" s="348" t="s">
        <v>888</v>
      </c>
      <c r="L2" s="348" t="s">
        <v>889</v>
      </c>
    </row>
    <row r="3" spans="1:15" ht="21.75" customHeight="1" thickBot="1" x14ac:dyDescent="0.3">
      <c r="A3" s="354"/>
      <c r="B3" s="356"/>
      <c r="C3" s="360"/>
      <c r="D3" s="358"/>
      <c r="E3" s="352"/>
      <c r="F3" s="352"/>
      <c r="G3" s="352"/>
      <c r="H3" s="352"/>
      <c r="I3" s="352"/>
      <c r="J3" s="352"/>
      <c r="K3" s="349"/>
      <c r="L3" s="349"/>
    </row>
    <row r="4" spans="1:15" x14ac:dyDescent="0.25">
      <c r="A4" s="62"/>
      <c r="B4" s="363" t="s">
        <v>262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</row>
    <row r="5" spans="1:15" x14ac:dyDescent="0.25">
      <c r="A5" s="41">
        <v>1</v>
      </c>
      <c r="B5" s="53" t="s">
        <v>263</v>
      </c>
      <c r="C5" s="254">
        <v>2</v>
      </c>
      <c r="D5" s="133" t="s">
        <v>264</v>
      </c>
      <c r="E5" s="118">
        <v>7</v>
      </c>
      <c r="F5" s="118">
        <v>1</v>
      </c>
      <c r="G5" s="118">
        <v>86</v>
      </c>
      <c r="H5" s="118">
        <v>349</v>
      </c>
      <c r="I5" s="118"/>
      <c r="J5" s="118">
        <v>3000</v>
      </c>
      <c r="K5" s="218"/>
      <c r="L5" s="104">
        <f>K5*C5</f>
        <v>0</v>
      </c>
    </row>
    <row r="6" spans="1:15" x14ac:dyDescent="0.25">
      <c r="A6" s="41">
        <v>2</v>
      </c>
      <c r="B6" s="51" t="s">
        <v>265</v>
      </c>
      <c r="C6" s="254">
        <v>4</v>
      </c>
      <c r="D6" s="113" t="s">
        <v>264</v>
      </c>
      <c r="E6" s="119">
        <v>1</v>
      </c>
      <c r="F6" s="119">
        <v>1</v>
      </c>
      <c r="G6" s="119">
        <v>21</v>
      </c>
      <c r="H6" s="119" t="s">
        <v>266</v>
      </c>
      <c r="I6" s="118"/>
      <c r="J6" s="118">
        <v>400</v>
      </c>
      <c r="K6" s="218"/>
      <c r="L6" s="104">
        <f t="shared" ref="L6:L69" si="0">K6*C6</f>
        <v>0</v>
      </c>
    </row>
    <row r="7" spans="1:15" x14ac:dyDescent="0.25">
      <c r="A7" s="41">
        <v>3</v>
      </c>
      <c r="B7" s="51" t="s">
        <v>267</v>
      </c>
      <c r="C7" s="254">
        <v>1</v>
      </c>
      <c r="D7" s="113" t="s">
        <v>264</v>
      </c>
      <c r="E7" s="119">
        <v>3</v>
      </c>
      <c r="F7" s="119">
        <v>1</v>
      </c>
      <c r="G7" s="119">
        <v>38</v>
      </c>
      <c r="H7" s="119" t="s">
        <v>268</v>
      </c>
      <c r="I7" s="118"/>
      <c r="J7" s="118">
        <v>2000</v>
      </c>
      <c r="K7" s="218"/>
      <c r="L7" s="104">
        <f t="shared" si="0"/>
        <v>0</v>
      </c>
      <c r="O7" s="214"/>
    </row>
    <row r="8" spans="1:15" x14ac:dyDescent="0.25">
      <c r="A8" s="41">
        <v>4</v>
      </c>
      <c r="B8" s="51" t="s">
        <v>269</v>
      </c>
      <c r="C8" s="254">
        <v>1</v>
      </c>
      <c r="D8" s="113" t="s">
        <v>264</v>
      </c>
      <c r="E8" s="119">
        <v>1</v>
      </c>
      <c r="F8" s="119">
        <v>1</v>
      </c>
      <c r="G8" s="119">
        <v>4</v>
      </c>
      <c r="H8" s="119" t="s">
        <v>270</v>
      </c>
      <c r="I8" s="118"/>
      <c r="J8" s="118">
        <v>400</v>
      </c>
      <c r="K8" s="218"/>
      <c r="L8" s="104">
        <f t="shared" si="0"/>
        <v>0</v>
      </c>
    </row>
    <row r="9" spans="1:15" x14ac:dyDescent="0.25">
      <c r="A9" s="41">
        <v>5</v>
      </c>
      <c r="B9" s="51" t="s">
        <v>271</v>
      </c>
      <c r="C9" s="254">
        <v>2</v>
      </c>
      <c r="D9" s="113" t="s">
        <v>264</v>
      </c>
      <c r="E9" s="119">
        <v>1</v>
      </c>
      <c r="F9" s="119">
        <v>1</v>
      </c>
      <c r="G9" s="119">
        <v>6</v>
      </c>
      <c r="H9" s="119">
        <v>14</v>
      </c>
      <c r="I9" s="118"/>
      <c r="J9" s="118">
        <v>350</v>
      </c>
      <c r="K9" s="218"/>
      <c r="L9" s="104">
        <f t="shared" si="0"/>
        <v>0</v>
      </c>
    </row>
    <row r="10" spans="1:15" x14ac:dyDescent="0.25">
      <c r="A10" s="41">
        <v>6</v>
      </c>
      <c r="B10" s="51" t="s">
        <v>272</v>
      </c>
      <c r="C10" s="254">
        <v>2</v>
      </c>
      <c r="D10" s="113" t="s">
        <v>264</v>
      </c>
      <c r="E10" s="119">
        <v>5</v>
      </c>
      <c r="F10" s="119">
        <v>1</v>
      </c>
      <c r="G10" s="119">
        <v>164</v>
      </c>
      <c r="H10" s="119" t="s">
        <v>273</v>
      </c>
      <c r="I10" s="118"/>
      <c r="J10" s="118">
        <v>5000</v>
      </c>
      <c r="K10" s="218"/>
      <c r="L10" s="104">
        <f t="shared" si="0"/>
        <v>0</v>
      </c>
    </row>
    <row r="11" spans="1:15" x14ac:dyDescent="0.25">
      <c r="A11" s="41">
        <v>7</v>
      </c>
      <c r="B11" s="51" t="s">
        <v>274</v>
      </c>
      <c r="C11" s="254">
        <v>4</v>
      </c>
      <c r="D11" s="113" t="s">
        <v>275</v>
      </c>
      <c r="E11" s="119">
        <v>1</v>
      </c>
      <c r="F11" s="119">
        <v>1</v>
      </c>
      <c r="G11" s="119">
        <v>7</v>
      </c>
      <c r="H11" s="119" t="s">
        <v>276</v>
      </c>
      <c r="I11" s="118"/>
      <c r="J11" s="118">
        <v>200</v>
      </c>
      <c r="K11" s="218"/>
      <c r="L11" s="104">
        <f t="shared" si="0"/>
        <v>0</v>
      </c>
    </row>
    <row r="12" spans="1:15" x14ac:dyDescent="0.25">
      <c r="A12" s="41">
        <v>8</v>
      </c>
      <c r="B12" s="51" t="s">
        <v>277</v>
      </c>
      <c r="C12" s="254">
        <v>4</v>
      </c>
      <c r="D12" s="113" t="s">
        <v>275</v>
      </c>
      <c r="E12" s="119">
        <v>1</v>
      </c>
      <c r="F12" s="119">
        <v>1</v>
      </c>
      <c r="G12" s="119">
        <v>5</v>
      </c>
      <c r="H12" s="119" t="s">
        <v>278</v>
      </c>
      <c r="I12" s="118"/>
      <c r="J12" s="118">
        <v>30</v>
      </c>
      <c r="K12" s="218"/>
      <c r="L12" s="104">
        <f t="shared" si="0"/>
        <v>0</v>
      </c>
    </row>
    <row r="13" spans="1:15" x14ac:dyDescent="0.25">
      <c r="A13" s="41">
        <v>9</v>
      </c>
      <c r="B13" s="51" t="s">
        <v>279</v>
      </c>
      <c r="C13" s="254">
        <v>2</v>
      </c>
      <c r="D13" s="113" t="s">
        <v>280</v>
      </c>
      <c r="E13" s="119">
        <v>1</v>
      </c>
      <c r="F13" s="119">
        <v>4</v>
      </c>
      <c r="G13" s="40">
        <v>4</v>
      </c>
      <c r="H13" s="40"/>
      <c r="I13" s="40"/>
      <c r="J13" s="40"/>
      <c r="K13" s="218"/>
      <c r="L13" s="104">
        <f t="shared" si="0"/>
        <v>0</v>
      </c>
    </row>
    <row r="14" spans="1:15" x14ac:dyDescent="0.25">
      <c r="A14" s="41">
        <v>10</v>
      </c>
      <c r="B14" s="51" t="s">
        <v>281</v>
      </c>
      <c r="C14" s="254">
        <v>2</v>
      </c>
      <c r="D14" s="113" t="s">
        <v>264</v>
      </c>
      <c r="E14" s="119">
        <v>1</v>
      </c>
      <c r="F14" s="119">
        <v>1</v>
      </c>
      <c r="G14" s="40">
        <v>7</v>
      </c>
      <c r="H14" s="40" t="s">
        <v>282</v>
      </c>
      <c r="I14" s="40"/>
      <c r="J14" s="40">
        <v>4500</v>
      </c>
      <c r="K14" s="218"/>
      <c r="L14" s="104">
        <f t="shared" si="0"/>
        <v>0</v>
      </c>
    </row>
    <row r="15" spans="1:15" x14ac:dyDescent="0.25">
      <c r="A15" s="41">
        <v>11</v>
      </c>
      <c r="B15" s="51" t="s">
        <v>283</v>
      </c>
      <c r="C15" s="254">
        <v>4</v>
      </c>
      <c r="D15" s="113" t="s">
        <v>284</v>
      </c>
      <c r="E15" s="119">
        <v>1</v>
      </c>
      <c r="F15" s="119">
        <v>1</v>
      </c>
      <c r="G15" s="40">
        <v>7</v>
      </c>
      <c r="H15" s="40" t="s">
        <v>285</v>
      </c>
      <c r="I15" s="40"/>
      <c r="J15" s="40"/>
      <c r="K15" s="218"/>
      <c r="L15" s="104">
        <f t="shared" si="0"/>
        <v>0</v>
      </c>
    </row>
    <row r="16" spans="1:15" x14ac:dyDescent="0.25">
      <c r="A16" s="41">
        <v>12</v>
      </c>
      <c r="B16" s="51" t="s">
        <v>286</v>
      </c>
      <c r="C16" s="254">
        <v>4</v>
      </c>
      <c r="D16" s="113" t="s">
        <v>284</v>
      </c>
      <c r="E16" s="119">
        <v>3</v>
      </c>
      <c r="F16" s="119">
        <v>1</v>
      </c>
      <c r="G16" s="40">
        <v>17</v>
      </c>
      <c r="H16" s="40" t="s">
        <v>287</v>
      </c>
      <c r="I16" s="40"/>
      <c r="J16" s="40">
        <v>300</v>
      </c>
      <c r="K16" s="218"/>
      <c r="L16" s="104">
        <f t="shared" si="0"/>
        <v>0</v>
      </c>
    </row>
    <row r="17" spans="1:12" x14ac:dyDescent="0.25">
      <c r="A17" s="41">
        <v>13</v>
      </c>
      <c r="B17" s="51" t="s">
        <v>288</v>
      </c>
      <c r="C17" s="254">
        <v>2</v>
      </c>
      <c r="D17" s="140" t="s">
        <v>289</v>
      </c>
      <c r="E17" s="119">
        <v>1</v>
      </c>
      <c r="F17" s="119">
        <v>1</v>
      </c>
      <c r="G17" s="40">
        <v>4</v>
      </c>
      <c r="H17" s="40">
        <v>12</v>
      </c>
      <c r="I17" s="40"/>
      <c r="J17" s="40">
        <v>600</v>
      </c>
      <c r="K17" s="218"/>
      <c r="L17" s="104">
        <f t="shared" si="0"/>
        <v>0</v>
      </c>
    </row>
    <row r="18" spans="1:12" x14ac:dyDescent="0.25">
      <c r="A18" s="41">
        <v>14</v>
      </c>
      <c r="B18" s="51" t="s">
        <v>290</v>
      </c>
      <c r="C18" s="254">
        <v>1</v>
      </c>
      <c r="D18" s="123" t="s">
        <v>264</v>
      </c>
      <c r="E18" s="119">
        <v>2</v>
      </c>
      <c r="F18" s="119">
        <v>1</v>
      </c>
      <c r="G18" s="40">
        <v>21</v>
      </c>
      <c r="H18" s="40" t="s">
        <v>291</v>
      </c>
      <c r="I18" s="40"/>
      <c r="J18" s="40">
        <v>300</v>
      </c>
      <c r="K18" s="218"/>
      <c r="L18" s="104">
        <f t="shared" si="0"/>
        <v>0</v>
      </c>
    </row>
    <row r="19" spans="1:12" x14ac:dyDescent="0.25">
      <c r="A19" s="41">
        <v>15</v>
      </c>
      <c r="B19" s="51" t="s">
        <v>292</v>
      </c>
      <c r="C19" s="254">
        <v>2</v>
      </c>
      <c r="D19" s="113" t="s">
        <v>264</v>
      </c>
      <c r="E19" s="40">
        <v>1</v>
      </c>
      <c r="F19" s="119">
        <v>1</v>
      </c>
      <c r="G19" s="40">
        <v>1</v>
      </c>
      <c r="H19" s="40">
        <v>1</v>
      </c>
      <c r="I19" s="40"/>
      <c r="J19" s="40">
        <v>50</v>
      </c>
      <c r="K19" s="218"/>
      <c r="L19" s="104">
        <f t="shared" si="0"/>
        <v>0</v>
      </c>
    </row>
    <row r="20" spans="1:12" x14ac:dyDescent="0.25">
      <c r="A20" s="41">
        <v>16</v>
      </c>
      <c r="B20" s="51" t="s">
        <v>293</v>
      </c>
      <c r="C20" s="254">
        <v>1</v>
      </c>
      <c r="D20" s="123" t="s">
        <v>280</v>
      </c>
      <c r="E20" s="40">
        <v>4</v>
      </c>
      <c r="F20" s="40">
        <v>4</v>
      </c>
      <c r="G20" s="40">
        <v>11</v>
      </c>
      <c r="H20" s="40"/>
      <c r="I20" s="40"/>
      <c r="J20" s="40">
        <v>1300</v>
      </c>
      <c r="K20" s="218"/>
      <c r="L20" s="104">
        <f t="shared" si="0"/>
        <v>0</v>
      </c>
    </row>
    <row r="21" spans="1:12" x14ac:dyDescent="0.25">
      <c r="A21" s="41">
        <v>17</v>
      </c>
      <c r="B21" s="51" t="s">
        <v>294</v>
      </c>
      <c r="C21" s="254">
        <v>1</v>
      </c>
      <c r="D21" s="123" t="s">
        <v>280</v>
      </c>
      <c r="E21" s="40">
        <v>1</v>
      </c>
      <c r="F21" s="40">
        <v>1</v>
      </c>
      <c r="G21" s="40">
        <v>3</v>
      </c>
      <c r="H21" s="40">
        <v>11</v>
      </c>
      <c r="I21" s="40"/>
      <c r="J21" s="40">
        <v>2000</v>
      </c>
      <c r="K21" s="218"/>
      <c r="L21" s="104">
        <f t="shared" si="0"/>
        <v>0</v>
      </c>
    </row>
    <row r="22" spans="1:12" x14ac:dyDescent="0.25">
      <c r="A22" s="41">
        <v>18</v>
      </c>
      <c r="B22" s="51" t="s">
        <v>295</v>
      </c>
      <c r="C22" s="254">
        <v>1</v>
      </c>
      <c r="D22" s="123" t="s">
        <v>280</v>
      </c>
      <c r="E22" s="40">
        <v>1</v>
      </c>
      <c r="F22" s="40">
        <v>1</v>
      </c>
      <c r="G22" s="40">
        <v>1</v>
      </c>
      <c r="H22" s="40">
        <v>5</v>
      </c>
      <c r="I22" s="40"/>
      <c r="J22" s="40">
        <v>200</v>
      </c>
      <c r="K22" s="218"/>
      <c r="L22" s="104">
        <f t="shared" si="0"/>
        <v>0</v>
      </c>
    </row>
    <row r="23" spans="1:12" x14ac:dyDescent="0.25">
      <c r="A23" s="41">
        <v>19</v>
      </c>
      <c r="B23" s="51" t="s">
        <v>296</v>
      </c>
      <c r="C23" s="254">
        <v>1</v>
      </c>
      <c r="D23" s="123" t="s">
        <v>264</v>
      </c>
      <c r="E23" s="40">
        <v>1</v>
      </c>
      <c r="F23" s="40">
        <v>1</v>
      </c>
      <c r="G23" s="40">
        <v>2</v>
      </c>
      <c r="H23" s="40">
        <v>3</v>
      </c>
      <c r="I23" s="40"/>
      <c r="J23" s="40">
        <v>60</v>
      </c>
      <c r="K23" s="218"/>
      <c r="L23" s="104">
        <f t="shared" si="0"/>
        <v>0</v>
      </c>
    </row>
    <row r="24" spans="1:12" x14ac:dyDescent="0.25">
      <c r="A24" s="41">
        <v>20</v>
      </c>
      <c r="B24" s="51" t="s">
        <v>297</v>
      </c>
      <c r="C24" s="254">
        <v>4</v>
      </c>
      <c r="D24" s="123" t="s">
        <v>275</v>
      </c>
      <c r="E24" s="40">
        <v>1</v>
      </c>
      <c r="F24" s="40">
        <v>1</v>
      </c>
      <c r="G24" s="124">
        <v>6</v>
      </c>
      <c r="H24" s="124" t="s">
        <v>298</v>
      </c>
      <c r="I24" s="124"/>
      <c r="J24" s="124">
        <v>100</v>
      </c>
      <c r="K24" s="218"/>
      <c r="L24" s="104">
        <f t="shared" si="0"/>
        <v>0</v>
      </c>
    </row>
    <row r="25" spans="1:12" x14ac:dyDescent="0.25">
      <c r="A25" s="41">
        <v>21</v>
      </c>
      <c r="B25" s="51" t="s">
        <v>299</v>
      </c>
      <c r="C25" s="254">
        <v>4</v>
      </c>
      <c r="D25" s="140" t="s">
        <v>21</v>
      </c>
      <c r="E25" s="40">
        <v>1</v>
      </c>
      <c r="F25" s="40">
        <v>1</v>
      </c>
      <c r="G25" s="141">
        <v>56</v>
      </c>
      <c r="H25" s="141">
        <v>20</v>
      </c>
      <c r="I25" s="141"/>
      <c r="J25" s="141">
        <v>500</v>
      </c>
      <c r="K25" s="218"/>
      <c r="L25" s="104">
        <f t="shared" si="0"/>
        <v>0</v>
      </c>
    </row>
    <row r="26" spans="1:12" x14ac:dyDescent="0.25">
      <c r="A26" s="41">
        <v>22</v>
      </c>
      <c r="B26" s="51" t="s">
        <v>300</v>
      </c>
      <c r="C26" s="254">
        <v>1</v>
      </c>
      <c r="D26" s="140" t="s">
        <v>301</v>
      </c>
      <c r="E26" s="40"/>
      <c r="F26" s="40"/>
      <c r="G26" s="40">
        <v>1</v>
      </c>
      <c r="H26" s="40"/>
      <c r="I26" s="40"/>
      <c r="J26" s="40"/>
      <c r="K26" s="218"/>
      <c r="L26" s="104">
        <f t="shared" si="0"/>
        <v>0</v>
      </c>
    </row>
    <row r="27" spans="1:12" x14ac:dyDescent="0.25">
      <c r="A27" s="41">
        <v>23</v>
      </c>
      <c r="B27" s="51" t="s">
        <v>302</v>
      </c>
      <c r="C27" s="254">
        <v>1</v>
      </c>
      <c r="D27" s="123" t="s">
        <v>303</v>
      </c>
      <c r="E27" s="40">
        <v>21</v>
      </c>
      <c r="F27" s="40">
        <v>1</v>
      </c>
      <c r="G27" s="40">
        <v>72</v>
      </c>
      <c r="H27" s="40" t="s">
        <v>304</v>
      </c>
      <c r="I27" s="40"/>
      <c r="J27" s="40">
        <v>2000</v>
      </c>
      <c r="K27" s="218"/>
      <c r="L27" s="104">
        <f t="shared" si="0"/>
        <v>0</v>
      </c>
    </row>
    <row r="28" spans="1:12" x14ac:dyDescent="0.25">
      <c r="A28" s="41">
        <v>24</v>
      </c>
      <c r="B28" s="51" t="s">
        <v>305</v>
      </c>
      <c r="C28" s="254">
        <v>1</v>
      </c>
      <c r="D28" s="123" t="s">
        <v>264</v>
      </c>
      <c r="E28" s="40">
        <v>5</v>
      </c>
      <c r="F28" s="40">
        <v>1</v>
      </c>
      <c r="G28" s="40">
        <v>87</v>
      </c>
      <c r="H28" s="40">
        <v>7.68</v>
      </c>
      <c r="I28" s="40"/>
      <c r="J28" s="40">
        <v>2000</v>
      </c>
      <c r="K28" s="218"/>
      <c r="L28" s="104">
        <f t="shared" si="0"/>
        <v>0</v>
      </c>
    </row>
    <row r="29" spans="1:12" x14ac:dyDescent="0.25">
      <c r="A29" s="41">
        <v>25</v>
      </c>
      <c r="B29" s="51" t="s">
        <v>306</v>
      </c>
      <c r="C29" s="254">
        <v>1</v>
      </c>
      <c r="D29" s="123" t="s">
        <v>303</v>
      </c>
      <c r="E29" s="40">
        <v>20</v>
      </c>
      <c r="F29" s="40">
        <v>1</v>
      </c>
      <c r="G29" s="40">
        <v>62</v>
      </c>
      <c r="H29" s="40" t="s">
        <v>307</v>
      </c>
      <c r="I29" s="40"/>
      <c r="J29" s="40">
        <v>1500</v>
      </c>
      <c r="K29" s="218"/>
      <c r="L29" s="104">
        <f t="shared" si="0"/>
        <v>0</v>
      </c>
    </row>
    <row r="30" spans="1:12" x14ac:dyDescent="0.25">
      <c r="A30" s="41">
        <v>26</v>
      </c>
      <c r="B30" s="51" t="s">
        <v>308</v>
      </c>
      <c r="C30" s="254">
        <v>1</v>
      </c>
      <c r="D30" s="123" t="s">
        <v>280</v>
      </c>
      <c r="E30" s="40">
        <v>1</v>
      </c>
      <c r="F30" s="40">
        <v>1</v>
      </c>
      <c r="G30" s="40">
        <v>2</v>
      </c>
      <c r="H30" s="40" t="s">
        <v>309</v>
      </c>
      <c r="I30" s="40"/>
      <c r="J30" s="40">
        <v>500</v>
      </c>
      <c r="K30" s="218"/>
      <c r="L30" s="104">
        <f t="shared" si="0"/>
        <v>0</v>
      </c>
    </row>
    <row r="31" spans="1:12" x14ac:dyDescent="0.25">
      <c r="A31" s="41">
        <v>27</v>
      </c>
      <c r="B31" s="51" t="s">
        <v>310</v>
      </c>
      <c r="C31" s="254">
        <v>2</v>
      </c>
      <c r="D31" s="113" t="s">
        <v>280</v>
      </c>
      <c r="E31" s="40">
        <v>1</v>
      </c>
      <c r="F31" s="40">
        <v>1</v>
      </c>
      <c r="G31" s="40">
        <v>3</v>
      </c>
      <c r="H31" s="40">
        <v>19</v>
      </c>
      <c r="I31" s="40"/>
      <c r="J31" s="40">
        <v>1000</v>
      </c>
      <c r="K31" s="218"/>
      <c r="L31" s="104">
        <f t="shared" si="0"/>
        <v>0</v>
      </c>
    </row>
    <row r="32" spans="1:12" x14ac:dyDescent="0.25">
      <c r="A32" s="41">
        <v>28</v>
      </c>
      <c r="B32" s="51" t="s">
        <v>311</v>
      </c>
      <c r="C32" s="254">
        <v>2</v>
      </c>
      <c r="D32" s="113" t="s">
        <v>28</v>
      </c>
      <c r="E32" s="40">
        <v>2</v>
      </c>
      <c r="F32" s="40">
        <v>2</v>
      </c>
      <c r="G32" s="40">
        <v>7</v>
      </c>
      <c r="H32" s="40" t="s">
        <v>312</v>
      </c>
      <c r="I32" s="40"/>
      <c r="J32" s="40"/>
      <c r="K32" s="218"/>
      <c r="L32" s="104">
        <f t="shared" si="0"/>
        <v>0</v>
      </c>
    </row>
    <row r="33" spans="1:12" x14ac:dyDescent="0.25">
      <c r="A33" s="41">
        <v>29</v>
      </c>
      <c r="B33" s="51" t="s">
        <v>313</v>
      </c>
      <c r="C33" s="254">
        <v>2</v>
      </c>
      <c r="D33" s="113" t="s">
        <v>28</v>
      </c>
      <c r="E33" s="40">
        <v>2</v>
      </c>
      <c r="F33" s="40">
        <v>2</v>
      </c>
      <c r="G33" s="40">
        <v>7</v>
      </c>
      <c r="H33" s="40" t="s">
        <v>312</v>
      </c>
      <c r="I33" s="40"/>
      <c r="J33" s="40"/>
      <c r="K33" s="218"/>
      <c r="L33" s="104">
        <f t="shared" si="0"/>
        <v>0</v>
      </c>
    </row>
    <row r="34" spans="1:12" x14ac:dyDescent="0.25">
      <c r="A34" s="41">
        <v>30</v>
      </c>
      <c r="B34" s="51" t="s">
        <v>314</v>
      </c>
      <c r="C34" s="254">
        <v>2</v>
      </c>
      <c r="D34" s="113" t="s">
        <v>28</v>
      </c>
      <c r="E34" s="40">
        <v>2</v>
      </c>
      <c r="F34" s="40">
        <v>2</v>
      </c>
      <c r="G34" s="40">
        <v>7</v>
      </c>
      <c r="H34" s="40" t="s">
        <v>312</v>
      </c>
      <c r="I34" s="40"/>
      <c r="J34" s="40"/>
      <c r="K34" s="218"/>
      <c r="L34" s="104">
        <f t="shared" si="0"/>
        <v>0</v>
      </c>
    </row>
    <row r="35" spans="1:12" x14ac:dyDescent="0.25">
      <c r="A35" s="41">
        <v>31</v>
      </c>
      <c r="B35" s="51" t="s">
        <v>315</v>
      </c>
      <c r="C35" s="254">
        <v>2</v>
      </c>
      <c r="D35" s="113" t="s">
        <v>28</v>
      </c>
      <c r="E35" s="40">
        <v>2</v>
      </c>
      <c r="F35" s="40">
        <v>2</v>
      </c>
      <c r="G35" s="40">
        <v>7</v>
      </c>
      <c r="H35" s="40" t="s">
        <v>312</v>
      </c>
      <c r="I35" s="40"/>
      <c r="J35" s="40"/>
      <c r="K35" s="218"/>
      <c r="L35" s="104">
        <f t="shared" si="0"/>
        <v>0</v>
      </c>
    </row>
    <row r="36" spans="1:12" x14ac:dyDescent="0.25">
      <c r="A36" s="41">
        <v>32</v>
      </c>
      <c r="B36" s="51" t="s">
        <v>316</v>
      </c>
      <c r="C36" s="254">
        <v>2</v>
      </c>
      <c r="D36" s="113" t="s">
        <v>28</v>
      </c>
      <c r="E36" s="40">
        <v>2</v>
      </c>
      <c r="F36" s="40">
        <v>2</v>
      </c>
      <c r="G36" s="40">
        <v>7</v>
      </c>
      <c r="H36" s="40" t="s">
        <v>312</v>
      </c>
      <c r="I36" s="40"/>
      <c r="J36" s="40"/>
      <c r="K36" s="218"/>
      <c r="L36" s="104">
        <f t="shared" si="0"/>
        <v>0</v>
      </c>
    </row>
    <row r="37" spans="1:12" x14ac:dyDescent="0.25">
      <c r="A37" s="41">
        <v>33</v>
      </c>
      <c r="B37" s="51" t="s">
        <v>317</v>
      </c>
      <c r="C37" s="254">
        <v>2</v>
      </c>
      <c r="D37" s="113" t="s">
        <v>28</v>
      </c>
      <c r="E37" s="40">
        <v>2</v>
      </c>
      <c r="F37" s="40">
        <v>2</v>
      </c>
      <c r="G37" s="40">
        <v>7</v>
      </c>
      <c r="H37" s="40" t="s">
        <v>312</v>
      </c>
      <c r="I37" s="40"/>
      <c r="J37" s="40"/>
      <c r="K37" s="218"/>
      <c r="L37" s="104">
        <f t="shared" si="0"/>
        <v>0</v>
      </c>
    </row>
    <row r="38" spans="1:12" x14ac:dyDescent="0.25">
      <c r="A38" s="41">
        <v>34</v>
      </c>
      <c r="B38" s="51" t="s">
        <v>318</v>
      </c>
      <c r="C38" s="254">
        <v>2</v>
      </c>
      <c r="D38" s="113" t="s">
        <v>28</v>
      </c>
      <c r="E38" s="40">
        <v>2</v>
      </c>
      <c r="F38" s="40">
        <v>2</v>
      </c>
      <c r="G38" s="40">
        <v>7</v>
      </c>
      <c r="H38" s="40" t="s">
        <v>312</v>
      </c>
      <c r="I38" s="40"/>
      <c r="J38" s="40"/>
      <c r="K38" s="218"/>
      <c r="L38" s="104">
        <f t="shared" si="0"/>
        <v>0</v>
      </c>
    </row>
    <row r="39" spans="1:12" x14ac:dyDescent="0.25">
      <c r="A39" s="41">
        <v>35</v>
      </c>
      <c r="B39" s="51" t="s">
        <v>319</v>
      </c>
      <c r="C39" s="254">
        <v>2</v>
      </c>
      <c r="D39" s="113" t="s">
        <v>28</v>
      </c>
      <c r="E39" s="40">
        <v>2</v>
      </c>
      <c r="F39" s="40">
        <v>2</v>
      </c>
      <c r="G39" s="40">
        <v>7</v>
      </c>
      <c r="H39" s="40" t="s">
        <v>312</v>
      </c>
      <c r="I39" s="40"/>
      <c r="J39" s="40"/>
      <c r="K39" s="218"/>
      <c r="L39" s="104">
        <f t="shared" si="0"/>
        <v>0</v>
      </c>
    </row>
    <row r="40" spans="1:12" x14ac:dyDescent="0.25">
      <c r="A40" s="41">
        <v>36</v>
      </c>
      <c r="B40" s="51" t="s">
        <v>320</v>
      </c>
      <c r="C40" s="254">
        <v>2</v>
      </c>
      <c r="D40" s="113" t="s">
        <v>28</v>
      </c>
      <c r="E40" s="40">
        <v>2</v>
      </c>
      <c r="F40" s="40">
        <v>2</v>
      </c>
      <c r="G40" s="40">
        <v>7</v>
      </c>
      <c r="H40" s="40" t="s">
        <v>312</v>
      </c>
      <c r="I40" s="40"/>
      <c r="J40" s="40"/>
      <c r="K40" s="218"/>
      <c r="L40" s="104">
        <f t="shared" si="0"/>
        <v>0</v>
      </c>
    </row>
    <row r="41" spans="1:12" x14ac:dyDescent="0.25">
      <c r="A41" s="41">
        <v>37</v>
      </c>
      <c r="B41" s="51" t="s">
        <v>321</v>
      </c>
      <c r="C41" s="254">
        <v>2</v>
      </c>
      <c r="D41" s="113" t="s">
        <v>28</v>
      </c>
      <c r="E41" s="40">
        <v>2</v>
      </c>
      <c r="F41" s="40">
        <v>2</v>
      </c>
      <c r="G41" s="40">
        <v>7</v>
      </c>
      <c r="H41" s="40" t="s">
        <v>312</v>
      </c>
      <c r="I41" s="40"/>
      <c r="J41" s="40"/>
      <c r="K41" s="218"/>
      <c r="L41" s="104">
        <f t="shared" si="0"/>
        <v>0</v>
      </c>
    </row>
    <row r="42" spans="1:12" x14ac:dyDescent="0.25">
      <c r="A42" s="41">
        <v>38</v>
      </c>
      <c r="B42" s="51" t="s">
        <v>322</v>
      </c>
      <c r="C42" s="254">
        <v>2</v>
      </c>
      <c r="D42" s="113" t="s">
        <v>28</v>
      </c>
      <c r="E42" s="40">
        <v>2</v>
      </c>
      <c r="F42" s="40">
        <v>2</v>
      </c>
      <c r="G42" s="40">
        <v>7</v>
      </c>
      <c r="H42" s="40" t="s">
        <v>312</v>
      </c>
      <c r="I42" s="40"/>
      <c r="J42" s="40"/>
      <c r="K42" s="218"/>
      <c r="L42" s="104">
        <f t="shared" si="0"/>
        <v>0</v>
      </c>
    </row>
    <row r="43" spans="1:12" x14ac:dyDescent="0.25">
      <c r="A43" s="41">
        <v>39</v>
      </c>
      <c r="B43" s="43" t="s">
        <v>323</v>
      </c>
      <c r="C43" s="254">
        <v>2</v>
      </c>
      <c r="D43" s="113" t="s">
        <v>28</v>
      </c>
      <c r="E43" s="40">
        <v>2</v>
      </c>
      <c r="F43" s="40">
        <v>2</v>
      </c>
      <c r="G43" s="40">
        <v>7</v>
      </c>
      <c r="H43" s="40" t="s">
        <v>312</v>
      </c>
      <c r="I43" s="40"/>
      <c r="J43" s="40"/>
      <c r="K43" s="218"/>
      <c r="L43" s="104">
        <f t="shared" si="0"/>
        <v>0</v>
      </c>
    </row>
    <row r="44" spans="1:12" x14ac:dyDescent="0.25">
      <c r="A44" s="41">
        <v>40</v>
      </c>
      <c r="B44" s="51" t="s">
        <v>324</v>
      </c>
      <c r="C44" s="254">
        <v>1</v>
      </c>
      <c r="D44" s="123" t="s">
        <v>28</v>
      </c>
      <c r="E44" s="40">
        <v>2</v>
      </c>
      <c r="F44" s="40">
        <v>1</v>
      </c>
      <c r="G44" s="40">
        <v>24</v>
      </c>
      <c r="H44" s="40">
        <v>24</v>
      </c>
      <c r="I44" s="40"/>
      <c r="J44" s="40">
        <v>1500</v>
      </c>
      <c r="K44" s="218"/>
      <c r="L44" s="104">
        <f t="shared" si="0"/>
        <v>0</v>
      </c>
    </row>
    <row r="45" spans="1:12" x14ac:dyDescent="0.25">
      <c r="A45" s="41">
        <v>41</v>
      </c>
      <c r="B45" s="51" t="s">
        <v>325</v>
      </c>
      <c r="C45" s="254">
        <v>1</v>
      </c>
      <c r="D45" s="123" t="s">
        <v>28</v>
      </c>
      <c r="E45" s="40">
        <v>3</v>
      </c>
      <c r="F45" s="40">
        <v>1</v>
      </c>
      <c r="G45" s="40">
        <v>10</v>
      </c>
      <c r="H45" s="40" t="s">
        <v>326</v>
      </c>
      <c r="I45" s="40"/>
      <c r="J45" s="40">
        <v>2000</v>
      </c>
      <c r="K45" s="218"/>
      <c r="L45" s="104">
        <f t="shared" si="0"/>
        <v>0</v>
      </c>
    </row>
    <row r="46" spans="1:12" x14ac:dyDescent="0.25">
      <c r="A46" s="41">
        <v>42</v>
      </c>
      <c r="B46" s="51" t="s">
        <v>327</v>
      </c>
      <c r="C46" s="254">
        <v>1</v>
      </c>
      <c r="D46" s="123" t="s">
        <v>28</v>
      </c>
      <c r="E46" s="40">
        <v>3</v>
      </c>
      <c r="F46" s="40">
        <v>1</v>
      </c>
      <c r="G46" s="40">
        <v>9</v>
      </c>
      <c r="H46" s="40" t="s">
        <v>326</v>
      </c>
      <c r="I46" s="40"/>
      <c r="J46" s="40">
        <v>2000</v>
      </c>
      <c r="K46" s="218"/>
      <c r="L46" s="104">
        <f t="shared" si="0"/>
        <v>0</v>
      </c>
    </row>
    <row r="47" spans="1:12" x14ac:dyDescent="0.25">
      <c r="A47" s="41">
        <v>43</v>
      </c>
      <c r="B47" s="51" t="s">
        <v>328</v>
      </c>
      <c r="C47" s="254">
        <v>1</v>
      </c>
      <c r="D47" s="123" t="s">
        <v>28</v>
      </c>
      <c r="E47" s="40">
        <v>3</v>
      </c>
      <c r="F47" s="40">
        <v>1</v>
      </c>
      <c r="G47" s="40">
        <v>3</v>
      </c>
      <c r="H47" s="40" t="s">
        <v>329</v>
      </c>
      <c r="I47" s="40"/>
      <c r="J47" s="40">
        <v>3000</v>
      </c>
      <c r="K47" s="218"/>
      <c r="L47" s="104">
        <f t="shared" si="0"/>
        <v>0</v>
      </c>
    </row>
    <row r="48" spans="1:12" ht="26.4" x14ac:dyDescent="0.25">
      <c r="A48" s="41">
        <v>44</v>
      </c>
      <c r="B48" s="51" t="s">
        <v>330</v>
      </c>
      <c r="C48" s="254">
        <v>1</v>
      </c>
      <c r="D48" s="123" t="s">
        <v>28</v>
      </c>
      <c r="E48" s="40">
        <v>3</v>
      </c>
      <c r="F48" s="40">
        <v>1</v>
      </c>
      <c r="G48" s="40">
        <v>5</v>
      </c>
      <c r="H48" s="40" t="s">
        <v>329</v>
      </c>
      <c r="I48" s="40"/>
      <c r="J48" s="40">
        <v>3000</v>
      </c>
      <c r="K48" s="218"/>
      <c r="L48" s="104">
        <f t="shared" si="0"/>
        <v>0</v>
      </c>
    </row>
    <row r="49" spans="1:12" x14ac:dyDescent="0.25">
      <c r="A49" s="41">
        <v>45</v>
      </c>
      <c r="B49" s="51" t="s">
        <v>331</v>
      </c>
      <c r="C49" s="254">
        <v>4</v>
      </c>
      <c r="D49" s="123" t="s">
        <v>28</v>
      </c>
      <c r="E49" s="40">
        <v>1</v>
      </c>
      <c r="F49" s="40"/>
      <c r="G49" s="40">
        <v>2</v>
      </c>
      <c r="H49" s="40" t="s">
        <v>332</v>
      </c>
      <c r="I49" s="40"/>
      <c r="J49" s="40"/>
      <c r="K49" s="218"/>
      <c r="L49" s="104">
        <f t="shared" si="0"/>
        <v>0</v>
      </c>
    </row>
    <row r="50" spans="1:12" x14ac:dyDescent="0.25">
      <c r="A50" s="41">
        <v>46</v>
      </c>
      <c r="B50" s="51" t="s">
        <v>333</v>
      </c>
      <c r="C50" s="254">
        <v>4</v>
      </c>
      <c r="D50" s="123" t="s">
        <v>28</v>
      </c>
      <c r="E50" s="40">
        <v>1</v>
      </c>
      <c r="F50" s="40"/>
      <c r="G50" s="40">
        <v>2</v>
      </c>
      <c r="H50" s="40" t="s">
        <v>334</v>
      </c>
      <c r="I50" s="40"/>
      <c r="J50" s="40"/>
      <c r="K50" s="218"/>
      <c r="L50" s="104">
        <f t="shared" si="0"/>
        <v>0</v>
      </c>
    </row>
    <row r="51" spans="1:12" x14ac:dyDescent="0.25">
      <c r="A51" s="41">
        <v>47</v>
      </c>
      <c r="B51" s="51" t="s">
        <v>335</v>
      </c>
      <c r="C51" s="254">
        <v>4</v>
      </c>
      <c r="D51" s="123" t="s">
        <v>28</v>
      </c>
      <c r="E51" s="40">
        <v>1</v>
      </c>
      <c r="F51" s="40"/>
      <c r="G51" s="40">
        <v>2</v>
      </c>
      <c r="H51" s="40" t="s">
        <v>336</v>
      </c>
      <c r="I51" s="40"/>
      <c r="J51" s="40"/>
      <c r="K51" s="218"/>
      <c r="L51" s="104">
        <f t="shared" si="0"/>
        <v>0</v>
      </c>
    </row>
    <row r="52" spans="1:12" x14ac:dyDescent="0.25">
      <c r="A52" s="41">
        <v>48</v>
      </c>
      <c r="B52" s="51" t="s">
        <v>337</v>
      </c>
      <c r="C52" s="254">
        <v>4</v>
      </c>
      <c r="D52" s="123" t="s">
        <v>24</v>
      </c>
      <c r="E52" s="40">
        <v>1</v>
      </c>
      <c r="F52" s="40">
        <v>1</v>
      </c>
      <c r="G52" s="40">
        <v>4</v>
      </c>
      <c r="H52" s="40" t="s">
        <v>336</v>
      </c>
      <c r="I52" s="40"/>
      <c r="J52" s="40">
        <v>50</v>
      </c>
      <c r="K52" s="218"/>
      <c r="L52" s="104">
        <f t="shared" si="0"/>
        <v>0</v>
      </c>
    </row>
    <row r="53" spans="1:12" x14ac:dyDescent="0.25">
      <c r="A53" s="41">
        <v>49</v>
      </c>
      <c r="B53" s="43" t="s">
        <v>338</v>
      </c>
      <c r="C53" s="254">
        <v>2</v>
      </c>
      <c r="D53" s="140" t="s">
        <v>284</v>
      </c>
      <c r="E53" s="40">
        <v>28</v>
      </c>
      <c r="F53" s="40">
        <v>14</v>
      </c>
      <c r="G53" s="40">
        <v>54</v>
      </c>
      <c r="H53" s="40" t="s">
        <v>339</v>
      </c>
      <c r="I53" s="40"/>
      <c r="J53" s="40">
        <v>2500</v>
      </c>
      <c r="K53" s="218"/>
      <c r="L53" s="104">
        <f t="shared" si="0"/>
        <v>0</v>
      </c>
    </row>
    <row r="54" spans="1:12" x14ac:dyDescent="0.25">
      <c r="A54" s="41">
        <v>50</v>
      </c>
      <c r="B54" s="43" t="s">
        <v>340</v>
      </c>
      <c r="C54" s="254">
        <v>1</v>
      </c>
      <c r="D54" s="123" t="s">
        <v>280</v>
      </c>
      <c r="E54" s="40">
        <v>10</v>
      </c>
      <c r="F54" s="40">
        <v>10</v>
      </c>
      <c r="G54" s="40">
        <v>41</v>
      </c>
      <c r="H54" s="40" t="s">
        <v>341</v>
      </c>
      <c r="I54" s="40"/>
      <c r="J54" s="40"/>
      <c r="K54" s="218"/>
      <c r="L54" s="104">
        <f t="shared" si="0"/>
        <v>0</v>
      </c>
    </row>
    <row r="55" spans="1:12" x14ac:dyDescent="0.25">
      <c r="A55" s="41">
        <v>51</v>
      </c>
      <c r="B55" s="43" t="s">
        <v>342</v>
      </c>
      <c r="C55" s="254">
        <v>1</v>
      </c>
      <c r="D55" s="123" t="s">
        <v>280</v>
      </c>
      <c r="E55" s="40">
        <v>7</v>
      </c>
      <c r="F55" s="40">
        <v>7</v>
      </c>
      <c r="G55" s="40">
        <v>28</v>
      </c>
      <c r="H55" s="40" t="s">
        <v>343</v>
      </c>
      <c r="I55" s="40"/>
      <c r="J55" s="40"/>
      <c r="K55" s="218"/>
      <c r="L55" s="104">
        <f t="shared" si="0"/>
        <v>0</v>
      </c>
    </row>
    <row r="56" spans="1:12" x14ac:dyDescent="0.25">
      <c r="A56" s="41">
        <v>52</v>
      </c>
      <c r="B56" s="43" t="s">
        <v>344</v>
      </c>
      <c r="C56" s="254">
        <v>1</v>
      </c>
      <c r="D56" s="123" t="s">
        <v>280</v>
      </c>
      <c r="E56" s="40">
        <v>8</v>
      </c>
      <c r="F56" s="40">
        <v>8</v>
      </c>
      <c r="G56" s="40">
        <v>28</v>
      </c>
      <c r="H56" s="40" t="s">
        <v>343</v>
      </c>
      <c r="I56" s="40"/>
      <c r="J56" s="40"/>
      <c r="K56" s="218"/>
      <c r="L56" s="104">
        <f t="shared" si="0"/>
        <v>0</v>
      </c>
    </row>
    <row r="57" spans="1:12" x14ac:dyDescent="0.25">
      <c r="A57" s="41">
        <v>53</v>
      </c>
      <c r="B57" s="43" t="s">
        <v>345</v>
      </c>
      <c r="C57" s="254">
        <v>1</v>
      </c>
      <c r="D57" s="123" t="s">
        <v>280</v>
      </c>
      <c r="E57" s="40">
        <v>15</v>
      </c>
      <c r="F57" s="40">
        <v>15</v>
      </c>
      <c r="G57" s="40">
        <v>63</v>
      </c>
      <c r="H57" s="40" t="s">
        <v>346</v>
      </c>
      <c r="I57" s="40"/>
      <c r="J57" s="45">
        <v>1000</v>
      </c>
      <c r="K57" s="218"/>
      <c r="L57" s="104">
        <f t="shared" si="0"/>
        <v>0</v>
      </c>
    </row>
    <row r="58" spans="1:12" x14ac:dyDescent="0.25">
      <c r="A58" s="41">
        <v>54</v>
      </c>
      <c r="B58" s="43" t="s">
        <v>347</v>
      </c>
      <c r="C58" s="254">
        <v>1</v>
      </c>
      <c r="D58" s="123" t="s">
        <v>348</v>
      </c>
      <c r="E58" s="40">
        <v>66</v>
      </c>
      <c r="F58" s="40">
        <v>66</v>
      </c>
      <c r="G58" s="40">
        <v>234</v>
      </c>
      <c r="H58" s="40"/>
      <c r="I58" s="40"/>
      <c r="J58" s="40"/>
      <c r="K58" s="218"/>
      <c r="L58" s="104">
        <f t="shared" si="0"/>
        <v>0</v>
      </c>
    </row>
    <row r="59" spans="1:12" x14ac:dyDescent="0.25">
      <c r="A59" s="41">
        <v>55</v>
      </c>
      <c r="B59" s="42" t="s">
        <v>349</v>
      </c>
      <c r="C59" s="254">
        <v>1</v>
      </c>
      <c r="D59" s="123" t="s">
        <v>264</v>
      </c>
      <c r="E59" s="41">
        <v>3</v>
      </c>
      <c r="F59" s="41">
        <v>1</v>
      </c>
      <c r="G59" s="41">
        <v>20</v>
      </c>
      <c r="H59" s="41" t="s">
        <v>350</v>
      </c>
      <c r="I59" s="41"/>
      <c r="J59" s="58"/>
      <c r="K59" s="218"/>
      <c r="L59" s="104">
        <f t="shared" si="0"/>
        <v>0</v>
      </c>
    </row>
    <row r="60" spans="1:12" x14ac:dyDescent="0.25">
      <c r="A60" s="41">
        <v>56</v>
      </c>
      <c r="B60" s="42" t="s">
        <v>351</v>
      </c>
      <c r="C60" s="254">
        <v>2</v>
      </c>
      <c r="D60" s="123" t="s">
        <v>280</v>
      </c>
      <c r="E60" s="41">
        <v>1</v>
      </c>
      <c r="F60" s="41">
        <v>4</v>
      </c>
      <c r="G60" s="41"/>
      <c r="H60" s="41">
        <v>50</v>
      </c>
      <c r="I60" s="41"/>
      <c r="J60" s="45">
        <v>2000</v>
      </c>
      <c r="K60" s="218"/>
      <c r="L60" s="104">
        <f t="shared" si="0"/>
        <v>0</v>
      </c>
    </row>
    <row r="61" spans="1:12" x14ac:dyDescent="0.25">
      <c r="A61" s="41">
        <v>57</v>
      </c>
      <c r="B61" s="42" t="s">
        <v>352</v>
      </c>
      <c r="C61" s="254">
        <v>2</v>
      </c>
      <c r="D61" s="123" t="s">
        <v>264</v>
      </c>
      <c r="E61" s="41">
        <v>2</v>
      </c>
      <c r="F61" s="41">
        <v>2</v>
      </c>
      <c r="G61" s="41">
        <v>2</v>
      </c>
      <c r="H61" s="41" t="s">
        <v>353</v>
      </c>
      <c r="I61" s="41"/>
      <c r="J61" s="45">
        <v>300</v>
      </c>
      <c r="K61" s="218"/>
      <c r="L61" s="104">
        <f t="shared" si="0"/>
        <v>0</v>
      </c>
    </row>
    <row r="62" spans="1:12" x14ac:dyDescent="0.25">
      <c r="A62" s="41">
        <v>58</v>
      </c>
      <c r="B62" s="42" t="s">
        <v>354</v>
      </c>
      <c r="C62" s="254">
        <v>1</v>
      </c>
      <c r="D62" s="123" t="s">
        <v>264</v>
      </c>
      <c r="E62" s="41">
        <v>1</v>
      </c>
      <c r="F62" s="41">
        <v>1</v>
      </c>
      <c r="G62" s="41">
        <v>6</v>
      </c>
      <c r="H62" s="41" t="s">
        <v>355</v>
      </c>
      <c r="I62" s="41"/>
      <c r="J62" s="45"/>
      <c r="K62" s="218"/>
      <c r="L62" s="104">
        <f t="shared" si="0"/>
        <v>0</v>
      </c>
    </row>
    <row r="63" spans="1:12" x14ac:dyDescent="0.25">
      <c r="A63" s="41">
        <v>59</v>
      </c>
      <c r="B63" s="42" t="s">
        <v>356</v>
      </c>
      <c r="C63" s="254">
        <v>4</v>
      </c>
      <c r="D63" s="123" t="s">
        <v>264</v>
      </c>
      <c r="E63" s="41"/>
      <c r="F63" s="41"/>
      <c r="G63" s="41"/>
      <c r="H63" s="41"/>
      <c r="I63" s="41"/>
      <c r="J63" s="45"/>
      <c r="K63" s="218"/>
      <c r="L63" s="104">
        <f t="shared" si="0"/>
        <v>0</v>
      </c>
    </row>
    <row r="64" spans="1:12" x14ac:dyDescent="0.25">
      <c r="A64" s="41">
        <v>60</v>
      </c>
      <c r="B64" s="42" t="s">
        <v>357</v>
      </c>
      <c r="C64" s="254">
        <v>4</v>
      </c>
      <c r="D64" s="123" t="s">
        <v>275</v>
      </c>
      <c r="E64" s="41">
        <v>2</v>
      </c>
      <c r="F64" s="41">
        <v>2</v>
      </c>
      <c r="G64" s="41">
        <v>35</v>
      </c>
      <c r="H64" s="41"/>
      <c r="I64" s="41"/>
      <c r="J64" s="45"/>
      <c r="K64" s="218"/>
      <c r="L64" s="104">
        <f t="shared" si="0"/>
        <v>0</v>
      </c>
    </row>
    <row r="65" spans="1:12" x14ac:dyDescent="0.25">
      <c r="A65" s="41">
        <v>61</v>
      </c>
      <c r="B65" s="54" t="s">
        <v>358</v>
      </c>
      <c r="C65" s="254">
        <v>4</v>
      </c>
      <c r="D65" s="142" t="s">
        <v>264</v>
      </c>
      <c r="E65" s="46">
        <v>5</v>
      </c>
      <c r="F65" s="46">
        <v>5</v>
      </c>
      <c r="G65" s="46">
        <v>70</v>
      </c>
      <c r="H65" s="46"/>
      <c r="I65" s="46"/>
      <c r="J65" s="143"/>
      <c r="K65" s="218"/>
      <c r="L65" s="104">
        <f t="shared" si="0"/>
        <v>0</v>
      </c>
    </row>
    <row r="66" spans="1:12" x14ac:dyDescent="0.25">
      <c r="A66" s="41">
        <v>62</v>
      </c>
      <c r="B66" s="42" t="s">
        <v>359</v>
      </c>
      <c r="C66" s="254">
        <v>1</v>
      </c>
      <c r="D66" s="123" t="s">
        <v>264</v>
      </c>
      <c r="E66" s="41"/>
      <c r="F66" s="41"/>
      <c r="G66" s="41"/>
      <c r="H66" s="41"/>
      <c r="I66" s="41"/>
      <c r="J66" s="45"/>
      <c r="K66" s="218"/>
      <c r="L66" s="104">
        <f t="shared" si="0"/>
        <v>0</v>
      </c>
    </row>
    <row r="67" spans="1:12" x14ac:dyDescent="0.25">
      <c r="A67" s="41">
        <v>63</v>
      </c>
      <c r="B67" s="42" t="s">
        <v>360</v>
      </c>
      <c r="C67" s="254">
        <v>1</v>
      </c>
      <c r="D67" s="123" t="s">
        <v>264</v>
      </c>
      <c r="E67" s="41"/>
      <c r="F67" s="41"/>
      <c r="G67" s="41"/>
      <c r="H67" s="41"/>
      <c r="I67" s="41"/>
      <c r="J67" s="45"/>
      <c r="K67" s="218"/>
      <c r="L67" s="104">
        <f t="shared" si="0"/>
        <v>0</v>
      </c>
    </row>
    <row r="68" spans="1:12" x14ac:dyDescent="0.25">
      <c r="A68" s="41">
        <v>64</v>
      </c>
      <c r="B68" s="42" t="s">
        <v>361</v>
      </c>
      <c r="C68" s="254">
        <v>1</v>
      </c>
      <c r="D68" s="123" t="s">
        <v>264</v>
      </c>
      <c r="E68" s="41"/>
      <c r="F68" s="41"/>
      <c r="G68" s="41"/>
      <c r="H68" s="41"/>
      <c r="I68" s="41"/>
      <c r="J68" s="45"/>
      <c r="K68" s="218"/>
      <c r="L68" s="104">
        <f t="shared" si="0"/>
        <v>0</v>
      </c>
    </row>
    <row r="69" spans="1:12" x14ac:dyDescent="0.25">
      <c r="A69" s="41">
        <v>65</v>
      </c>
      <c r="B69" s="42" t="s">
        <v>362</v>
      </c>
      <c r="C69" s="254">
        <v>1</v>
      </c>
      <c r="D69" s="123" t="s">
        <v>264</v>
      </c>
      <c r="E69" s="41"/>
      <c r="F69" s="41"/>
      <c r="G69" s="41"/>
      <c r="H69" s="41"/>
      <c r="I69" s="41"/>
      <c r="J69" s="45"/>
      <c r="K69" s="218"/>
      <c r="L69" s="104">
        <f t="shared" si="0"/>
        <v>0</v>
      </c>
    </row>
    <row r="70" spans="1:12" x14ac:dyDescent="0.25">
      <c r="A70" s="41">
        <v>66</v>
      </c>
      <c r="B70" s="42" t="s">
        <v>363</v>
      </c>
      <c r="C70" s="254">
        <v>1</v>
      </c>
      <c r="D70" s="123" t="s">
        <v>264</v>
      </c>
      <c r="E70" s="41"/>
      <c r="F70" s="41"/>
      <c r="G70" s="41"/>
      <c r="H70" s="41"/>
      <c r="I70" s="41"/>
      <c r="J70" s="45"/>
      <c r="K70" s="218"/>
      <c r="L70" s="104">
        <f t="shared" ref="L70:L133" si="1">K70*C70</f>
        <v>0</v>
      </c>
    </row>
    <row r="71" spans="1:12" x14ac:dyDescent="0.25">
      <c r="A71" s="41">
        <v>67</v>
      </c>
      <c r="B71" s="42" t="s">
        <v>364</v>
      </c>
      <c r="C71" s="254">
        <v>4</v>
      </c>
      <c r="D71" s="123" t="s">
        <v>280</v>
      </c>
      <c r="E71" s="41"/>
      <c r="F71" s="41"/>
      <c r="G71" s="41"/>
      <c r="H71" s="41"/>
      <c r="I71" s="41"/>
      <c r="J71" s="45"/>
      <c r="K71" s="218"/>
      <c r="L71" s="104">
        <f t="shared" si="1"/>
        <v>0</v>
      </c>
    </row>
    <row r="72" spans="1:12" x14ac:dyDescent="0.25">
      <c r="A72" s="41">
        <v>68</v>
      </c>
      <c r="B72" s="42" t="s">
        <v>365</v>
      </c>
      <c r="C72" s="254">
        <v>4</v>
      </c>
      <c r="D72" s="123" t="s">
        <v>280</v>
      </c>
      <c r="E72" s="41"/>
      <c r="F72" s="41"/>
      <c r="G72" s="41"/>
      <c r="H72" s="41"/>
      <c r="I72" s="41"/>
      <c r="J72" s="45"/>
      <c r="K72" s="218"/>
      <c r="L72" s="104">
        <f t="shared" si="1"/>
        <v>0</v>
      </c>
    </row>
    <row r="73" spans="1:12" x14ac:dyDescent="0.25">
      <c r="A73" s="41">
        <v>69</v>
      </c>
      <c r="B73" s="42" t="s">
        <v>366</v>
      </c>
      <c r="C73" s="254">
        <v>4</v>
      </c>
      <c r="D73" s="123" t="s">
        <v>280</v>
      </c>
      <c r="E73" s="41"/>
      <c r="F73" s="41"/>
      <c r="G73" s="41"/>
      <c r="H73" s="41"/>
      <c r="I73" s="41"/>
      <c r="J73" s="45"/>
      <c r="K73" s="218"/>
      <c r="L73" s="104">
        <f t="shared" si="1"/>
        <v>0</v>
      </c>
    </row>
    <row r="74" spans="1:12" x14ac:dyDescent="0.25">
      <c r="A74" s="41">
        <v>70</v>
      </c>
      <c r="B74" s="42" t="s">
        <v>367</v>
      </c>
      <c r="C74" s="254">
        <v>4</v>
      </c>
      <c r="D74" s="123" t="s">
        <v>280</v>
      </c>
      <c r="E74" s="41"/>
      <c r="F74" s="41"/>
      <c r="G74" s="41"/>
      <c r="H74" s="41"/>
      <c r="I74" s="41"/>
      <c r="J74" s="45"/>
      <c r="K74" s="218"/>
      <c r="L74" s="104">
        <f t="shared" si="1"/>
        <v>0</v>
      </c>
    </row>
    <row r="75" spans="1:12" x14ac:dyDescent="0.25">
      <c r="A75" s="41">
        <v>71</v>
      </c>
      <c r="B75" s="61" t="s">
        <v>368</v>
      </c>
      <c r="C75" s="254">
        <v>2</v>
      </c>
      <c r="D75" s="123" t="s">
        <v>264</v>
      </c>
      <c r="E75" s="41"/>
      <c r="F75" s="41"/>
      <c r="G75" s="41"/>
      <c r="H75" s="41"/>
      <c r="I75" s="41">
        <v>3</v>
      </c>
      <c r="J75" s="45"/>
      <c r="K75" s="218"/>
      <c r="L75" s="104">
        <f t="shared" si="1"/>
        <v>0</v>
      </c>
    </row>
    <row r="76" spans="1:12" x14ac:dyDescent="0.25">
      <c r="A76" s="46">
        <v>72</v>
      </c>
      <c r="B76" s="61" t="s">
        <v>369</v>
      </c>
      <c r="C76" s="254">
        <v>1</v>
      </c>
      <c r="D76" s="123" t="s">
        <v>264</v>
      </c>
      <c r="E76" s="41"/>
      <c r="F76" s="41"/>
      <c r="G76" s="41"/>
      <c r="H76" s="41"/>
      <c r="I76" s="41">
        <v>3</v>
      </c>
      <c r="J76" s="45"/>
      <c r="K76" s="218"/>
      <c r="L76" s="104">
        <f t="shared" si="1"/>
        <v>0</v>
      </c>
    </row>
    <row r="77" spans="1:12" x14ac:dyDescent="0.25">
      <c r="A77" s="41">
        <v>73</v>
      </c>
      <c r="B77" s="61" t="s">
        <v>370</v>
      </c>
      <c r="C77" s="254">
        <v>1</v>
      </c>
      <c r="D77" s="123" t="s">
        <v>264</v>
      </c>
      <c r="E77" s="41"/>
      <c r="F77" s="41"/>
      <c r="G77" s="41"/>
      <c r="H77" s="41"/>
      <c r="I77" s="41">
        <v>7</v>
      </c>
      <c r="J77" s="45"/>
      <c r="K77" s="218"/>
      <c r="L77" s="104">
        <f t="shared" si="1"/>
        <v>0</v>
      </c>
    </row>
    <row r="78" spans="1:12" x14ac:dyDescent="0.25">
      <c r="A78" s="41">
        <v>74</v>
      </c>
      <c r="B78" s="61" t="s">
        <v>371</v>
      </c>
      <c r="C78" s="254">
        <v>4</v>
      </c>
      <c r="D78" s="123" t="s">
        <v>264</v>
      </c>
      <c r="E78" s="41"/>
      <c r="F78" s="41"/>
      <c r="G78" s="41"/>
      <c r="H78" s="41"/>
      <c r="I78" s="41">
        <v>4</v>
      </c>
      <c r="J78" s="45"/>
      <c r="K78" s="218"/>
      <c r="L78" s="104">
        <f t="shared" si="1"/>
        <v>0</v>
      </c>
    </row>
    <row r="79" spans="1:12" x14ac:dyDescent="0.25">
      <c r="A79" s="41">
        <v>75</v>
      </c>
      <c r="B79" s="60" t="s">
        <v>372</v>
      </c>
      <c r="C79" s="254">
        <v>2</v>
      </c>
      <c r="D79" s="113" t="s">
        <v>373</v>
      </c>
      <c r="E79" s="119"/>
      <c r="F79" s="119"/>
      <c r="G79" s="40"/>
      <c r="H79" s="119"/>
      <c r="I79" s="40">
        <v>6</v>
      </c>
      <c r="J79" s="52">
        <v>300</v>
      </c>
      <c r="K79" s="218"/>
      <c r="L79" s="104">
        <f t="shared" si="1"/>
        <v>0</v>
      </c>
    </row>
    <row r="80" spans="1:12" x14ac:dyDescent="0.25">
      <c r="A80" s="41">
        <v>76</v>
      </c>
      <c r="B80" s="60" t="s">
        <v>374</v>
      </c>
      <c r="C80" s="254">
        <v>1</v>
      </c>
      <c r="D80" s="123" t="s">
        <v>280</v>
      </c>
      <c r="E80" s="119"/>
      <c r="F80" s="119"/>
      <c r="G80" s="40"/>
      <c r="H80" s="119"/>
      <c r="I80" s="40">
        <v>8</v>
      </c>
      <c r="J80" s="52">
        <v>1000</v>
      </c>
      <c r="K80" s="218"/>
      <c r="L80" s="104">
        <f t="shared" si="1"/>
        <v>0</v>
      </c>
    </row>
    <row r="81" spans="1:15" x14ac:dyDescent="0.25">
      <c r="A81" s="41">
        <v>77</v>
      </c>
      <c r="B81" s="60" t="s">
        <v>375</v>
      </c>
      <c r="C81" s="254">
        <v>1</v>
      </c>
      <c r="D81" s="123" t="s">
        <v>280</v>
      </c>
      <c r="E81" s="40"/>
      <c r="F81" s="40"/>
      <c r="G81" s="40"/>
      <c r="H81" s="40"/>
      <c r="I81" s="40">
        <v>1</v>
      </c>
      <c r="J81" s="115">
        <v>100</v>
      </c>
      <c r="K81" s="218"/>
      <c r="L81" s="104">
        <f t="shared" si="1"/>
        <v>0</v>
      </c>
    </row>
    <row r="82" spans="1:15" x14ac:dyDescent="0.25">
      <c r="A82" s="41">
        <v>78</v>
      </c>
      <c r="B82" s="60" t="s">
        <v>376</v>
      </c>
      <c r="C82" s="254">
        <v>1</v>
      </c>
      <c r="D82" s="123" t="s">
        <v>280</v>
      </c>
      <c r="E82" s="40"/>
      <c r="F82" s="40"/>
      <c r="G82" s="124"/>
      <c r="H82" s="124"/>
      <c r="I82" s="124">
        <v>2</v>
      </c>
      <c r="J82" s="115">
        <v>50</v>
      </c>
      <c r="K82" s="218"/>
      <c r="L82" s="104">
        <f t="shared" si="1"/>
        <v>0</v>
      </c>
    </row>
    <row r="83" spans="1:15" x14ac:dyDescent="0.25">
      <c r="A83" s="41">
        <v>79</v>
      </c>
      <c r="B83" s="60" t="s">
        <v>377</v>
      </c>
      <c r="C83" s="254">
        <v>4</v>
      </c>
      <c r="D83" s="140" t="s">
        <v>21</v>
      </c>
      <c r="E83" s="40"/>
      <c r="F83" s="40"/>
      <c r="G83" s="141"/>
      <c r="H83" s="50"/>
      <c r="I83" s="40">
        <v>1</v>
      </c>
      <c r="J83" s="144">
        <v>30</v>
      </c>
      <c r="K83" s="218"/>
      <c r="L83" s="104">
        <f t="shared" si="1"/>
        <v>0</v>
      </c>
      <c r="O83" s="216"/>
    </row>
    <row r="84" spans="1:15" ht="26.4" x14ac:dyDescent="0.25">
      <c r="A84" s="41">
        <v>80</v>
      </c>
      <c r="B84" s="2" t="s">
        <v>478</v>
      </c>
      <c r="C84" s="254">
        <v>4</v>
      </c>
      <c r="D84" s="145" t="s">
        <v>31</v>
      </c>
      <c r="E84" s="40"/>
      <c r="F84" s="40"/>
      <c r="G84" s="40"/>
      <c r="H84" s="40"/>
      <c r="I84" s="40"/>
      <c r="J84" s="115"/>
      <c r="K84" s="218"/>
      <c r="L84" s="104">
        <f t="shared" si="1"/>
        <v>0</v>
      </c>
    </row>
    <row r="85" spans="1:15" ht="26.4" x14ac:dyDescent="0.25">
      <c r="A85" s="41">
        <v>81</v>
      </c>
      <c r="B85" s="2" t="s">
        <v>479</v>
      </c>
      <c r="C85" s="254">
        <v>4</v>
      </c>
      <c r="D85" s="145" t="s">
        <v>31</v>
      </c>
      <c r="E85" s="40"/>
      <c r="F85" s="40"/>
      <c r="G85" s="40"/>
      <c r="H85" s="40"/>
      <c r="I85" s="40"/>
      <c r="J85" s="115"/>
      <c r="K85" s="218"/>
      <c r="L85" s="104">
        <f t="shared" si="1"/>
        <v>0</v>
      </c>
    </row>
    <row r="86" spans="1:15" x14ac:dyDescent="0.25">
      <c r="A86" s="41">
        <v>82</v>
      </c>
      <c r="B86" s="2" t="s">
        <v>478</v>
      </c>
      <c r="C86" s="254">
        <v>1</v>
      </c>
      <c r="D86" s="146" t="s">
        <v>8</v>
      </c>
      <c r="E86" s="40">
        <v>1</v>
      </c>
      <c r="F86" s="40">
        <v>1</v>
      </c>
      <c r="G86" s="40">
        <v>1</v>
      </c>
      <c r="H86" s="40" t="s">
        <v>378</v>
      </c>
      <c r="I86" s="40"/>
      <c r="J86" s="40">
        <v>20</v>
      </c>
      <c r="K86" s="218"/>
      <c r="L86" s="104">
        <f t="shared" si="1"/>
        <v>0</v>
      </c>
    </row>
    <row r="87" spans="1:15" x14ac:dyDescent="0.25">
      <c r="A87" s="41">
        <v>83</v>
      </c>
      <c r="B87" s="2" t="s">
        <v>480</v>
      </c>
      <c r="C87" s="254">
        <v>1</v>
      </c>
      <c r="D87" s="146" t="s">
        <v>8</v>
      </c>
      <c r="E87" s="40">
        <v>1</v>
      </c>
      <c r="F87" s="40">
        <v>1</v>
      </c>
      <c r="G87" s="40">
        <v>3</v>
      </c>
      <c r="H87" s="40" t="s">
        <v>379</v>
      </c>
      <c r="I87" s="40"/>
      <c r="J87" s="40">
        <v>100</v>
      </c>
      <c r="K87" s="218"/>
      <c r="L87" s="104">
        <f t="shared" si="1"/>
        <v>0</v>
      </c>
    </row>
    <row r="88" spans="1:15" x14ac:dyDescent="0.25">
      <c r="A88" s="41">
        <v>84</v>
      </c>
      <c r="B88" s="2" t="s">
        <v>481</v>
      </c>
      <c r="C88" s="254">
        <v>1</v>
      </c>
      <c r="D88" s="146" t="s">
        <v>33</v>
      </c>
      <c r="E88" s="40"/>
      <c r="F88" s="40"/>
      <c r="G88" s="40"/>
      <c r="H88" s="40"/>
      <c r="I88" s="40"/>
      <c r="J88" s="40"/>
      <c r="K88" s="218"/>
      <c r="L88" s="104">
        <f t="shared" si="1"/>
        <v>0</v>
      </c>
    </row>
    <row r="89" spans="1:15" ht="13.8" thickBot="1" x14ac:dyDescent="0.3">
      <c r="A89" s="41">
        <v>85</v>
      </c>
      <c r="B89" s="2" t="s">
        <v>482</v>
      </c>
      <c r="C89" s="254">
        <v>1</v>
      </c>
      <c r="D89" s="146" t="s">
        <v>33</v>
      </c>
      <c r="E89" s="40"/>
      <c r="F89" s="40"/>
      <c r="G89" s="40"/>
      <c r="H89" s="40"/>
      <c r="I89" s="40"/>
      <c r="J89" s="40"/>
      <c r="K89" s="218"/>
      <c r="L89" s="104">
        <f t="shared" si="1"/>
        <v>0</v>
      </c>
    </row>
    <row r="90" spans="1:15" ht="27" customHeight="1" thickBot="1" x14ac:dyDescent="0.3">
      <c r="A90" s="344" t="s">
        <v>489</v>
      </c>
      <c r="B90" s="345"/>
      <c r="C90" s="346"/>
      <c r="D90" s="345"/>
      <c r="E90" s="345"/>
      <c r="F90" s="345"/>
      <c r="G90" s="345"/>
      <c r="H90" s="345"/>
      <c r="I90" s="345"/>
      <c r="J90" s="347"/>
      <c r="K90" s="106"/>
      <c r="L90" s="106"/>
    </row>
    <row r="91" spans="1:15" ht="12.75" customHeight="1" x14ac:dyDescent="0.25">
      <c r="A91" s="47">
        <v>86</v>
      </c>
      <c r="B91" s="63" t="s">
        <v>380</v>
      </c>
      <c r="C91" s="254">
        <v>2</v>
      </c>
      <c r="D91" s="133"/>
      <c r="E91" s="48">
        <v>2</v>
      </c>
      <c r="F91" s="48">
        <v>1</v>
      </c>
      <c r="G91" s="48">
        <v>58</v>
      </c>
      <c r="H91" s="361" t="s">
        <v>880</v>
      </c>
      <c r="I91" s="64"/>
      <c r="J91" s="66"/>
      <c r="K91" s="218"/>
      <c r="L91" s="104">
        <f t="shared" si="1"/>
        <v>0</v>
      </c>
    </row>
    <row r="92" spans="1:15" x14ac:dyDescent="0.25">
      <c r="A92" s="39">
        <v>87</v>
      </c>
      <c r="B92" s="63" t="s">
        <v>381</v>
      </c>
      <c r="C92" s="254">
        <v>2</v>
      </c>
      <c r="D92" s="133"/>
      <c r="E92" s="48">
        <v>1</v>
      </c>
      <c r="F92" s="48">
        <v>1</v>
      </c>
      <c r="G92" s="48">
        <v>12</v>
      </c>
      <c r="H92" s="361"/>
      <c r="I92" s="64"/>
      <c r="J92" s="66"/>
      <c r="K92" s="218"/>
      <c r="L92" s="104">
        <f t="shared" si="1"/>
        <v>0</v>
      </c>
    </row>
    <row r="93" spans="1:15" x14ac:dyDescent="0.25">
      <c r="A93" s="39">
        <v>88</v>
      </c>
      <c r="B93" s="42" t="s">
        <v>382</v>
      </c>
      <c r="C93" s="254">
        <v>2</v>
      </c>
      <c r="D93" s="133"/>
      <c r="E93" s="41">
        <v>1</v>
      </c>
      <c r="F93" s="41">
        <v>1</v>
      </c>
      <c r="G93" s="41">
        <v>40</v>
      </c>
      <c r="H93" s="361"/>
      <c r="I93" s="49"/>
      <c r="J93" s="72"/>
      <c r="K93" s="218"/>
      <c r="L93" s="104">
        <f t="shared" si="1"/>
        <v>0</v>
      </c>
    </row>
    <row r="94" spans="1:15" x14ac:dyDescent="0.25">
      <c r="A94" s="39">
        <v>89</v>
      </c>
      <c r="B94" s="42" t="s">
        <v>383</v>
      </c>
      <c r="C94" s="254">
        <v>2</v>
      </c>
      <c r="D94" s="133"/>
      <c r="E94" s="41">
        <v>1</v>
      </c>
      <c r="F94" s="41">
        <v>1</v>
      </c>
      <c r="G94" s="41">
        <v>26</v>
      </c>
      <c r="H94" s="361"/>
      <c r="I94" s="49"/>
      <c r="J94" s="72"/>
      <c r="K94" s="218"/>
      <c r="L94" s="104">
        <f t="shared" si="1"/>
        <v>0</v>
      </c>
    </row>
    <row r="95" spans="1:15" x14ac:dyDescent="0.25">
      <c r="A95" s="39">
        <v>90</v>
      </c>
      <c r="B95" s="42" t="s">
        <v>384</v>
      </c>
      <c r="C95" s="254">
        <v>2</v>
      </c>
      <c r="D95" s="133"/>
      <c r="E95" s="41">
        <v>1</v>
      </c>
      <c r="F95" s="41">
        <v>1</v>
      </c>
      <c r="G95" s="41">
        <v>6</v>
      </c>
      <c r="H95" s="361"/>
      <c r="I95" s="49"/>
      <c r="J95" s="72"/>
      <c r="K95" s="218"/>
      <c r="L95" s="104">
        <f t="shared" si="1"/>
        <v>0</v>
      </c>
    </row>
    <row r="96" spans="1:15" x14ac:dyDescent="0.25">
      <c r="A96" s="39">
        <v>91</v>
      </c>
      <c r="B96" s="42" t="s">
        <v>385</v>
      </c>
      <c r="C96" s="254">
        <v>2</v>
      </c>
      <c r="D96" s="133"/>
      <c r="E96" s="41">
        <v>1</v>
      </c>
      <c r="F96" s="41">
        <v>1</v>
      </c>
      <c r="G96" s="41">
        <v>35</v>
      </c>
      <c r="H96" s="361"/>
      <c r="I96" s="49"/>
      <c r="J96" s="72"/>
      <c r="K96" s="218"/>
      <c r="L96" s="104">
        <f t="shared" si="1"/>
        <v>0</v>
      </c>
    </row>
    <row r="97" spans="1:13" x14ac:dyDescent="0.25">
      <c r="A97" s="39">
        <v>92</v>
      </c>
      <c r="B97" s="42" t="s">
        <v>386</v>
      </c>
      <c r="C97" s="254">
        <v>2</v>
      </c>
      <c r="D97" s="133"/>
      <c r="E97" s="41">
        <v>1</v>
      </c>
      <c r="F97" s="41">
        <v>1</v>
      </c>
      <c r="G97" s="41">
        <v>16</v>
      </c>
      <c r="H97" s="361"/>
      <c r="I97" s="49"/>
      <c r="J97" s="72"/>
      <c r="K97" s="218"/>
      <c r="L97" s="104">
        <f t="shared" si="1"/>
        <v>0</v>
      </c>
    </row>
    <row r="98" spans="1:13" x14ac:dyDescent="0.25">
      <c r="A98" s="39">
        <v>93</v>
      </c>
      <c r="B98" s="42" t="s">
        <v>387</v>
      </c>
      <c r="C98" s="254">
        <v>2</v>
      </c>
      <c r="D98" s="133"/>
      <c r="E98" s="41">
        <v>1</v>
      </c>
      <c r="F98" s="41">
        <v>1</v>
      </c>
      <c r="G98" s="41">
        <v>18</v>
      </c>
      <c r="H98" s="361"/>
      <c r="I98" s="49"/>
      <c r="J98" s="72"/>
      <c r="K98" s="218"/>
      <c r="L98" s="104">
        <f t="shared" si="1"/>
        <v>0</v>
      </c>
    </row>
    <row r="99" spans="1:13" x14ac:dyDescent="0.25">
      <c r="A99" s="39">
        <v>94</v>
      </c>
      <c r="B99" s="42" t="s">
        <v>388</v>
      </c>
      <c r="C99" s="254">
        <v>2</v>
      </c>
      <c r="D99" s="133"/>
      <c r="E99" s="41"/>
      <c r="F99" s="41"/>
      <c r="G99" s="41">
        <v>18</v>
      </c>
      <c r="H99" s="361"/>
      <c r="I99" s="49"/>
      <c r="J99" s="72"/>
      <c r="K99" s="218"/>
      <c r="L99" s="104">
        <f t="shared" si="1"/>
        <v>0</v>
      </c>
    </row>
    <row r="100" spans="1:13" x14ac:dyDescent="0.25">
      <c r="A100" s="39">
        <v>95</v>
      </c>
      <c r="B100" s="65" t="s">
        <v>389</v>
      </c>
      <c r="C100" s="254">
        <v>2</v>
      </c>
      <c r="D100" s="133"/>
      <c r="E100" s="48"/>
      <c r="F100" s="48"/>
      <c r="H100" s="361"/>
      <c r="I100" s="147">
        <v>6</v>
      </c>
      <c r="J100" s="66"/>
      <c r="K100" s="218"/>
      <c r="L100" s="104">
        <f t="shared" si="1"/>
        <v>0</v>
      </c>
    </row>
    <row r="101" spans="1:13" x14ac:dyDescent="0.25">
      <c r="A101" s="39">
        <v>96</v>
      </c>
      <c r="B101" s="65" t="s">
        <v>390</v>
      </c>
      <c r="C101" s="254">
        <v>2</v>
      </c>
      <c r="D101" s="133"/>
      <c r="E101" s="48"/>
      <c r="F101" s="48"/>
      <c r="H101" s="361"/>
      <c r="I101" s="147">
        <v>5</v>
      </c>
      <c r="J101" s="66"/>
      <c r="K101" s="218"/>
      <c r="L101" s="104">
        <f t="shared" si="1"/>
        <v>0</v>
      </c>
    </row>
    <row r="102" spans="1:13" x14ac:dyDescent="0.25">
      <c r="A102" s="39">
        <v>97</v>
      </c>
      <c r="B102" s="61" t="s">
        <v>391</v>
      </c>
      <c r="C102" s="254">
        <v>2</v>
      </c>
      <c r="D102" s="133"/>
      <c r="E102" s="41"/>
      <c r="F102" s="41"/>
      <c r="H102" s="361"/>
      <c r="I102" s="45">
        <v>5</v>
      </c>
      <c r="J102" s="72"/>
      <c r="K102" s="218"/>
      <c r="L102" s="104">
        <f t="shared" si="1"/>
        <v>0</v>
      </c>
    </row>
    <row r="103" spans="1:13" x14ac:dyDescent="0.25">
      <c r="A103" s="39">
        <v>98</v>
      </c>
      <c r="B103" s="61" t="s">
        <v>392</v>
      </c>
      <c r="C103" s="254">
        <v>2</v>
      </c>
      <c r="D103" s="133"/>
      <c r="E103" s="41"/>
      <c r="F103" s="41"/>
      <c r="H103" s="361"/>
      <c r="I103" s="45">
        <v>10</v>
      </c>
      <c r="J103" s="72"/>
      <c r="K103" s="218"/>
      <c r="L103" s="104">
        <f t="shared" si="1"/>
        <v>0</v>
      </c>
    </row>
    <row r="104" spans="1:13" x14ac:dyDescent="0.25">
      <c r="A104" s="39">
        <v>99</v>
      </c>
      <c r="B104" s="61" t="s">
        <v>393</v>
      </c>
      <c r="C104" s="254">
        <v>2</v>
      </c>
      <c r="D104" s="133"/>
      <c r="E104" s="41"/>
      <c r="F104" s="41"/>
      <c r="H104" s="361"/>
      <c r="I104" s="45">
        <v>6</v>
      </c>
      <c r="J104" s="72"/>
      <c r="K104" s="218"/>
      <c r="L104" s="104">
        <f t="shared" si="1"/>
        <v>0</v>
      </c>
    </row>
    <row r="105" spans="1:13" x14ac:dyDescent="0.25">
      <c r="A105" s="39">
        <v>100</v>
      </c>
      <c r="B105" s="61" t="s">
        <v>394</v>
      </c>
      <c r="C105" s="254">
        <v>2</v>
      </c>
      <c r="D105" s="133"/>
      <c r="E105" s="41"/>
      <c r="F105" s="41"/>
      <c r="H105" s="361"/>
      <c r="I105" s="45">
        <v>6</v>
      </c>
      <c r="J105" s="72"/>
      <c r="K105" s="218"/>
      <c r="L105" s="104">
        <f t="shared" si="1"/>
        <v>0</v>
      </c>
    </row>
    <row r="106" spans="1:13" x14ac:dyDescent="0.25">
      <c r="A106" s="39">
        <v>101</v>
      </c>
      <c r="B106" s="61" t="s">
        <v>395</v>
      </c>
      <c r="C106" s="254">
        <v>2</v>
      </c>
      <c r="D106" s="133"/>
      <c r="E106" s="41"/>
      <c r="F106" s="41"/>
      <c r="H106" s="361"/>
      <c r="I106" s="45">
        <v>7</v>
      </c>
      <c r="J106" s="72"/>
      <c r="K106" s="218"/>
      <c r="L106" s="104">
        <f t="shared" si="1"/>
        <v>0</v>
      </c>
    </row>
    <row r="107" spans="1:13" x14ac:dyDescent="0.25">
      <c r="A107" s="39">
        <v>102</v>
      </c>
      <c r="B107" s="67" t="s">
        <v>396</v>
      </c>
      <c r="C107" s="254">
        <v>2</v>
      </c>
      <c r="D107" s="148"/>
      <c r="E107" s="46"/>
      <c r="F107" s="46"/>
      <c r="H107" s="361"/>
      <c r="I107" s="143">
        <v>7</v>
      </c>
      <c r="J107" s="73"/>
      <c r="K107" s="218"/>
      <c r="L107" s="104">
        <f t="shared" si="1"/>
        <v>0</v>
      </c>
      <c r="M107" s="74"/>
    </row>
    <row r="108" spans="1:13" ht="26.4" x14ac:dyDescent="0.25">
      <c r="A108" s="39">
        <v>103</v>
      </c>
      <c r="B108" s="59" t="s">
        <v>483</v>
      </c>
      <c r="C108" s="254">
        <v>4</v>
      </c>
      <c r="D108" s="145" t="s">
        <v>31</v>
      </c>
      <c r="E108" s="41"/>
      <c r="F108" s="41"/>
      <c r="G108" s="41"/>
      <c r="H108" s="361"/>
      <c r="I108" s="41"/>
      <c r="J108" s="72"/>
      <c r="K108" s="218"/>
      <c r="L108" s="104">
        <f t="shared" si="1"/>
        <v>0</v>
      </c>
    </row>
    <row r="109" spans="1:13" x14ac:dyDescent="0.25">
      <c r="A109" s="39">
        <v>104</v>
      </c>
      <c r="B109" s="59" t="s">
        <v>484</v>
      </c>
      <c r="C109" s="254">
        <v>1</v>
      </c>
      <c r="D109" s="146" t="s">
        <v>8</v>
      </c>
      <c r="E109" s="41"/>
      <c r="F109" s="41"/>
      <c r="G109" s="41"/>
      <c r="H109" s="361"/>
      <c r="I109" s="41"/>
      <c r="J109" s="72"/>
      <c r="K109" s="218"/>
      <c r="L109" s="104">
        <f t="shared" si="1"/>
        <v>0</v>
      </c>
    </row>
    <row r="110" spans="1:13" ht="13.8" thickBot="1" x14ac:dyDescent="0.3">
      <c r="A110" s="39">
        <v>105</v>
      </c>
      <c r="B110" s="68" t="s">
        <v>485</v>
      </c>
      <c r="C110" s="254">
        <v>1</v>
      </c>
      <c r="D110" s="146" t="s">
        <v>33</v>
      </c>
      <c r="E110" s="48"/>
      <c r="F110" s="48"/>
      <c r="G110" s="48"/>
      <c r="H110" s="361"/>
      <c r="I110" s="64"/>
      <c r="J110" s="66"/>
      <c r="K110" s="218"/>
      <c r="L110" s="104">
        <f t="shared" si="1"/>
        <v>0</v>
      </c>
    </row>
    <row r="111" spans="1:13" ht="22.5" customHeight="1" thickBot="1" x14ac:dyDescent="0.3">
      <c r="A111" s="69"/>
      <c r="B111" s="340" t="s">
        <v>397</v>
      </c>
      <c r="C111" s="341"/>
      <c r="D111" s="342"/>
      <c r="E111" s="342"/>
      <c r="F111" s="342"/>
      <c r="G111" s="342"/>
      <c r="H111" s="342"/>
      <c r="I111" s="342"/>
      <c r="J111" s="343"/>
      <c r="K111" s="106"/>
      <c r="L111" s="106"/>
    </row>
    <row r="112" spans="1:13" ht="12.75" customHeight="1" x14ac:dyDescent="0.25">
      <c r="A112" s="39">
        <v>106</v>
      </c>
      <c r="B112" s="63" t="s">
        <v>398</v>
      </c>
      <c r="C112" s="254">
        <v>1</v>
      </c>
      <c r="D112" s="149"/>
      <c r="E112" s="48"/>
      <c r="F112" s="48"/>
      <c r="G112" s="48"/>
      <c r="H112" s="362" t="s">
        <v>879</v>
      </c>
      <c r="I112" s="64"/>
      <c r="J112" s="66"/>
      <c r="K112" s="218"/>
      <c r="L112" s="104">
        <f t="shared" si="1"/>
        <v>0</v>
      </c>
    </row>
    <row r="113" spans="1:12" x14ac:dyDescent="0.25">
      <c r="A113" s="39">
        <v>107</v>
      </c>
      <c r="B113" s="42" t="s">
        <v>399</v>
      </c>
      <c r="C113" s="254">
        <v>1</v>
      </c>
      <c r="D113" s="150"/>
      <c r="E113" s="41"/>
      <c r="F113" s="41"/>
      <c r="G113" s="41"/>
      <c r="H113" s="362"/>
      <c r="I113" s="49"/>
      <c r="J113" s="72"/>
      <c r="K113" s="218"/>
      <c r="L113" s="104">
        <f t="shared" si="1"/>
        <v>0</v>
      </c>
    </row>
    <row r="114" spans="1:12" x14ac:dyDescent="0.25">
      <c r="A114" s="39">
        <v>108</v>
      </c>
      <c r="B114" s="42" t="s">
        <v>400</v>
      </c>
      <c r="C114" s="254">
        <v>1</v>
      </c>
      <c r="D114" s="150"/>
      <c r="E114" s="41"/>
      <c r="F114" s="41"/>
      <c r="G114" s="41"/>
      <c r="H114" s="362"/>
      <c r="I114" s="49"/>
      <c r="J114" s="72"/>
      <c r="K114" s="218"/>
      <c r="L114" s="104">
        <f t="shared" si="1"/>
        <v>0</v>
      </c>
    </row>
    <row r="115" spans="1:12" x14ac:dyDescent="0.25">
      <c r="A115" s="39">
        <v>109</v>
      </c>
      <c r="B115" s="42" t="s">
        <v>401</v>
      </c>
      <c r="C115" s="254">
        <v>1</v>
      </c>
      <c r="D115" s="150"/>
      <c r="E115" s="41"/>
      <c r="F115" s="41"/>
      <c r="G115" s="41"/>
      <c r="H115" s="362"/>
      <c r="I115" s="49"/>
      <c r="J115" s="72"/>
      <c r="K115" s="218"/>
      <c r="L115" s="104">
        <f t="shared" si="1"/>
        <v>0</v>
      </c>
    </row>
    <row r="116" spans="1:12" x14ac:dyDescent="0.25">
      <c r="A116" s="39">
        <v>110</v>
      </c>
      <c r="B116" s="42" t="s">
        <v>402</v>
      </c>
      <c r="C116" s="254">
        <v>1</v>
      </c>
      <c r="D116" s="150"/>
      <c r="E116" s="41"/>
      <c r="F116" s="41"/>
      <c r="G116" s="41"/>
      <c r="H116" s="362"/>
      <c r="I116" s="49"/>
      <c r="J116" s="72"/>
      <c r="K116" s="218"/>
      <c r="L116" s="104">
        <f t="shared" si="1"/>
        <v>0</v>
      </c>
    </row>
    <row r="117" spans="1:12" x14ac:dyDescent="0.25">
      <c r="A117" s="39">
        <v>111</v>
      </c>
      <c r="B117" s="42" t="s">
        <v>403</v>
      </c>
      <c r="C117" s="254">
        <v>1</v>
      </c>
      <c r="D117" s="150"/>
      <c r="E117" s="41"/>
      <c r="F117" s="41"/>
      <c r="G117" s="41"/>
      <c r="H117" s="362"/>
      <c r="I117" s="49"/>
      <c r="J117" s="72"/>
      <c r="K117" s="218"/>
      <c r="L117" s="104">
        <f t="shared" si="1"/>
        <v>0</v>
      </c>
    </row>
    <row r="118" spans="1:12" x14ac:dyDescent="0.25">
      <c r="A118" s="39">
        <v>112</v>
      </c>
      <c r="B118" s="42" t="s">
        <v>404</v>
      </c>
      <c r="C118" s="254">
        <v>1</v>
      </c>
      <c r="D118" s="150"/>
      <c r="E118" s="41"/>
      <c r="F118" s="41"/>
      <c r="G118" s="41"/>
      <c r="H118" s="362"/>
      <c r="I118" s="49"/>
      <c r="J118" s="72"/>
      <c r="K118" s="218"/>
      <c r="L118" s="104">
        <f t="shared" si="1"/>
        <v>0</v>
      </c>
    </row>
    <row r="119" spans="1:12" x14ac:dyDescent="0.25">
      <c r="A119" s="39">
        <v>113</v>
      </c>
      <c r="B119" s="42" t="s">
        <v>405</v>
      </c>
      <c r="C119" s="254">
        <v>1</v>
      </c>
      <c r="D119" s="150"/>
      <c r="E119" s="41"/>
      <c r="F119" s="41"/>
      <c r="G119" s="41"/>
      <c r="H119" s="362"/>
      <c r="I119" s="49"/>
      <c r="J119" s="72"/>
      <c r="K119" s="218"/>
      <c r="L119" s="104">
        <f t="shared" si="1"/>
        <v>0</v>
      </c>
    </row>
    <row r="120" spans="1:12" x14ac:dyDescent="0.25">
      <c r="A120" s="39">
        <v>114</v>
      </c>
      <c r="B120" s="42" t="s">
        <v>406</v>
      </c>
      <c r="C120" s="254">
        <v>1</v>
      </c>
      <c r="D120" s="150"/>
      <c r="E120" s="41"/>
      <c r="F120" s="41"/>
      <c r="G120" s="41"/>
      <c r="H120" s="362"/>
      <c r="I120" s="49"/>
      <c r="J120" s="72"/>
      <c r="K120" s="218"/>
      <c r="L120" s="104">
        <f t="shared" si="1"/>
        <v>0</v>
      </c>
    </row>
    <row r="121" spans="1:12" x14ac:dyDescent="0.25">
      <c r="A121" s="39">
        <v>115</v>
      </c>
      <c r="B121" s="42" t="s">
        <v>407</v>
      </c>
      <c r="C121" s="254">
        <v>1</v>
      </c>
      <c r="D121" s="150"/>
      <c r="E121" s="41"/>
      <c r="F121" s="41"/>
      <c r="G121" s="41"/>
      <c r="H121" s="362"/>
      <c r="I121" s="49"/>
      <c r="J121" s="72"/>
      <c r="K121" s="218"/>
      <c r="L121" s="104">
        <f t="shared" si="1"/>
        <v>0</v>
      </c>
    </row>
    <row r="122" spans="1:12" x14ac:dyDescent="0.25">
      <c r="A122" s="39">
        <v>116</v>
      </c>
      <c r="B122" s="42" t="s">
        <v>408</v>
      </c>
      <c r="C122" s="254">
        <v>1</v>
      </c>
      <c r="D122" s="150"/>
      <c r="E122" s="41"/>
      <c r="F122" s="41"/>
      <c r="G122" s="41"/>
      <c r="H122" s="362"/>
      <c r="I122" s="49"/>
      <c r="J122" s="72"/>
      <c r="K122" s="218"/>
      <c r="L122" s="104">
        <f t="shared" si="1"/>
        <v>0</v>
      </c>
    </row>
    <row r="123" spans="1:12" x14ac:dyDescent="0.25">
      <c r="A123" s="39">
        <v>117</v>
      </c>
      <c r="B123" s="42" t="s">
        <v>409</v>
      </c>
      <c r="C123" s="254">
        <v>1</v>
      </c>
      <c r="D123" s="150"/>
      <c r="E123" s="41"/>
      <c r="F123" s="41"/>
      <c r="G123" s="41"/>
      <c r="H123" s="362"/>
      <c r="I123" s="49"/>
      <c r="J123" s="72"/>
      <c r="K123" s="218"/>
      <c r="L123" s="104">
        <f t="shared" si="1"/>
        <v>0</v>
      </c>
    </row>
    <row r="124" spans="1:12" x14ac:dyDescent="0.25">
      <c r="A124" s="39">
        <v>118</v>
      </c>
      <c r="B124" s="42" t="s">
        <v>410</v>
      </c>
      <c r="C124" s="254">
        <v>1</v>
      </c>
      <c r="D124" s="150"/>
      <c r="E124" s="41"/>
      <c r="F124" s="41"/>
      <c r="G124" s="41"/>
      <c r="H124" s="362"/>
      <c r="I124" s="49"/>
      <c r="J124" s="72"/>
      <c r="K124" s="218"/>
      <c r="L124" s="104">
        <f t="shared" si="1"/>
        <v>0</v>
      </c>
    </row>
    <row r="125" spans="1:12" x14ac:dyDescent="0.25">
      <c r="A125" s="39">
        <v>119</v>
      </c>
      <c r="B125" s="42" t="s">
        <v>411</v>
      </c>
      <c r="C125" s="254">
        <v>1</v>
      </c>
      <c r="D125" s="150"/>
      <c r="E125" s="41"/>
      <c r="F125" s="41"/>
      <c r="G125" s="41"/>
      <c r="H125" s="362"/>
      <c r="I125" s="49"/>
      <c r="J125" s="72"/>
      <c r="K125" s="218"/>
      <c r="L125" s="104">
        <f t="shared" si="1"/>
        <v>0</v>
      </c>
    </row>
    <row r="126" spans="1:12" x14ac:dyDescent="0.25">
      <c r="A126" s="39">
        <v>120</v>
      </c>
      <c r="B126" s="42" t="s">
        <v>412</v>
      </c>
      <c r="C126" s="254">
        <v>1</v>
      </c>
      <c r="D126" s="150"/>
      <c r="E126" s="41"/>
      <c r="F126" s="41"/>
      <c r="G126" s="41"/>
      <c r="H126" s="362"/>
      <c r="I126" s="49"/>
      <c r="J126" s="72"/>
      <c r="K126" s="218"/>
      <c r="L126" s="104">
        <f t="shared" si="1"/>
        <v>0</v>
      </c>
    </row>
    <row r="127" spans="1:12" x14ac:dyDescent="0.25">
      <c r="A127" s="39">
        <v>121</v>
      </c>
      <c r="B127" s="42" t="s">
        <v>413</v>
      </c>
      <c r="C127" s="254">
        <v>1</v>
      </c>
      <c r="D127" s="150"/>
      <c r="E127" s="41"/>
      <c r="F127" s="41"/>
      <c r="G127" s="41"/>
      <c r="H127" s="362"/>
      <c r="I127" s="49"/>
      <c r="J127" s="72"/>
      <c r="K127" s="218"/>
      <c r="L127" s="104">
        <f t="shared" si="1"/>
        <v>0</v>
      </c>
    </row>
    <row r="128" spans="1:12" x14ac:dyDescent="0.25">
      <c r="A128" s="39">
        <v>122</v>
      </c>
      <c r="B128" s="42" t="s">
        <v>414</v>
      </c>
      <c r="C128" s="254">
        <v>1</v>
      </c>
      <c r="D128" s="150"/>
      <c r="E128" s="41"/>
      <c r="F128" s="41"/>
      <c r="G128" s="41"/>
      <c r="H128" s="362"/>
      <c r="I128" s="49"/>
      <c r="J128" s="72"/>
      <c r="K128" s="218"/>
      <c r="L128" s="104">
        <f t="shared" si="1"/>
        <v>0</v>
      </c>
    </row>
    <row r="129" spans="1:12" x14ac:dyDescent="0.25">
      <c r="A129" s="39">
        <v>123</v>
      </c>
      <c r="B129" s="42" t="s">
        <v>415</v>
      </c>
      <c r="C129" s="254">
        <v>1</v>
      </c>
      <c r="D129" s="150"/>
      <c r="E129" s="41"/>
      <c r="F129" s="41"/>
      <c r="G129" s="41"/>
      <c r="H129" s="362"/>
      <c r="I129" s="49"/>
      <c r="J129" s="72"/>
      <c r="K129" s="218"/>
      <c r="L129" s="104">
        <f t="shared" si="1"/>
        <v>0</v>
      </c>
    </row>
    <row r="130" spans="1:12" x14ac:dyDescent="0.25">
      <c r="A130" s="39">
        <v>124</v>
      </c>
      <c r="B130" s="42" t="s">
        <v>416</v>
      </c>
      <c r="C130" s="254">
        <v>1</v>
      </c>
      <c r="D130" s="150"/>
      <c r="E130" s="41"/>
      <c r="F130" s="41"/>
      <c r="G130" s="41"/>
      <c r="H130" s="362"/>
      <c r="I130" s="49"/>
      <c r="J130" s="72"/>
      <c r="K130" s="218"/>
      <c r="L130" s="104">
        <f t="shared" si="1"/>
        <v>0</v>
      </c>
    </row>
    <row r="131" spans="1:12" x14ac:dyDescent="0.25">
      <c r="A131" s="39">
        <v>125</v>
      </c>
      <c r="B131" s="42" t="s">
        <v>417</v>
      </c>
      <c r="C131" s="254">
        <v>1</v>
      </c>
      <c r="D131" s="150"/>
      <c r="E131" s="41"/>
      <c r="F131" s="41"/>
      <c r="G131" s="41"/>
      <c r="H131" s="362"/>
      <c r="I131" s="49"/>
      <c r="J131" s="72"/>
      <c r="K131" s="218"/>
      <c r="L131" s="104">
        <f t="shared" si="1"/>
        <v>0</v>
      </c>
    </row>
    <row r="132" spans="1:12" x14ac:dyDescent="0.25">
      <c r="A132" s="39">
        <v>126</v>
      </c>
      <c r="B132" s="42" t="s">
        <v>418</v>
      </c>
      <c r="C132" s="254">
        <v>1</v>
      </c>
      <c r="D132" s="150"/>
      <c r="E132" s="41"/>
      <c r="F132" s="41"/>
      <c r="G132" s="41"/>
      <c r="H132" s="362"/>
      <c r="I132" s="49"/>
      <c r="J132" s="72"/>
      <c r="K132" s="218"/>
      <c r="L132" s="104">
        <f t="shared" si="1"/>
        <v>0</v>
      </c>
    </row>
    <row r="133" spans="1:12" x14ac:dyDescent="0.25">
      <c r="A133" s="39">
        <v>127</v>
      </c>
      <c r="B133" s="42" t="s">
        <v>419</v>
      </c>
      <c r="C133" s="254">
        <v>1</v>
      </c>
      <c r="D133" s="150"/>
      <c r="E133" s="41"/>
      <c r="F133" s="41"/>
      <c r="G133" s="41"/>
      <c r="H133" s="362"/>
      <c r="I133" s="49"/>
      <c r="J133" s="72"/>
      <c r="K133" s="218"/>
      <c r="L133" s="104">
        <f t="shared" si="1"/>
        <v>0</v>
      </c>
    </row>
    <row r="134" spans="1:12" x14ac:dyDescent="0.25">
      <c r="A134" s="39">
        <v>128</v>
      </c>
      <c r="B134" s="42" t="s">
        <v>420</v>
      </c>
      <c r="C134" s="254">
        <v>1</v>
      </c>
      <c r="D134" s="150"/>
      <c r="E134" s="41"/>
      <c r="F134" s="41"/>
      <c r="G134" s="41"/>
      <c r="H134" s="362"/>
      <c r="I134" s="49"/>
      <c r="J134" s="72"/>
      <c r="K134" s="218"/>
      <c r="L134" s="104">
        <f t="shared" ref="L134:L195" si="2">K134*C134</f>
        <v>0</v>
      </c>
    </row>
    <row r="135" spans="1:12" x14ac:dyDescent="0.25">
      <c r="A135" s="39">
        <v>129</v>
      </c>
      <c r="B135" s="61" t="s">
        <v>421</v>
      </c>
      <c r="C135" s="254">
        <v>1</v>
      </c>
      <c r="D135" s="150"/>
      <c r="E135" s="41"/>
      <c r="F135" s="41"/>
      <c r="G135" s="41"/>
      <c r="H135" s="362"/>
      <c r="I135" s="49">
        <v>10</v>
      </c>
      <c r="J135" s="72"/>
      <c r="K135" s="218"/>
      <c r="L135" s="104">
        <f t="shared" si="2"/>
        <v>0</v>
      </c>
    </row>
    <row r="136" spans="1:12" x14ac:dyDescent="0.25">
      <c r="A136" s="39">
        <v>130</v>
      </c>
      <c r="B136" s="61" t="s">
        <v>422</v>
      </c>
      <c r="C136" s="254">
        <v>1</v>
      </c>
      <c r="D136" s="150"/>
      <c r="E136" s="41"/>
      <c r="F136" s="41"/>
      <c r="G136" s="41"/>
      <c r="H136" s="362"/>
      <c r="I136" s="49">
        <v>10</v>
      </c>
      <c r="J136" s="72"/>
      <c r="K136" s="218"/>
      <c r="L136" s="104">
        <f t="shared" si="2"/>
        <v>0</v>
      </c>
    </row>
    <row r="137" spans="1:12" x14ac:dyDescent="0.25">
      <c r="A137" s="39">
        <v>131</v>
      </c>
      <c r="B137" s="61" t="s">
        <v>423</v>
      </c>
      <c r="C137" s="254">
        <v>1</v>
      </c>
      <c r="D137" s="150"/>
      <c r="E137" s="41"/>
      <c r="F137" s="41"/>
      <c r="G137" s="41"/>
      <c r="H137" s="362"/>
      <c r="I137" s="49">
        <v>10</v>
      </c>
      <c r="J137" s="72"/>
      <c r="K137" s="218"/>
      <c r="L137" s="104">
        <f t="shared" si="2"/>
        <v>0</v>
      </c>
    </row>
    <row r="138" spans="1:12" x14ac:dyDescent="0.25">
      <c r="A138" s="39">
        <v>132</v>
      </c>
      <c r="B138" s="61" t="s">
        <v>424</v>
      </c>
      <c r="C138" s="254">
        <v>1</v>
      </c>
      <c r="D138" s="150"/>
      <c r="E138" s="41"/>
      <c r="F138" s="41"/>
      <c r="G138" s="41"/>
      <c r="H138" s="362"/>
      <c r="I138" s="49">
        <v>10</v>
      </c>
      <c r="J138" s="72"/>
      <c r="K138" s="218"/>
      <c r="L138" s="104">
        <f t="shared" si="2"/>
        <v>0</v>
      </c>
    </row>
    <row r="139" spans="1:12" x14ac:dyDescent="0.25">
      <c r="A139" s="39">
        <v>133</v>
      </c>
      <c r="B139" s="61" t="s">
        <v>425</v>
      </c>
      <c r="C139" s="254">
        <v>1</v>
      </c>
      <c r="D139" s="150"/>
      <c r="E139" s="41"/>
      <c r="F139" s="41"/>
      <c r="G139" s="41"/>
      <c r="H139" s="362"/>
      <c r="I139" s="49">
        <v>10</v>
      </c>
      <c r="J139" s="72"/>
      <c r="K139" s="218"/>
      <c r="L139" s="104">
        <f t="shared" si="2"/>
        <v>0</v>
      </c>
    </row>
    <row r="140" spans="1:12" x14ac:dyDescent="0.25">
      <c r="A140" s="39">
        <v>134</v>
      </c>
      <c r="B140" s="61" t="s">
        <v>426</v>
      </c>
      <c r="C140" s="254">
        <v>1</v>
      </c>
      <c r="D140" s="150"/>
      <c r="E140" s="41"/>
      <c r="F140" s="41"/>
      <c r="G140" s="41"/>
      <c r="H140" s="362"/>
      <c r="I140" s="49">
        <v>10</v>
      </c>
      <c r="J140" s="72"/>
      <c r="K140" s="218"/>
      <c r="L140" s="104">
        <f t="shared" si="2"/>
        <v>0</v>
      </c>
    </row>
    <row r="141" spans="1:12" x14ac:dyDescent="0.25">
      <c r="A141" s="39">
        <v>135</v>
      </c>
      <c r="B141" s="61" t="s">
        <v>427</v>
      </c>
      <c r="C141" s="254">
        <v>1</v>
      </c>
      <c r="D141" s="150"/>
      <c r="E141" s="41"/>
      <c r="F141" s="41"/>
      <c r="G141" s="41"/>
      <c r="H141" s="362"/>
      <c r="I141" s="49">
        <v>10</v>
      </c>
      <c r="J141" s="72"/>
      <c r="K141" s="218"/>
      <c r="L141" s="104">
        <f t="shared" si="2"/>
        <v>0</v>
      </c>
    </row>
    <row r="142" spans="1:12" x14ac:dyDescent="0.25">
      <c r="A142" s="39">
        <v>136</v>
      </c>
      <c r="B142" s="61" t="s">
        <v>428</v>
      </c>
      <c r="C142" s="254">
        <v>1</v>
      </c>
      <c r="D142" s="150"/>
      <c r="E142" s="41"/>
      <c r="F142" s="41"/>
      <c r="G142" s="41"/>
      <c r="H142" s="362"/>
      <c r="I142" s="49">
        <v>10</v>
      </c>
      <c r="J142" s="72"/>
      <c r="K142" s="218"/>
      <c r="L142" s="104">
        <f t="shared" si="2"/>
        <v>0</v>
      </c>
    </row>
    <row r="143" spans="1:12" x14ac:dyDescent="0.25">
      <c r="A143" s="39">
        <v>137</v>
      </c>
      <c r="B143" s="61" t="s">
        <v>429</v>
      </c>
      <c r="C143" s="254">
        <v>1</v>
      </c>
      <c r="D143" s="150"/>
      <c r="E143" s="41"/>
      <c r="F143" s="41"/>
      <c r="G143" s="41"/>
      <c r="H143" s="362"/>
      <c r="I143" s="49">
        <v>10</v>
      </c>
      <c r="J143" s="72"/>
      <c r="K143" s="218"/>
      <c r="L143" s="104">
        <f t="shared" si="2"/>
        <v>0</v>
      </c>
    </row>
    <row r="144" spans="1:12" x14ac:dyDescent="0.25">
      <c r="A144" s="39">
        <v>138</v>
      </c>
      <c r="B144" s="61" t="s">
        <v>430</v>
      </c>
      <c r="C144" s="254">
        <v>1</v>
      </c>
      <c r="D144" s="150"/>
      <c r="E144" s="41"/>
      <c r="F144" s="41"/>
      <c r="G144" s="41"/>
      <c r="H144" s="362"/>
      <c r="I144" s="49">
        <v>10</v>
      </c>
      <c r="J144" s="72"/>
      <c r="K144" s="218"/>
      <c r="L144" s="104">
        <f t="shared" si="2"/>
        <v>0</v>
      </c>
    </row>
    <row r="145" spans="1:12" x14ac:dyDescent="0.25">
      <c r="A145" s="39">
        <v>139</v>
      </c>
      <c r="B145" s="61" t="s">
        <v>431</v>
      </c>
      <c r="C145" s="254">
        <v>1</v>
      </c>
      <c r="D145" s="150"/>
      <c r="E145" s="41"/>
      <c r="F145" s="41"/>
      <c r="G145" s="41"/>
      <c r="H145" s="362"/>
      <c r="I145" s="49">
        <v>10</v>
      </c>
      <c r="J145" s="72"/>
      <c r="K145" s="218"/>
      <c r="L145" s="104">
        <f t="shared" si="2"/>
        <v>0</v>
      </c>
    </row>
    <row r="146" spans="1:12" x14ac:dyDescent="0.25">
      <c r="A146" s="39">
        <v>140</v>
      </c>
      <c r="B146" s="61" t="s">
        <v>432</v>
      </c>
      <c r="C146" s="254">
        <v>1</v>
      </c>
      <c r="D146" s="150"/>
      <c r="E146" s="41"/>
      <c r="F146" s="41"/>
      <c r="G146" s="41"/>
      <c r="H146" s="362"/>
      <c r="I146" s="49">
        <v>10</v>
      </c>
      <c r="J146" s="72"/>
      <c r="K146" s="218"/>
      <c r="L146" s="104">
        <f t="shared" si="2"/>
        <v>0</v>
      </c>
    </row>
    <row r="147" spans="1:12" x14ac:dyDescent="0.25">
      <c r="A147" s="39">
        <v>141</v>
      </c>
      <c r="B147" s="61" t="s">
        <v>433</v>
      </c>
      <c r="C147" s="254">
        <v>1</v>
      </c>
      <c r="D147" s="150"/>
      <c r="E147" s="41"/>
      <c r="F147" s="41"/>
      <c r="G147" s="41"/>
      <c r="H147" s="362"/>
      <c r="I147" s="49">
        <v>10</v>
      </c>
      <c r="J147" s="72"/>
      <c r="K147" s="218"/>
      <c r="L147" s="104">
        <f t="shared" si="2"/>
        <v>0</v>
      </c>
    </row>
    <row r="148" spans="1:12" x14ac:dyDescent="0.25">
      <c r="A148" s="39">
        <v>142</v>
      </c>
      <c r="B148" s="61" t="s">
        <v>434</v>
      </c>
      <c r="C148" s="254">
        <v>1</v>
      </c>
      <c r="D148" s="150"/>
      <c r="E148" s="41"/>
      <c r="F148" s="41"/>
      <c r="G148" s="41"/>
      <c r="H148" s="362"/>
      <c r="I148" s="49">
        <v>10</v>
      </c>
      <c r="J148" s="72"/>
      <c r="K148" s="218"/>
      <c r="L148" s="104">
        <f t="shared" si="2"/>
        <v>0</v>
      </c>
    </row>
    <row r="149" spans="1:12" x14ac:dyDescent="0.25">
      <c r="A149" s="39">
        <v>143</v>
      </c>
      <c r="B149" s="61" t="s">
        <v>435</v>
      </c>
      <c r="C149" s="254">
        <v>1</v>
      </c>
      <c r="D149" s="150"/>
      <c r="E149" s="41"/>
      <c r="F149" s="41"/>
      <c r="G149" s="41"/>
      <c r="H149" s="362"/>
      <c r="I149" s="49">
        <v>10</v>
      </c>
      <c r="J149" s="72"/>
      <c r="K149" s="218"/>
      <c r="L149" s="104">
        <f t="shared" si="2"/>
        <v>0</v>
      </c>
    </row>
    <row r="150" spans="1:12" x14ac:dyDescent="0.25">
      <c r="A150" s="39">
        <v>144</v>
      </c>
      <c r="B150" s="61" t="s">
        <v>436</v>
      </c>
      <c r="C150" s="254">
        <v>1</v>
      </c>
      <c r="D150" s="150"/>
      <c r="E150" s="41"/>
      <c r="F150" s="41"/>
      <c r="G150" s="41"/>
      <c r="H150" s="362"/>
      <c r="I150" s="49">
        <v>10</v>
      </c>
      <c r="J150" s="72"/>
      <c r="K150" s="218"/>
      <c r="L150" s="104">
        <f t="shared" si="2"/>
        <v>0</v>
      </c>
    </row>
    <row r="151" spans="1:12" x14ac:dyDescent="0.25">
      <c r="A151" s="39">
        <v>145</v>
      </c>
      <c r="B151" s="61" t="s">
        <v>437</v>
      </c>
      <c r="C151" s="254">
        <v>1</v>
      </c>
      <c r="D151" s="150"/>
      <c r="E151" s="41"/>
      <c r="F151" s="41"/>
      <c r="G151" s="41"/>
      <c r="H151" s="362"/>
      <c r="I151" s="49">
        <v>10</v>
      </c>
      <c r="J151" s="72"/>
      <c r="K151" s="218"/>
      <c r="L151" s="104">
        <f t="shared" si="2"/>
        <v>0</v>
      </c>
    </row>
    <row r="152" spans="1:12" x14ac:dyDescent="0.25">
      <c r="A152" s="44">
        <v>146</v>
      </c>
      <c r="B152" s="61" t="s">
        <v>438</v>
      </c>
      <c r="C152" s="254">
        <v>1</v>
      </c>
      <c r="D152" s="150"/>
      <c r="E152" s="41"/>
      <c r="F152" s="41"/>
      <c r="G152" s="41"/>
      <c r="H152" s="362"/>
      <c r="I152" s="49">
        <v>10</v>
      </c>
      <c r="J152" s="72"/>
      <c r="K152" s="218"/>
      <c r="L152" s="104">
        <f t="shared" si="2"/>
        <v>0</v>
      </c>
    </row>
    <row r="153" spans="1:12" x14ac:dyDescent="0.25">
      <c r="A153" s="41">
        <v>147</v>
      </c>
      <c r="B153" s="61" t="s">
        <v>439</v>
      </c>
      <c r="C153" s="254">
        <v>1</v>
      </c>
      <c r="D153" s="150"/>
      <c r="E153" s="41"/>
      <c r="F153" s="41"/>
      <c r="G153" s="41"/>
      <c r="H153" s="362"/>
      <c r="I153" s="49">
        <v>10</v>
      </c>
      <c r="J153" s="72"/>
      <c r="K153" s="218"/>
      <c r="L153" s="104">
        <f t="shared" si="2"/>
        <v>0</v>
      </c>
    </row>
    <row r="154" spans="1:12" x14ac:dyDescent="0.25">
      <c r="A154" s="41">
        <v>148</v>
      </c>
      <c r="B154" s="61" t="s">
        <v>440</v>
      </c>
      <c r="C154" s="254">
        <v>1</v>
      </c>
      <c r="D154" s="150"/>
      <c r="E154" s="41"/>
      <c r="F154" s="41"/>
      <c r="G154" s="41"/>
      <c r="H154" s="362"/>
      <c r="I154" s="49">
        <v>10</v>
      </c>
      <c r="J154" s="72"/>
      <c r="K154" s="218"/>
      <c r="L154" s="104">
        <f t="shared" si="2"/>
        <v>0</v>
      </c>
    </row>
    <row r="155" spans="1:12" x14ac:dyDescent="0.25">
      <c r="A155" s="41">
        <v>149</v>
      </c>
      <c r="B155" s="61" t="s">
        <v>441</v>
      </c>
      <c r="C155" s="254">
        <v>1</v>
      </c>
      <c r="D155" s="150"/>
      <c r="E155" s="41"/>
      <c r="F155" s="41"/>
      <c r="G155" s="41"/>
      <c r="H155" s="362"/>
      <c r="I155" s="49">
        <v>10</v>
      </c>
      <c r="J155" s="72"/>
      <c r="K155" s="218"/>
      <c r="L155" s="104">
        <f t="shared" si="2"/>
        <v>0</v>
      </c>
    </row>
    <row r="156" spans="1:12" x14ac:dyDescent="0.25">
      <c r="A156" s="41">
        <v>150</v>
      </c>
      <c r="B156" s="61" t="s">
        <v>442</v>
      </c>
      <c r="C156" s="254">
        <v>1</v>
      </c>
      <c r="D156" s="150"/>
      <c r="E156" s="41"/>
      <c r="F156" s="41"/>
      <c r="G156" s="41"/>
      <c r="H156" s="362"/>
      <c r="I156" s="49">
        <v>10</v>
      </c>
      <c r="J156" s="72"/>
      <c r="K156" s="218"/>
      <c r="L156" s="104">
        <f t="shared" si="2"/>
        <v>0</v>
      </c>
    </row>
    <row r="157" spans="1:12" x14ac:dyDescent="0.25">
      <c r="A157" s="41">
        <v>151</v>
      </c>
      <c r="B157" s="67" t="s">
        <v>443</v>
      </c>
      <c r="C157" s="254">
        <v>1</v>
      </c>
      <c r="D157" s="150"/>
      <c r="E157" s="46"/>
      <c r="F157" s="46"/>
      <c r="G157" s="46"/>
      <c r="H157" s="362"/>
      <c r="I157" s="49">
        <v>10</v>
      </c>
      <c r="J157" s="73"/>
      <c r="K157" s="218"/>
      <c r="L157" s="104">
        <f t="shared" si="2"/>
        <v>0</v>
      </c>
    </row>
    <row r="158" spans="1:12" ht="26.4" x14ac:dyDescent="0.25">
      <c r="A158" s="41">
        <v>152</v>
      </c>
      <c r="B158" s="59" t="s">
        <v>486</v>
      </c>
      <c r="C158" s="254">
        <v>4</v>
      </c>
      <c r="D158" s="145" t="s">
        <v>31</v>
      </c>
      <c r="E158" s="41"/>
      <c r="F158" s="41"/>
      <c r="G158" s="41"/>
      <c r="H158" s="362"/>
      <c r="I158" s="41"/>
      <c r="J158" s="72"/>
      <c r="K158" s="218"/>
      <c r="L158" s="104">
        <f t="shared" si="2"/>
        <v>0</v>
      </c>
    </row>
    <row r="159" spans="1:12" x14ac:dyDescent="0.25">
      <c r="A159" s="41">
        <v>153</v>
      </c>
      <c r="B159" s="59" t="s">
        <v>487</v>
      </c>
      <c r="C159" s="254">
        <v>1</v>
      </c>
      <c r="D159" s="146" t="s">
        <v>8</v>
      </c>
      <c r="E159" s="46"/>
      <c r="F159" s="46"/>
      <c r="G159" s="46"/>
      <c r="H159" s="362"/>
      <c r="I159" s="46"/>
      <c r="J159" s="73"/>
      <c r="K159" s="218"/>
      <c r="L159" s="104">
        <f t="shared" si="2"/>
        <v>0</v>
      </c>
    </row>
    <row r="160" spans="1:12" ht="13.8" thickBot="1" x14ac:dyDescent="0.3">
      <c r="A160" s="255">
        <v>154</v>
      </c>
      <c r="B160" s="256" t="s">
        <v>488</v>
      </c>
      <c r="C160" s="257">
        <v>1</v>
      </c>
      <c r="D160" s="146" t="s">
        <v>33</v>
      </c>
      <c r="E160" s="56"/>
      <c r="F160" s="56"/>
      <c r="G160" s="56"/>
      <c r="H160" s="362"/>
      <c r="I160" s="56"/>
      <c r="J160" s="58"/>
      <c r="K160" s="218"/>
      <c r="L160" s="104">
        <f>K160*C160</f>
        <v>0</v>
      </c>
    </row>
    <row r="161" spans="1:15" ht="25.5" customHeight="1" thickBot="1" x14ac:dyDescent="0.3">
      <c r="A161" s="350" t="s">
        <v>444</v>
      </c>
      <c r="B161" s="341"/>
      <c r="C161" s="341"/>
      <c r="D161" s="342"/>
      <c r="E161" s="342"/>
      <c r="F161" s="342"/>
      <c r="G161" s="342"/>
      <c r="H161" s="342"/>
      <c r="I161" s="342"/>
      <c r="J161" s="343"/>
      <c r="K161" s="106"/>
      <c r="L161" s="106"/>
    </row>
    <row r="162" spans="1:15" x14ac:dyDescent="0.25">
      <c r="A162" s="48">
        <v>1</v>
      </c>
      <c r="B162" s="258" t="s">
        <v>445</v>
      </c>
      <c r="C162" s="259">
        <v>4</v>
      </c>
      <c r="D162" s="151"/>
      <c r="E162" s="48"/>
      <c r="F162" s="48"/>
      <c r="G162" s="48"/>
      <c r="H162" s="48"/>
      <c r="I162" s="48"/>
      <c r="J162" s="48"/>
      <c r="K162" s="218"/>
      <c r="L162" s="104">
        <f t="shared" si="2"/>
        <v>0</v>
      </c>
    </row>
    <row r="163" spans="1:15" x14ac:dyDescent="0.25">
      <c r="A163" s="41">
        <v>2</v>
      </c>
      <c r="B163" s="43" t="s">
        <v>446</v>
      </c>
      <c r="C163" s="254">
        <v>4</v>
      </c>
      <c r="D163" s="152"/>
      <c r="E163" s="41"/>
      <c r="F163" s="41"/>
      <c r="G163" s="41"/>
      <c r="H163" s="41"/>
      <c r="I163" s="41"/>
      <c r="J163" s="41"/>
      <c r="K163" s="218"/>
      <c r="L163" s="104">
        <f t="shared" si="2"/>
        <v>0</v>
      </c>
    </row>
    <row r="164" spans="1:15" x14ac:dyDescent="0.25">
      <c r="A164" s="41">
        <v>3</v>
      </c>
      <c r="B164" s="43" t="s">
        <v>447</v>
      </c>
      <c r="C164" s="254">
        <v>4</v>
      </c>
      <c r="D164" s="152"/>
      <c r="E164" s="41"/>
      <c r="F164" s="41"/>
      <c r="G164" s="41"/>
      <c r="H164" s="41"/>
      <c r="I164" s="41"/>
      <c r="J164" s="41"/>
      <c r="K164" s="218"/>
      <c r="L164" s="104">
        <f t="shared" si="2"/>
        <v>0</v>
      </c>
    </row>
    <row r="165" spans="1:15" x14ac:dyDescent="0.25">
      <c r="A165" s="41">
        <v>4</v>
      </c>
      <c r="B165" s="43" t="s">
        <v>448</v>
      </c>
      <c r="C165" s="254">
        <v>4</v>
      </c>
      <c r="D165" s="152"/>
      <c r="E165" s="41"/>
      <c r="F165" s="41"/>
      <c r="G165" s="41"/>
      <c r="H165" s="41"/>
      <c r="I165" s="41"/>
      <c r="J165" s="41"/>
      <c r="K165" s="218"/>
      <c r="L165" s="104">
        <f t="shared" si="2"/>
        <v>0</v>
      </c>
    </row>
    <row r="166" spans="1:15" x14ac:dyDescent="0.25">
      <c r="A166" s="41">
        <v>5</v>
      </c>
      <c r="B166" s="43" t="s">
        <v>449</v>
      </c>
      <c r="C166" s="254">
        <v>4</v>
      </c>
      <c r="D166" s="152"/>
      <c r="E166" s="41"/>
      <c r="F166" s="41"/>
      <c r="G166" s="41"/>
      <c r="H166" s="41"/>
      <c r="I166" s="41"/>
      <c r="J166" s="41"/>
      <c r="K166" s="218"/>
      <c r="L166" s="104">
        <f t="shared" si="2"/>
        <v>0</v>
      </c>
    </row>
    <row r="167" spans="1:15" x14ac:dyDescent="0.25">
      <c r="A167" s="41">
        <v>6</v>
      </c>
      <c r="B167" s="43" t="s">
        <v>450</v>
      </c>
      <c r="C167" s="254">
        <v>4</v>
      </c>
      <c r="D167" s="152"/>
      <c r="E167" s="41"/>
      <c r="F167" s="41"/>
      <c r="G167" s="41"/>
      <c r="H167" s="41"/>
      <c r="I167" s="41"/>
      <c r="J167" s="41"/>
      <c r="K167" s="218"/>
      <c r="L167" s="104">
        <f t="shared" si="2"/>
        <v>0</v>
      </c>
    </row>
    <row r="168" spans="1:15" x14ac:dyDescent="0.25">
      <c r="A168" s="41">
        <v>7</v>
      </c>
      <c r="B168" s="43" t="s">
        <v>451</v>
      </c>
      <c r="C168" s="254">
        <v>4</v>
      </c>
      <c r="D168" s="152"/>
      <c r="E168" s="41"/>
      <c r="F168" s="41"/>
      <c r="G168" s="41"/>
      <c r="H168" s="41"/>
      <c r="I168" s="41"/>
      <c r="J168" s="41"/>
      <c r="K168" s="218"/>
      <c r="L168" s="104">
        <f t="shared" si="2"/>
        <v>0</v>
      </c>
    </row>
    <row r="169" spans="1:15" x14ac:dyDescent="0.25">
      <c r="A169" s="41">
        <v>8</v>
      </c>
      <c r="B169" s="43" t="s">
        <v>452</v>
      </c>
      <c r="C169" s="254">
        <v>4</v>
      </c>
      <c r="D169" s="152"/>
      <c r="E169" s="41"/>
      <c r="F169" s="41"/>
      <c r="G169" s="41"/>
      <c r="H169" s="41"/>
      <c r="I169" s="41"/>
      <c r="J169" s="41"/>
      <c r="K169" s="218"/>
      <c r="L169" s="104">
        <f t="shared" si="2"/>
        <v>0</v>
      </c>
    </row>
    <row r="170" spans="1:15" x14ac:dyDescent="0.25">
      <c r="A170" s="41">
        <v>9</v>
      </c>
      <c r="B170" s="43" t="s">
        <v>453</v>
      </c>
      <c r="C170" s="254">
        <v>4</v>
      </c>
      <c r="D170" s="152"/>
      <c r="E170" s="41"/>
      <c r="F170" s="41"/>
      <c r="G170" s="41"/>
      <c r="H170" s="41"/>
      <c r="I170" s="41"/>
      <c r="J170" s="41"/>
      <c r="K170" s="218"/>
      <c r="L170" s="104">
        <f t="shared" si="2"/>
        <v>0</v>
      </c>
      <c r="O170" s="215"/>
    </row>
    <row r="171" spans="1:15" x14ac:dyDescent="0.25">
      <c r="A171" s="41">
        <v>10</v>
      </c>
      <c r="B171" s="43" t="s">
        <v>448</v>
      </c>
      <c r="C171" s="254">
        <v>4</v>
      </c>
      <c r="D171" s="152"/>
      <c r="E171" s="41"/>
      <c r="F171" s="41"/>
      <c r="G171" s="41"/>
      <c r="H171" s="41"/>
      <c r="I171" s="41"/>
      <c r="J171" s="41"/>
      <c r="K171" s="218"/>
      <c r="L171" s="104">
        <f t="shared" si="2"/>
        <v>0</v>
      </c>
    </row>
    <row r="172" spans="1:15" x14ac:dyDescent="0.25">
      <c r="A172" s="41">
        <v>11</v>
      </c>
      <c r="B172" s="43" t="s">
        <v>454</v>
      </c>
      <c r="C172" s="254">
        <v>4</v>
      </c>
      <c r="D172" s="152"/>
      <c r="E172" s="41"/>
      <c r="F172" s="41"/>
      <c r="G172" s="41"/>
      <c r="H172" s="41"/>
      <c r="I172" s="41"/>
      <c r="J172" s="41"/>
      <c r="K172" s="218"/>
      <c r="L172" s="104">
        <f t="shared" si="2"/>
        <v>0</v>
      </c>
    </row>
    <row r="173" spans="1:15" x14ac:dyDescent="0.25">
      <c r="A173" s="41">
        <v>12</v>
      </c>
      <c r="B173" s="43" t="s">
        <v>455</v>
      </c>
      <c r="C173" s="254">
        <v>4</v>
      </c>
      <c r="D173" s="152"/>
      <c r="E173" s="41"/>
      <c r="F173" s="41"/>
      <c r="G173" s="41"/>
      <c r="H173" s="41"/>
      <c r="I173" s="41"/>
      <c r="J173" s="41"/>
      <c r="K173" s="218"/>
      <c r="L173" s="104">
        <f>K173*C173</f>
        <v>0</v>
      </c>
    </row>
    <row r="174" spans="1:15" x14ac:dyDescent="0.25">
      <c r="A174" s="41">
        <v>13</v>
      </c>
      <c r="B174" s="43" t="s">
        <v>456</v>
      </c>
      <c r="C174" s="254">
        <v>4</v>
      </c>
      <c r="D174" s="152"/>
      <c r="E174" s="41"/>
      <c r="F174" s="41"/>
      <c r="G174" s="41"/>
      <c r="H174" s="41"/>
      <c r="I174" s="41"/>
      <c r="J174" s="41"/>
      <c r="K174" s="218"/>
      <c r="L174" s="104">
        <f t="shared" si="2"/>
        <v>0</v>
      </c>
    </row>
    <row r="175" spans="1:15" x14ac:dyDescent="0.25">
      <c r="A175" s="41">
        <v>14</v>
      </c>
      <c r="B175" s="43" t="s">
        <v>457</v>
      </c>
      <c r="C175" s="254">
        <v>4</v>
      </c>
      <c r="D175" s="152"/>
      <c r="E175" s="41"/>
      <c r="F175" s="41"/>
      <c r="G175" s="41"/>
      <c r="H175" s="41"/>
      <c r="I175" s="41"/>
      <c r="J175" s="41"/>
      <c r="K175" s="218"/>
      <c r="L175" s="104">
        <f t="shared" si="2"/>
        <v>0</v>
      </c>
    </row>
    <row r="176" spans="1:15" x14ac:dyDescent="0.25">
      <c r="A176" s="41">
        <v>15</v>
      </c>
      <c r="B176" s="43" t="s">
        <v>458</v>
      </c>
      <c r="C176" s="254">
        <v>4</v>
      </c>
      <c r="D176" s="152"/>
      <c r="E176" s="41"/>
      <c r="F176" s="41"/>
      <c r="G176" s="41"/>
      <c r="H176" s="41"/>
      <c r="I176" s="41"/>
      <c r="J176" s="41"/>
      <c r="K176" s="218"/>
      <c r="L176" s="104">
        <f t="shared" si="2"/>
        <v>0</v>
      </c>
    </row>
    <row r="177" spans="1:12" x14ac:dyDescent="0.25">
      <c r="A177" s="41">
        <v>16</v>
      </c>
      <c r="B177" s="43" t="s">
        <v>459</v>
      </c>
      <c r="C177" s="254">
        <v>4</v>
      </c>
      <c r="D177" s="152"/>
      <c r="E177" s="41"/>
      <c r="F177" s="41"/>
      <c r="G177" s="41"/>
      <c r="H177" s="41"/>
      <c r="I177" s="41"/>
      <c r="J177" s="41"/>
      <c r="K177" s="218"/>
      <c r="L177" s="104">
        <f t="shared" si="2"/>
        <v>0</v>
      </c>
    </row>
    <row r="178" spans="1:12" x14ac:dyDescent="0.25">
      <c r="A178" s="41">
        <v>17</v>
      </c>
      <c r="B178" s="43" t="s">
        <v>460</v>
      </c>
      <c r="C178" s="254">
        <v>4</v>
      </c>
      <c r="D178" s="153"/>
      <c r="E178" s="41"/>
      <c r="F178" s="41"/>
      <c r="G178" s="41"/>
      <c r="H178" s="41"/>
      <c r="I178" s="41"/>
      <c r="J178" s="45"/>
      <c r="K178" s="218"/>
      <c r="L178" s="104">
        <f t="shared" si="2"/>
        <v>0</v>
      </c>
    </row>
    <row r="179" spans="1:12" x14ac:dyDescent="0.25">
      <c r="A179" s="41">
        <v>18</v>
      </c>
      <c r="B179" s="43" t="s">
        <v>461</v>
      </c>
      <c r="C179" s="254">
        <v>4</v>
      </c>
      <c r="D179" s="153"/>
      <c r="E179" s="41"/>
      <c r="F179" s="41"/>
      <c r="G179" s="41"/>
      <c r="H179" s="41"/>
      <c r="I179" s="41"/>
      <c r="J179" s="45"/>
      <c r="K179" s="218"/>
      <c r="L179" s="104">
        <f t="shared" si="2"/>
        <v>0</v>
      </c>
    </row>
    <row r="180" spans="1:12" x14ac:dyDescent="0.25">
      <c r="A180" s="41">
        <v>19</v>
      </c>
      <c r="B180" s="43" t="s">
        <v>462</v>
      </c>
      <c r="C180" s="254">
        <v>4</v>
      </c>
      <c r="D180" s="153"/>
      <c r="E180" s="41"/>
      <c r="F180" s="41"/>
      <c r="G180" s="41"/>
      <c r="H180" s="41"/>
      <c r="I180" s="41"/>
      <c r="J180" s="45"/>
      <c r="K180" s="218"/>
      <c r="L180" s="104">
        <f t="shared" si="2"/>
        <v>0</v>
      </c>
    </row>
    <row r="181" spans="1:12" x14ac:dyDescent="0.25">
      <c r="A181" s="41">
        <v>20</v>
      </c>
      <c r="B181" s="43" t="s">
        <v>463</v>
      </c>
      <c r="C181" s="254">
        <v>4</v>
      </c>
      <c r="D181" s="153"/>
      <c r="E181" s="41"/>
      <c r="F181" s="41"/>
      <c r="G181" s="41"/>
      <c r="H181" s="41"/>
      <c r="I181" s="41"/>
      <c r="J181" s="45"/>
      <c r="K181" s="218"/>
      <c r="L181" s="104">
        <f t="shared" si="2"/>
        <v>0</v>
      </c>
    </row>
    <row r="182" spans="1:12" x14ac:dyDescent="0.25">
      <c r="A182" s="41">
        <v>21</v>
      </c>
      <c r="B182" s="43" t="s">
        <v>464</v>
      </c>
      <c r="C182" s="254">
        <v>4</v>
      </c>
      <c r="D182" s="153"/>
      <c r="E182" s="41"/>
      <c r="F182" s="41"/>
      <c r="G182" s="41"/>
      <c r="H182" s="41"/>
      <c r="I182" s="41"/>
      <c r="J182" s="45"/>
      <c r="K182" s="218"/>
      <c r="L182" s="104">
        <f t="shared" si="2"/>
        <v>0</v>
      </c>
    </row>
    <row r="183" spans="1:12" x14ac:dyDescent="0.25">
      <c r="A183" s="41">
        <v>22</v>
      </c>
      <c r="B183" s="43" t="s">
        <v>465</v>
      </c>
      <c r="C183" s="254">
        <v>4</v>
      </c>
      <c r="D183" s="153"/>
      <c r="E183" s="41"/>
      <c r="F183" s="41"/>
      <c r="G183" s="41"/>
      <c r="H183" s="41"/>
      <c r="I183" s="41"/>
      <c r="J183" s="45"/>
      <c r="K183" s="218"/>
      <c r="L183" s="104">
        <f t="shared" si="2"/>
        <v>0</v>
      </c>
    </row>
    <row r="184" spans="1:12" x14ac:dyDescent="0.25">
      <c r="A184" s="41">
        <v>23</v>
      </c>
      <c r="B184" s="43" t="s">
        <v>466</v>
      </c>
      <c r="C184" s="254">
        <v>4</v>
      </c>
      <c r="D184" s="153"/>
      <c r="E184" s="41"/>
      <c r="F184" s="41"/>
      <c r="G184" s="41"/>
      <c r="H184" s="41"/>
      <c r="I184" s="41"/>
      <c r="J184" s="45"/>
      <c r="K184" s="218"/>
      <c r="L184" s="104">
        <f t="shared" si="2"/>
        <v>0</v>
      </c>
    </row>
    <row r="185" spans="1:12" x14ac:dyDescent="0.25">
      <c r="A185" s="41">
        <v>24</v>
      </c>
      <c r="B185" s="43" t="s">
        <v>467</v>
      </c>
      <c r="C185" s="254">
        <v>4</v>
      </c>
      <c r="D185" s="153"/>
      <c r="E185" s="41"/>
      <c r="F185" s="41"/>
      <c r="G185" s="41"/>
      <c r="H185" s="41"/>
      <c r="I185" s="41"/>
      <c r="J185" s="45"/>
      <c r="K185" s="218"/>
      <c r="L185" s="104">
        <f t="shared" si="2"/>
        <v>0</v>
      </c>
    </row>
    <row r="186" spans="1:12" x14ac:dyDescent="0.25">
      <c r="A186" s="41">
        <v>25</v>
      </c>
      <c r="B186" s="43" t="s">
        <v>468</v>
      </c>
      <c r="C186" s="254">
        <v>4</v>
      </c>
      <c r="D186" s="153"/>
      <c r="E186" s="41"/>
      <c r="F186" s="41"/>
      <c r="G186" s="41"/>
      <c r="H186" s="41"/>
      <c r="I186" s="41"/>
      <c r="J186" s="45"/>
      <c r="K186" s="218"/>
      <c r="L186" s="104">
        <f t="shared" si="2"/>
        <v>0</v>
      </c>
    </row>
    <row r="187" spans="1:12" x14ac:dyDescent="0.25">
      <c r="A187" s="41">
        <v>26</v>
      </c>
      <c r="B187" s="43" t="s">
        <v>469</v>
      </c>
      <c r="C187" s="254">
        <v>4</v>
      </c>
      <c r="D187" s="153"/>
      <c r="E187" s="41"/>
      <c r="F187" s="41"/>
      <c r="G187" s="41"/>
      <c r="H187" s="41"/>
      <c r="I187" s="41"/>
      <c r="J187" s="45"/>
      <c r="K187" s="218"/>
      <c r="L187" s="104">
        <f t="shared" si="2"/>
        <v>0</v>
      </c>
    </row>
    <row r="188" spans="1:12" x14ac:dyDescent="0.25">
      <c r="A188" s="41">
        <v>27</v>
      </c>
      <c r="B188" s="43" t="s">
        <v>470</v>
      </c>
      <c r="C188" s="254">
        <v>4</v>
      </c>
      <c r="D188" s="153"/>
      <c r="E188" s="41"/>
      <c r="F188" s="41"/>
      <c r="G188" s="41"/>
      <c r="H188" s="41"/>
      <c r="I188" s="41"/>
      <c r="J188" s="45"/>
      <c r="K188" s="218"/>
      <c r="L188" s="104">
        <f t="shared" si="2"/>
        <v>0</v>
      </c>
    </row>
    <row r="189" spans="1:12" x14ac:dyDescent="0.25">
      <c r="A189" s="41">
        <v>28</v>
      </c>
      <c r="B189" s="43" t="s">
        <v>471</v>
      </c>
      <c r="C189" s="254">
        <v>4</v>
      </c>
      <c r="D189" s="153"/>
      <c r="E189" s="41"/>
      <c r="F189" s="41"/>
      <c r="G189" s="41"/>
      <c r="H189" s="41"/>
      <c r="I189" s="41"/>
      <c r="J189" s="45"/>
      <c r="K189" s="218"/>
      <c r="L189" s="104">
        <f t="shared" si="2"/>
        <v>0</v>
      </c>
    </row>
    <row r="190" spans="1:12" x14ac:dyDescent="0.25">
      <c r="A190" s="41">
        <v>29</v>
      </c>
      <c r="B190" s="43" t="s">
        <v>472</v>
      </c>
      <c r="C190" s="254">
        <v>4</v>
      </c>
      <c r="D190" s="153"/>
      <c r="E190" s="41"/>
      <c r="F190" s="41"/>
      <c r="G190" s="41"/>
      <c r="H190" s="41"/>
      <c r="I190" s="41"/>
      <c r="J190" s="45"/>
      <c r="K190" s="218"/>
      <c r="L190" s="104">
        <f t="shared" si="2"/>
        <v>0</v>
      </c>
    </row>
    <row r="191" spans="1:12" x14ac:dyDescent="0.25">
      <c r="A191" s="41">
        <v>30</v>
      </c>
      <c r="B191" s="43" t="s">
        <v>473</v>
      </c>
      <c r="C191" s="254">
        <v>4</v>
      </c>
      <c r="D191" s="153"/>
      <c r="E191" s="41"/>
      <c r="F191" s="41"/>
      <c r="G191" s="41"/>
      <c r="H191" s="41"/>
      <c r="I191" s="41"/>
      <c r="J191" s="45"/>
      <c r="K191" s="218"/>
      <c r="L191" s="104">
        <f t="shared" si="2"/>
        <v>0</v>
      </c>
    </row>
    <row r="192" spans="1:12" x14ac:dyDescent="0.25">
      <c r="A192" s="41">
        <v>31</v>
      </c>
      <c r="B192" s="43" t="s">
        <v>474</v>
      </c>
      <c r="C192" s="254">
        <v>4</v>
      </c>
      <c r="D192" s="153"/>
      <c r="E192" s="41"/>
      <c r="F192" s="41"/>
      <c r="G192" s="41"/>
      <c r="H192" s="41"/>
      <c r="I192" s="41"/>
      <c r="J192" s="45"/>
      <c r="K192" s="218"/>
      <c r="L192" s="104">
        <f t="shared" si="2"/>
        <v>0</v>
      </c>
    </row>
    <row r="193" spans="1:12" x14ac:dyDescent="0.25">
      <c r="A193" s="41">
        <v>32</v>
      </c>
      <c r="B193" s="43" t="s">
        <v>475</v>
      </c>
      <c r="C193" s="254">
        <v>4</v>
      </c>
      <c r="D193" s="153"/>
      <c r="E193" s="41"/>
      <c r="F193" s="41"/>
      <c r="G193" s="41"/>
      <c r="H193" s="41"/>
      <c r="I193" s="41"/>
      <c r="J193" s="45"/>
      <c r="K193" s="218"/>
      <c r="L193" s="104">
        <f t="shared" si="2"/>
        <v>0</v>
      </c>
    </row>
    <row r="194" spans="1:12" x14ac:dyDescent="0.25">
      <c r="A194" s="41">
        <v>33</v>
      </c>
      <c r="B194" s="43" t="s">
        <v>476</v>
      </c>
      <c r="C194" s="254">
        <v>4</v>
      </c>
      <c r="D194" s="146"/>
      <c r="E194" s="154"/>
      <c r="F194" s="154"/>
      <c r="G194" s="154"/>
      <c r="H194" s="154"/>
      <c r="I194" s="154"/>
      <c r="J194" s="57"/>
      <c r="K194" s="218"/>
      <c r="L194" s="104">
        <f t="shared" si="2"/>
        <v>0</v>
      </c>
    </row>
    <row r="195" spans="1:12" x14ac:dyDescent="0.25">
      <c r="A195" s="41">
        <v>34</v>
      </c>
      <c r="B195" s="43" t="s">
        <v>477</v>
      </c>
      <c r="C195" s="254">
        <v>4</v>
      </c>
      <c r="D195" s="146"/>
      <c r="E195" s="154"/>
      <c r="F195" s="154"/>
      <c r="G195" s="154"/>
      <c r="H195" s="154"/>
      <c r="I195" s="154"/>
      <c r="J195" s="57"/>
      <c r="K195" s="218"/>
      <c r="L195" s="104">
        <f t="shared" si="2"/>
        <v>0</v>
      </c>
    </row>
    <row r="196" spans="1:12" ht="13.8" x14ac:dyDescent="0.3">
      <c r="A196" s="55"/>
      <c r="B196" s="70"/>
      <c r="C196" s="217"/>
      <c r="D196" s="71"/>
      <c r="E196" s="212"/>
      <c r="F196" s="212"/>
      <c r="G196" s="212"/>
      <c r="H196" s="55"/>
      <c r="I196" s="55"/>
      <c r="J196" s="55"/>
      <c r="L196" s="105"/>
    </row>
    <row r="197" spans="1:12" ht="14.4" x14ac:dyDescent="0.3">
      <c r="A197" s="55"/>
      <c r="B197" s="55"/>
      <c r="C197" s="217"/>
      <c r="D197" s="71"/>
      <c r="E197" s="212"/>
      <c r="F197" s="212"/>
      <c r="G197" s="212"/>
      <c r="H197" s="55"/>
      <c r="I197" s="55"/>
      <c r="J197" s="55"/>
      <c r="K197" s="3" t="s">
        <v>15</v>
      </c>
      <c r="L197" s="103">
        <f>SUM(L5:L196)</f>
        <v>0</v>
      </c>
    </row>
    <row r="198" spans="1:12" ht="13.8" x14ac:dyDescent="0.3">
      <c r="A198" s="55"/>
      <c r="B198" s="55"/>
      <c r="C198" s="217"/>
      <c r="D198" s="71"/>
      <c r="E198" s="212"/>
      <c r="F198" s="212"/>
      <c r="G198" s="212"/>
      <c r="H198" s="55"/>
      <c r="I198" s="55"/>
      <c r="J198" s="55"/>
      <c r="L198" s="105"/>
    </row>
    <row r="199" spans="1:12" ht="13.8" x14ac:dyDescent="0.3">
      <c r="A199" s="55"/>
      <c r="B199" s="55"/>
      <c r="C199" s="217"/>
      <c r="D199" s="71"/>
      <c r="E199" s="212"/>
      <c r="F199" s="212"/>
      <c r="G199" s="212"/>
      <c r="H199" s="55"/>
      <c r="I199" s="55"/>
      <c r="J199" s="55"/>
    </row>
    <row r="200" spans="1:12" ht="13.8" x14ac:dyDescent="0.3">
      <c r="A200" s="55"/>
      <c r="B200" s="55"/>
      <c r="C200" s="217"/>
      <c r="D200" s="71"/>
      <c r="E200" s="212"/>
      <c r="F200" s="212"/>
      <c r="G200" s="212"/>
      <c r="H200" s="55"/>
      <c r="I200" s="55"/>
      <c r="J200" s="55"/>
    </row>
    <row r="201" spans="1:12" ht="13.8" x14ac:dyDescent="0.3">
      <c r="A201" s="55"/>
      <c r="B201" s="55"/>
      <c r="C201" s="217"/>
      <c r="D201" s="71"/>
      <c r="E201" s="212"/>
      <c r="F201" s="212"/>
      <c r="G201" s="212"/>
      <c r="H201" s="55"/>
      <c r="I201" s="55"/>
      <c r="J201" s="55"/>
    </row>
    <row r="202" spans="1:12" ht="13.8" x14ac:dyDescent="0.3">
      <c r="A202" s="55"/>
      <c r="B202" s="55"/>
      <c r="C202" s="217"/>
      <c r="D202" s="71"/>
      <c r="E202" s="212"/>
      <c r="F202" s="212"/>
      <c r="G202" s="212"/>
      <c r="H202" s="55"/>
      <c r="I202" s="55"/>
      <c r="J202" s="55"/>
    </row>
    <row r="203" spans="1:12" ht="13.8" x14ac:dyDescent="0.3">
      <c r="A203" s="55"/>
      <c r="B203" s="55"/>
      <c r="C203" s="217"/>
      <c r="D203" s="71"/>
      <c r="E203" s="212"/>
      <c r="F203" s="212"/>
      <c r="G203" s="212"/>
      <c r="H203" s="55"/>
      <c r="I203" s="55"/>
      <c r="J203" s="55"/>
    </row>
    <row r="204" spans="1:12" ht="13.8" x14ac:dyDescent="0.3">
      <c r="A204" s="55"/>
      <c r="B204" s="55"/>
      <c r="C204" s="217"/>
      <c r="D204" s="71"/>
      <c r="E204" s="212"/>
      <c r="F204" s="212"/>
      <c r="G204" s="212"/>
      <c r="H204" s="55"/>
      <c r="I204" s="55"/>
      <c r="J204" s="55"/>
    </row>
    <row r="205" spans="1:12" ht="13.8" x14ac:dyDescent="0.3">
      <c r="A205" s="55"/>
      <c r="B205" s="55"/>
      <c r="C205" s="217"/>
      <c r="D205" s="71"/>
      <c r="E205" s="212"/>
      <c r="F205" s="212"/>
      <c r="G205" s="212"/>
      <c r="H205" s="55"/>
      <c r="I205" s="55"/>
      <c r="J205" s="55"/>
    </row>
    <row r="206" spans="1:12" ht="13.8" x14ac:dyDescent="0.3">
      <c r="A206" s="55"/>
      <c r="B206" s="55"/>
      <c r="C206" s="217"/>
      <c r="D206" s="71"/>
      <c r="E206" s="212"/>
      <c r="F206" s="212"/>
      <c r="G206" s="212"/>
      <c r="H206" s="55"/>
      <c r="I206" s="55"/>
      <c r="J206" s="55"/>
    </row>
    <row r="207" spans="1:12" ht="13.8" x14ac:dyDescent="0.3">
      <c r="A207" s="55"/>
      <c r="B207" s="55"/>
      <c r="C207" s="217"/>
      <c r="D207" s="71"/>
      <c r="E207" s="212"/>
      <c r="F207" s="212"/>
      <c r="G207" s="212"/>
      <c r="H207" s="55"/>
      <c r="I207" s="55"/>
      <c r="J207" s="55"/>
    </row>
    <row r="208" spans="1:12" ht="13.8" x14ac:dyDescent="0.3">
      <c r="A208" s="55"/>
      <c r="B208" s="55"/>
      <c r="C208" s="217"/>
      <c r="D208" s="71"/>
      <c r="E208" s="212"/>
      <c r="F208" s="212"/>
      <c r="G208" s="212"/>
      <c r="H208" s="55"/>
      <c r="I208" s="55"/>
      <c r="J208" s="55"/>
    </row>
  </sheetData>
  <sheetProtection algorithmName="SHA-512" hashValue="nwLwd6ugzHkJ81Nru2qg3LhIIg0Yktuk5LNhbV3PA6sr+b9L81503rp6f3CbxT6xLLseLPBtifWTKc0vVgSUzw==" saltValue="EPf2ii1n25t+PoyNptJPkQ==" spinCount="100000" sheet="1" objects="1" scenarios="1"/>
  <mergeCells count="19">
    <mergeCell ref="H112:H160"/>
    <mergeCell ref="B4:L4"/>
    <mergeCell ref="L2:L3"/>
    <mergeCell ref="A1:L1"/>
    <mergeCell ref="B111:J111"/>
    <mergeCell ref="A90:J90"/>
    <mergeCell ref="K2:K3"/>
    <mergeCell ref="A161:J161"/>
    <mergeCell ref="E2:E3"/>
    <mergeCell ref="F2:F3"/>
    <mergeCell ref="G2:G3"/>
    <mergeCell ref="H2:H3"/>
    <mergeCell ref="J2:J3"/>
    <mergeCell ref="A2:A3"/>
    <mergeCell ref="B2:B3"/>
    <mergeCell ref="D2:D3"/>
    <mergeCell ref="C2:C3"/>
    <mergeCell ref="I2:I3"/>
    <mergeCell ref="H91:H110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300" verticalDpi="300" r:id="rId1"/>
  <headerFooter>
    <oddHeader>&amp;LRevízia elektrických zariadení&amp;RPríloha č.2 k časti B.2 Region SS (zároveň príloha č.2 k Dohode)
(tabuľka č.3)</oddHeader>
  </headerFooter>
  <ignoredErrors>
    <ignoredError sqref="D7:I18 D54:J59 D85:J85 E86:J86 E87:J87 E88:J88 D61:J62 D79:J84 D78:J78 D66:J77 D65:J65 D64:J64 D63:J63 D60:J60 D32:I53 D31:I31 D20:I30 D19:I19 D6:I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view="pageLayout" zoomScale="88" zoomScaleNormal="100" zoomScalePageLayoutView="88" workbookViewId="0">
      <selection activeCell="L2" sqref="L2:L3"/>
    </sheetView>
  </sheetViews>
  <sheetFormatPr defaultColWidth="9.109375" defaultRowHeight="14.4" x14ac:dyDescent="0.3"/>
  <cols>
    <col min="1" max="1" width="4.44140625" style="6" bestFit="1" customWidth="1"/>
    <col min="2" max="2" width="60" style="200" customWidth="1"/>
    <col min="3" max="3" width="11" style="223" customWidth="1"/>
    <col min="4" max="4" width="18" style="7" customWidth="1"/>
    <col min="5" max="5" width="9.109375" style="6"/>
    <col min="6" max="6" width="10.44140625" style="6" customWidth="1"/>
    <col min="7" max="7" width="9.109375" style="6"/>
    <col min="8" max="8" width="11.33203125" style="6" customWidth="1"/>
    <col min="9" max="9" width="9.109375" style="6"/>
    <col min="10" max="10" width="9.6640625" style="6" customWidth="1"/>
    <col min="11" max="11" width="19" style="55" customWidth="1"/>
    <col min="12" max="12" width="19.44140625" style="55" customWidth="1"/>
    <col min="13" max="16384" width="9.109375" style="21"/>
  </cols>
  <sheetData>
    <row r="1" spans="1:12" ht="25.2" thickBot="1" x14ac:dyDescent="0.3">
      <c r="A1" s="365" t="s">
        <v>490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ht="30" customHeight="1" x14ac:dyDescent="0.25">
      <c r="A2" s="353" t="s">
        <v>4</v>
      </c>
      <c r="B2" s="373" t="s">
        <v>5</v>
      </c>
      <c r="C2" s="359" t="s">
        <v>896</v>
      </c>
      <c r="D2" s="357" t="s">
        <v>6</v>
      </c>
      <c r="E2" s="351" t="s">
        <v>16</v>
      </c>
      <c r="F2" s="351" t="s">
        <v>17</v>
      </c>
      <c r="G2" s="351" t="s">
        <v>18</v>
      </c>
      <c r="H2" s="370" t="s">
        <v>19</v>
      </c>
      <c r="I2" s="367" t="s">
        <v>7</v>
      </c>
      <c r="J2" s="367" t="s">
        <v>20</v>
      </c>
      <c r="K2" s="367" t="s">
        <v>888</v>
      </c>
      <c r="L2" s="367" t="s">
        <v>889</v>
      </c>
    </row>
    <row r="3" spans="1:12" ht="47.25" customHeight="1" thickBot="1" x14ac:dyDescent="0.3">
      <c r="A3" s="354"/>
      <c r="B3" s="374"/>
      <c r="C3" s="375"/>
      <c r="D3" s="376"/>
      <c r="E3" s="369"/>
      <c r="F3" s="369"/>
      <c r="G3" s="369"/>
      <c r="H3" s="371"/>
      <c r="I3" s="372"/>
      <c r="J3" s="368"/>
      <c r="K3" s="368"/>
      <c r="L3" s="368"/>
    </row>
    <row r="4" spans="1:12" ht="18" x14ac:dyDescent="0.25">
      <c r="A4" s="75"/>
      <c r="B4" s="377" t="s">
        <v>898</v>
      </c>
      <c r="C4" s="378"/>
      <c r="D4" s="378"/>
      <c r="E4" s="378"/>
      <c r="F4" s="378"/>
      <c r="G4" s="378"/>
      <c r="H4" s="378"/>
      <c r="I4" s="378"/>
      <c r="J4" s="378"/>
      <c r="K4" s="378"/>
      <c r="L4" s="378"/>
    </row>
    <row r="5" spans="1:12" ht="13.8" x14ac:dyDescent="0.25">
      <c r="A5" s="82">
        <v>1</v>
      </c>
      <c r="B5" s="76" t="s">
        <v>491</v>
      </c>
      <c r="C5" s="191">
        <v>4</v>
      </c>
      <c r="D5" s="155"/>
      <c r="E5" s="52">
        <v>6</v>
      </c>
      <c r="F5" s="118">
        <v>1</v>
      </c>
      <c r="G5" s="118">
        <v>58</v>
      </c>
      <c r="H5" s="121" t="s">
        <v>492</v>
      </c>
      <c r="I5" s="121"/>
      <c r="J5" s="118"/>
      <c r="K5" s="218"/>
      <c r="L5" s="104">
        <f>K5*C5</f>
        <v>0</v>
      </c>
    </row>
    <row r="6" spans="1:12" ht="13.8" x14ac:dyDescent="0.25">
      <c r="A6" s="83">
        <v>2</v>
      </c>
      <c r="B6" s="77" t="s">
        <v>493</v>
      </c>
      <c r="C6" s="192">
        <v>1</v>
      </c>
      <c r="D6" s="156"/>
      <c r="E6" s="52">
        <v>1</v>
      </c>
      <c r="F6" s="119">
        <v>10</v>
      </c>
      <c r="G6" s="119" t="s">
        <v>27</v>
      </c>
      <c r="H6" s="120" t="s">
        <v>494</v>
      </c>
      <c r="I6" s="121"/>
      <c r="J6" s="118"/>
      <c r="K6" s="218"/>
      <c r="L6" s="104">
        <f t="shared" ref="L6:L69" si="0">K6*C6</f>
        <v>0</v>
      </c>
    </row>
    <row r="7" spans="1:12" ht="13.8" x14ac:dyDescent="0.25">
      <c r="A7" s="83">
        <v>4</v>
      </c>
      <c r="B7" s="77" t="s">
        <v>495</v>
      </c>
      <c r="C7" s="192">
        <v>1</v>
      </c>
      <c r="D7" s="156"/>
      <c r="E7" s="52">
        <v>4</v>
      </c>
      <c r="F7" s="119">
        <v>1</v>
      </c>
      <c r="G7" s="119">
        <v>65</v>
      </c>
      <c r="H7" s="120" t="s">
        <v>496</v>
      </c>
      <c r="I7" s="121"/>
      <c r="J7" s="118"/>
      <c r="K7" s="218"/>
      <c r="L7" s="104">
        <f t="shared" si="0"/>
        <v>0</v>
      </c>
    </row>
    <row r="8" spans="1:12" ht="13.8" x14ac:dyDescent="0.25">
      <c r="A8" s="83">
        <v>5</v>
      </c>
      <c r="B8" s="77" t="s">
        <v>497</v>
      </c>
      <c r="C8" s="192">
        <v>4</v>
      </c>
      <c r="D8" s="156"/>
      <c r="E8" s="52">
        <v>1</v>
      </c>
      <c r="F8" s="119">
        <v>1</v>
      </c>
      <c r="G8" s="119">
        <v>15</v>
      </c>
      <c r="H8" s="120" t="s">
        <v>498</v>
      </c>
      <c r="I8" s="121"/>
      <c r="J8" s="118"/>
      <c r="K8" s="218"/>
      <c r="L8" s="104">
        <f t="shared" si="0"/>
        <v>0</v>
      </c>
    </row>
    <row r="9" spans="1:12" ht="13.8" x14ac:dyDescent="0.25">
      <c r="A9" s="83">
        <v>6</v>
      </c>
      <c r="B9" s="77" t="s">
        <v>499</v>
      </c>
      <c r="C9" s="186">
        <v>1</v>
      </c>
      <c r="D9" s="156"/>
      <c r="E9" s="52">
        <v>3</v>
      </c>
      <c r="F9" s="119">
        <v>1</v>
      </c>
      <c r="G9" s="119">
        <v>36</v>
      </c>
      <c r="H9" s="120" t="s">
        <v>500</v>
      </c>
      <c r="I9" s="121"/>
      <c r="J9" s="118"/>
      <c r="K9" s="218"/>
      <c r="L9" s="104">
        <f t="shared" si="0"/>
        <v>0</v>
      </c>
    </row>
    <row r="10" spans="1:12" ht="13.8" x14ac:dyDescent="0.25">
      <c r="A10" s="83">
        <v>7</v>
      </c>
      <c r="B10" s="77" t="s">
        <v>501</v>
      </c>
      <c r="C10" s="192">
        <v>1</v>
      </c>
      <c r="D10" s="156" t="s">
        <v>30</v>
      </c>
      <c r="E10" s="52">
        <v>2</v>
      </c>
      <c r="F10" s="119">
        <v>1</v>
      </c>
      <c r="G10" s="40">
        <v>20</v>
      </c>
      <c r="H10" s="122" t="s">
        <v>502</v>
      </c>
      <c r="I10" s="122"/>
      <c r="J10" s="40"/>
      <c r="K10" s="218"/>
      <c r="L10" s="104">
        <f t="shared" si="0"/>
        <v>0</v>
      </c>
    </row>
    <row r="11" spans="1:12" ht="13.8" x14ac:dyDescent="0.25">
      <c r="A11" s="83">
        <v>8</v>
      </c>
      <c r="B11" s="77" t="s">
        <v>503</v>
      </c>
      <c r="C11" s="186">
        <v>1</v>
      </c>
      <c r="D11" s="156"/>
      <c r="E11" s="52">
        <v>1</v>
      </c>
      <c r="F11" s="119">
        <v>1</v>
      </c>
      <c r="G11" s="40">
        <v>10</v>
      </c>
      <c r="H11" s="122" t="s">
        <v>84</v>
      </c>
      <c r="I11" s="122"/>
      <c r="J11" s="40"/>
      <c r="K11" s="218"/>
      <c r="L11" s="104">
        <f t="shared" si="0"/>
        <v>0</v>
      </c>
    </row>
    <row r="12" spans="1:12" ht="13.8" x14ac:dyDescent="0.25">
      <c r="A12" s="83">
        <v>9</v>
      </c>
      <c r="B12" s="77" t="s">
        <v>504</v>
      </c>
      <c r="C12" s="186">
        <v>1</v>
      </c>
      <c r="D12" s="156"/>
      <c r="E12" s="52">
        <v>3</v>
      </c>
      <c r="F12" s="119">
        <v>3</v>
      </c>
      <c r="G12" s="40">
        <v>24</v>
      </c>
      <c r="H12" s="122" t="s">
        <v>54</v>
      </c>
      <c r="I12" s="122"/>
      <c r="J12" s="40"/>
      <c r="K12" s="218"/>
      <c r="L12" s="104">
        <f t="shared" si="0"/>
        <v>0</v>
      </c>
    </row>
    <row r="13" spans="1:12" ht="13.8" x14ac:dyDescent="0.25">
      <c r="A13" s="83">
        <v>11</v>
      </c>
      <c r="B13" s="77" t="s">
        <v>505</v>
      </c>
      <c r="C13" s="186">
        <v>4</v>
      </c>
      <c r="D13" s="156"/>
      <c r="E13" s="115">
        <v>6</v>
      </c>
      <c r="F13" s="119">
        <v>3</v>
      </c>
      <c r="G13" s="40">
        <v>33</v>
      </c>
      <c r="H13" s="122" t="s">
        <v>506</v>
      </c>
      <c r="I13" s="122"/>
      <c r="J13" s="40"/>
      <c r="K13" s="218"/>
      <c r="L13" s="104">
        <f t="shared" si="0"/>
        <v>0</v>
      </c>
    </row>
    <row r="14" spans="1:12" ht="13.8" x14ac:dyDescent="0.25">
      <c r="A14" s="83">
        <v>12</v>
      </c>
      <c r="B14" s="51" t="s">
        <v>507</v>
      </c>
      <c r="C14" s="192">
        <v>4</v>
      </c>
      <c r="D14" s="157"/>
      <c r="E14" s="115">
        <v>2</v>
      </c>
      <c r="F14" s="40">
        <v>1</v>
      </c>
      <c r="G14" s="40">
        <v>25</v>
      </c>
      <c r="H14" s="122" t="s">
        <v>508</v>
      </c>
      <c r="I14" s="122"/>
      <c r="J14" s="40"/>
      <c r="K14" s="218"/>
      <c r="L14" s="104">
        <f t="shared" si="0"/>
        <v>0</v>
      </c>
    </row>
    <row r="15" spans="1:12" ht="13.8" x14ac:dyDescent="0.25">
      <c r="A15" s="83">
        <v>13</v>
      </c>
      <c r="B15" s="77" t="s">
        <v>509</v>
      </c>
      <c r="C15" s="193">
        <v>1</v>
      </c>
      <c r="D15" s="157"/>
      <c r="E15" s="115">
        <v>2</v>
      </c>
      <c r="F15" s="40">
        <v>1</v>
      </c>
      <c r="G15" s="40">
        <v>6</v>
      </c>
      <c r="H15" s="122"/>
      <c r="I15" s="122"/>
      <c r="J15" s="40"/>
      <c r="K15" s="218"/>
      <c r="L15" s="104">
        <f t="shared" si="0"/>
        <v>0</v>
      </c>
    </row>
    <row r="16" spans="1:12" ht="13.8" x14ac:dyDescent="0.25">
      <c r="A16" s="83">
        <v>14</v>
      </c>
      <c r="B16" s="51" t="s">
        <v>510</v>
      </c>
      <c r="C16" s="192">
        <v>4</v>
      </c>
      <c r="D16" s="116"/>
      <c r="E16" s="115"/>
      <c r="F16" s="40"/>
      <c r="G16" s="40"/>
      <c r="H16" s="122"/>
      <c r="I16" s="122"/>
      <c r="J16" s="40"/>
      <c r="K16" s="218"/>
      <c r="L16" s="104">
        <f t="shared" si="0"/>
        <v>0</v>
      </c>
    </row>
    <row r="17" spans="1:12" ht="13.8" x14ac:dyDescent="0.25">
      <c r="A17" s="83">
        <v>15</v>
      </c>
      <c r="B17" s="51" t="s">
        <v>511</v>
      </c>
      <c r="C17" s="192">
        <v>4</v>
      </c>
      <c r="D17" s="116"/>
      <c r="E17" s="115"/>
      <c r="F17" s="40"/>
      <c r="G17" s="124"/>
      <c r="H17" s="125"/>
      <c r="I17" s="125"/>
      <c r="J17" s="40"/>
      <c r="K17" s="218"/>
      <c r="L17" s="104">
        <f t="shared" si="0"/>
        <v>0</v>
      </c>
    </row>
    <row r="18" spans="1:12" ht="13.8" x14ac:dyDescent="0.25">
      <c r="A18" s="83">
        <v>16</v>
      </c>
      <c r="B18" s="51" t="s">
        <v>512</v>
      </c>
      <c r="C18" s="192">
        <v>4</v>
      </c>
      <c r="D18" s="116"/>
      <c r="E18" s="115"/>
      <c r="F18" s="40"/>
      <c r="G18" s="124"/>
      <c r="H18" s="125"/>
      <c r="I18" s="125"/>
      <c r="J18" s="124"/>
      <c r="K18" s="218"/>
      <c r="L18" s="104">
        <f t="shared" si="0"/>
        <v>0</v>
      </c>
    </row>
    <row r="19" spans="1:12" ht="13.8" x14ac:dyDescent="0.25">
      <c r="A19" s="83">
        <v>17</v>
      </c>
      <c r="B19" s="51" t="s">
        <v>513</v>
      </c>
      <c r="C19" s="192">
        <v>4</v>
      </c>
      <c r="D19" s="116"/>
      <c r="E19" s="115"/>
      <c r="F19" s="40"/>
      <c r="G19" s="50"/>
      <c r="H19" s="126"/>
      <c r="I19" s="126"/>
      <c r="J19" s="50"/>
      <c r="K19" s="218"/>
      <c r="L19" s="104">
        <f t="shared" si="0"/>
        <v>0</v>
      </c>
    </row>
    <row r="20" spans="1:12" ht="13.8" x14ac:dyDescent="0.25">
      <c r="A20" s="83">
        <v>18</v>
      </c>
      <c r="B20" s="51" t="s">
        <v>514</v>
      </c>
      <c r="C20" s="192">
        <v>4</v>
      </c>
      <c r="D20" s="116"/>
      <c r="E20" s="115"/>
      <c r="F20" s="40"/>
      <c r="G20" s="50"/>
      <c r="H20" s="126"/>
      <c r="I20" s="126"/>
      <c r="J20" s="50"/>
      <c r="K20" s="218"/>
      <c r="L20" s="104">
        <f t="shared" si="0"/>
        <v>0</v>
      </c>
    </row>
    <row r="21" spans="1:12" ht="13.8" x14ac:dyDescent="0.25">
      <c r="A21" s="83">
        <v>19</v>
      </c>
      <c r="B21" s="51" t="s">
        <v>515</v>
      </c>
      <c r="C21" s="192">
        <v>4</v>
      </c>
      <c r="D21" s="116"/>
      <c r="E21" s="115"/>
      <c r="F21" s="40"/>
      <c r="G21" s="40"/>
      <c r="H21" s="122"/>
      <c r="I21" s="122"/>
      <c r="J21" s="40"/>
      <c r="K21" s="218"/>
      <c r="L21" s="104">
        <f t="shared" si="0"/>
        <v>0</v>
      </c>
    </row>
    <row r="22" spans="1:12" ht="13.8" x14ac:dyDescent="0.25">
      <c r="A22" s="83">
        <v>20</v>
      </c>
      <c r="B22" s="51" t="s">
        <v>516</v>
      </c>
      <c r="C22" s="192">
        <v>4</v>
      </c>
      <c r="D22" s="116"/>
      <c r="E22" s="115"/>
      <c r="F22" s="40"/>
      <c r="G22" s="40"/>
      <c r="H22" s="122"/>
      <c r="I22" s="122"/>
      <c r="J22" s="40"/>
      <c r="K22" s="218"/>
      <c r="L22" s="104">
        <f t="shared" si="0"/>
        <v>0</v>
      </c>
    </row>
    <row r="23" spans="1:12" ht="13.8" x14ac:dyDescent="0.25">
      <c r="A23" s="83">
        <v>21</v>
      </c>
      <c r="B23" s="51" t="s">
        <v>517</v>
      </c>
      <c r="C23" s="192">
        <v>4</v>
      </c>
      <c r="D23" s="116"/>
      <c r="E23" s="115"/>
      <c r="F23" s="40"/>
      <c r="G23" s="40"/>
      <c r="H23" s="122"/>
      <c r="I23" s="122"/>
      <c r="J23" s="40"/>
      <c r="K23" s="218"/>
      <c r="L23" s="104">
        <f t="shared" si="0"/>
        <v>0</v>
      </c>
    </row>
    <row r="24" spans="1:12" ht="13.8" x14ac:dyDescent="0.25">
      <c r="A24" s="83">
        <v>22</v>
      </c>
      <c r="B24" s="51" t="s">
        <v>518</v>
      </c>
      <c r="C24" s="192">
        <v>4</v>
      </c>
      <c r="D24" s="116"/>
      <c r="E24" s="115"/>
      <c r="F24" s="40"/>
      <c r="G24" s="40"/>
      <c r="H24" s="122"/>
      <c r="I24" s="122"/>
      <c r="J24" s="40"/>
      <c r="K24" s="218"/>
      <c r="L24" s="104">
        <f t="shared" si="0"/>
        <v>0</v>
      </c>
    </row>
    <row r="25" spans="1:12" ht="13.8" x14ac:dyDescent="0.25">
      <c r="A25" s="83">
        <v>23</v>
      </c>
      <c r="B25" s="51" t="s">
        <v>519</v>
      </c>
      <c r="C25" s="192">
        <v>4</v>
      </c>
      <c r="D25" s="116"/>
      <c r="E25" s="115"/>
      <c r="F25" s="40"/>
      <c r="G25" s="40"/>
      <c r="H25" s="122"/>
      <c r="I25" s="122"/>
      <c r="J25" s="40"/>
      <c r="K25" s="218"/>
      <c r="L25" s="104">
        <f t="shared" si="0"/>
        <v>0</v>
      </c>
    </row>
    <row r="26" spans="1:12" ht="13.8" x14ac:dyDescent="0.25">
      <c r="A26" s="83">
        <v>24</v>
      </c>
      <c r="B26" s="51" t="s">
        <v>520</v>
      </c>
      <c r="C26" s="186">
        <v>4</v>
      </c>
      <c r="D26" s="158" t="s">
        <v>24</v>
      </c>
      <c r="E26" s="115"/>
      <c r="F26" s="40"/>
      <c r="G26" s="40"/>
      <c r="H26" s="122"/>
      <c r="I26" s="122"/>
      <c r="J26" s="40"/>
      <c r="K26" s="218"/>
      <c r="L26" s="104">
        <f t="shared" si="0"/>
        <v>0</v>
      </c>
    </row>
    <row r="27" spans="1:12" ht="13.8" x14ac:dyDescent="0.25">
      <c r="A27" s="83">
        <v>25</v>
      </c>
      <c r="B27" s="51" t="s">
        <v>521</v>
      </c>
      <c r="C27" s="186">
        <v>4</v>
      </c>
      <c r="D27" s="158" t="s">
        <v>24</v>
      </c>
      <c r="E27" s="115"/>
      <c r="F27" s="40"/>
      <c r="G27" s="40"/>
      <c r="H27" s="122"/>
      <c r="I27" s="122"/>
      <c r="J27" s="40"/>
      <c r="K27" s="218"/>
      <c r="L27" s="104">
        <f t="shared" si="0"/>
        <v>0</v>
      </c>
    </row>
    <row r="28" spans="1:12" ht="13.8" x14ac:dyDescent="0.25">
      <c r="A28" s="83">
        <v>26</v>
      </c>
      <c r="B28" s="51" t="s">
        <v>522</v>
      </c>
      <c r="C28" s="186">
        <v>4</v>
      </c>
      <c r="D28" s="158"/>
      <c r="E28" s="115"/>
      <c r="F28" s="114"/>
      <c r="G28" s="114"/>
      <c r="H28" s="127"/>
      <c r="I28" s="127"/>
      <c r="J28" s="114"/>
      <c r="K28" s="218"/>
      <c r="L28" s="104">
        <f t="shared" si="0"/>
        <v>0</v>
      </c>
    </row>
    <row r="29" spans="1:12" ht="13.8" x14ac:dyDescent="0.25">
      <c r="A29" s="83">
        <v>27</v>
      </c>
      <c r="B29" s="51" t="s">
        <v>523</v>
      </c>
      <c r="C29" s="192">
        <v>1</v>
      </c>
      <c r="D29" s="158"/>
      <c r="E29" s="115">
        <v>1</v>
      </c>
      <c r="F29" s="114">
        <v>1</v>
      </c>
      <c r="G29" s="114">
        <v>3</v>
      </c>
      <c r="H29" s="127" t="s">
        <v>524</v>
      </c>
      <c r="I29" s="127"/>
      <c r="J29" s="114">
        <v>1600</v>
      </c>
      <c r="K29" s="218"/>
      <c r="L29" s="104">
        <f t="shared" si="0"/>
        <v>0</v>
      </c>
    </row>
    <row r="30" spans="1:12" x14ac:dyDescent="0.3">
      <c r="A30" s="83">
        <v>28</v>
      </c>
      <c r="B30" s="219" t="s">
        <v>525</v>
      </c>
      <c r="C30" s="260">
        <v>1</v>
      </c>
      <c r="D30" s="159" t="s">
        <v>280</v>
      </c>
      <c r="E30" s="160">
        <v>2</v>
      </c>
      <c r="F30" s="160">
        <v>2</v>
      </c>
      <c r="G30" s="160">
        <v>2</v>
      </c>
      <c r="H30" s="161"/>
      <c r="I30" s="162"/>
      <c r="J30" s="162" t="s">
        <v>526</v>
      </c>
      <c r="K30" s="218"/>
      <c r="L30" s="104">
        <f t="shared" si="0"/>
        <v>0</v>
      </c>
    </row>
    <row r="31" spans="1:12" x14ac:dyDescent="0.3">
      <c r="A31" s="83">
        <v>29</v>
      </c>
      <c r="B31" s="219" t="s">
        <v>527</v>
      </c>
      <c r="C31" s="260">
        <v>1</v>
      </c>
      <c r="D31" s="159" t="s">
        <v>280</v>
      </c>
      <c r="E31" s="160">
        <v>2</v>
      </c>
      <c r="F31" s="160">
        <v>2</v>
      </c>
      <c r="G31" s="160">
        <v>2</v>
      </c>
      <c r="H31" s="127"/>
      <c r="I31" s="127"/>
      <c r="J31" s="162" t="s">
        <v>528</v>
      </c>
      <c r="K31" s="218"/>
      <c r="L31" s="104">
        <f t="shared" si="0"/>
        <v>0</v>
      </c>
    </row>
    <row r="32" spans="1:12" x14ac:dyDescent="0.3">
      <c r="A32" s="83">
        <v>30</v>
      </c>
      <c r="B32" s="219" t="s">
        <v>529</v>
      </c>
      <c r="C32" s="260">
        <v>1</v>
      </c>
      <c r="D32" s="159" t="s">
        <v>280</v>
      </c>
      <c r="E32" s="160">
        <v>2</v>
      </c>
      <c r="F32" s="160">
        <v>2</v>
      </c>
      <c r="G32" s="160">
        <v>2</v>
      </c>
      <c r="H32" s="127"/>
      <c r="I32" s="127"/>
      <c r="J32" s="162" t="s">
        <v>526</v>
      </c>
      <c r="K32" s="218"/>
      <c r="L32" s="104">
        <f t="shared" si="0"/>
        <v>0</v>
      </c>
    </row>
    <row r="33" spans="1:12" x14ac:dyDescent="0.3">
      <c r="A33" s="83">
        <v>31</v>
      </c>
      <c r="B33" s="219" t="s">
        <v>530</v>
      </c>
      <c r="C33" s="260">
        <v>1</v>
      </c>
      <c r="D33" s="159" t="s">
        <v>280</v>
      </c>
      <c r="E33" s="160">
        <v>2</v>
      </c>
      <c r="F33" s="160">
        <v>2</v>
      </c>
      <c r="G33" s="160">
        <v>2</v>
      </c>
      <c r="H33" s="127"/>
      <c r="I33" s="127"/>
      <c r="J33" s="162" t="s">
        <v>531</v>
      </c>
      <c r="K33" s="218"/>
      <c r="L33" s="104">
        <f t="shared" si="0"/>
        <v>0</v>
      </c>
    </row>
    <row r="34" spans="1:12" x14ac:dyDescent="0.3">
      <c r="A34" s="83">
        <v>32</v>
      </c>
      <c r="B34" s="219" t="s">
        <v>532</v>
      </c>
      <c r="C34" s="260">
        <v>1</v>
      </c>
      <c r="D34" s="159" t="s">
        <v>280</v>
      </c>
      <c r="E34" s="160">
        <v>2</v>
      </c>
      <c r="F34" s="160">
        <v>2</v>
      </c>
      <c r="G34" s="160">
        <v>2</v>
      </c>
      <c r="H34" s="127"/>
      <c r="I34" s="127"/>
      <c r="J34" s="162" t="s">
        <v>533</v>
      </c>
      <c r="K34" s="218"/>
      <c r="L34" s="104">
        <f t="shared" si="0"/>
        <v>0</v>
      </c>
    </row>
    <row r="35" spans="1:12" x14ac:dyDescent="0.3">
      <c r="A35" s="83">
        <v>33</v>
      </c>
      <c r="B35" s="219" t="s">
        <v>534</v>
      </c>
      <c r="C35" s="260">
        <v>1</v>
      </c>
      <c r="D35" s="159" t="s">
        <v>280</v>
      </c>
      <c r="E35" s="160">
        <v>3</v>
      </c>
      <c r="F35" s="160">
        <v>3</v>
      </c>
      <c r="G35" s="160">
        <v>3</v>
      </c>
      <c r="H35" s="127"/>
      <c r="I35" s="127"/>
      <c r="J35" s="162" t="s">
        <v>533</v>
      </c>
      <c r="K35" s="218"/>
      <c r="L35" s="104">
        <f t="shared" si="0"/>
        <v>0</v>
      </c>
    </row>
    <row r="36" spans="1:12" ht="13.8" x14ac:dyDescent="0.25">
      <c r="A36" s="83">
        <v>34</v>
      </c>
      <c r="B36" s="51" t="s">
        <v>535</v>
      </c>
      <c r="C36" s="192">
        <v>1</v>
      </c>
      <c r="D36" s="158"/>
      <c r="E36" s="115">
        <v>17</v>
      </c>
      <c r="F36" s="114">
        <v>17</v>
      </c>
      <c r="G36" s="114">
        <v>237</v>
      </c>
      <c r="H36" s="127" t="s">
        <v>536</v>
      </c>
      <c r="I36" s="127"/>
      <c r="J36" s="114"/>
      <c r="K36" s="218"/>
      <c r="L36" s="104">
        <f t="shared" si="0"/>
        <v>0</v>
      </c>
    </row>
    <row r="37" spans="1:12" ht="13.8" x14ac:dyDescent="0.25">
      <c r="A37" s="83">
        <v>35</v>
      </c>
      <c r="B37" s="51" t="s">
        <v>537</v>
      </c>
      <c r="C37" s="192">
        <v>1</v>
      </c>
      <c r="D37" s="158"/>
      <c r="E37" s="115">
        <v>2</v>
      </c>
      <c r="F37" s="114">
        <v>2</v>
      </c>
      <c r="G37" s="114">
        <v>42</v>
      </c>
      <c r="H37" s="127" t="s">
        <v>538</v>
      </c>
      <c r="I37" s="127"/>
      <c r="J37" s="114"/>
      <c r="K37" s="218"/>
      <c r="L37" s="104">
        <f t="shared" si="0"/>
        <v>0</v>
      </c>
    </row>
    <row r="38" spans="1:12" ht="13.8" x14ac:dyDescent="0.25">
      <c r="A38" s="83">
        <v>36</v>
      </c>
      <c r="B38" s="51" t="s">
        <v>539</v>
      </c>
      <c r="C38" s="186">
        <v>4</v>
      </c>
      <c r="D38" s="116"/>
      <c r="E38" s="115">
        <v>2</v>
      </c>
      <c r="F38" s="114">
        <v>2</v>
      </c>
      <c r="G38" s="114" t="s">
        <v>27</v>
      </c>
      <c r="H38" s="127" t="s">
        <v>540</v>
      </c>
      <c r="I38" s="127"/>
      <c r="J38" s="114"/>
      <c r="K38" s="218"/>
      <c r="L38" s="104">
        <f t="shared" si="0"/>
        <v>0</v>
      </c>
    </row>
    <row r="39" spans="1:12" ht="13.8" x14ac:dyDescent="0.25">
      <c r="A39" s="83">
        <v>37</v>
      </c>
      <c r="B39" s="51" t="s">
        <v>541</v>
      </c>
      <c r="C39" s="186">
        <v>1</v>
      </c>
      <c r="D39" s="158"/>
      <c r="E39" s="115">
        <v>1</v>
      </c>
      <c r="F39" s="114">
        <v>1</v>
      </c>
      <c r="G39" s="114">
        <v>28</v>
      </c>
      <c r="H39" s="127" t="s">
        <v>542</v>
      </c>
      <c r="I39" s="127"/>
      <c r="J39" s="114"/>
      <c r="K39" s="218"/>
      <c r="L39" s="104">
        <f t="shared" si="0"/>
        <v>0</v>
      </c>
    </row>
    <row r="40" spans="1:12" ht="13.8" x14ac:dyDescent="0.25">
      <c r="A40" s="83">
        <v>38</v>
      </c>
      <c r="B40" s="51" t="s">
        <v>543</v>
      </c>
      <c r="C40" s="186">
        <v>4</v>
      </c>
      <c r="D40" s="158"/>
      <c r="E40" s="115"/>
      <c r="F40" s="114"/>
      <c r="G40" s="114"/>
      <c r="H40" s="127"/>
      <c r="I40" s="127"/>
      <c r="J40" s="114"/>
      <c r="K40" s="218"/>
      <c r="L40" s="104">
        <f t="shared" si="0"/>
        <v>0</v>
      </c>
    </row>
    <row r="41" spans="1:12" ht="13.8" x14ac:dyDescent="0.25">
      <c r="A41" s="83">
        <v>39</v>
      </c>
      <c r="B41" s="87" t="s">
        <v>544</v>
      </c>
      <c r="C41" s="186">
        <v>12</v>
      </c>
      <c r="D41" s="158"/>
      <c r="E41" s="115"/>
      <c r="F41" s="114"/>
      <c r="G41" s="114"/>
      <c r="H41" s="127"/>
      <c r="I41" s="127"/>
      <c r="J41" s="114"/>
      <c r="K41" s="218"/>
      <c r="L41" s="104">
        <f t="shared" si="0"/>
        <v>0</v>
      </c>
    </row>
    <row r="42" spans="1:12" ht="26.4" x14ac:dyDescent="0.25">
      <c r="A42" s="83">
        <v>40</v>
      </c>
      <c r="B42" s="51" t="s">
        <v>545</v>
      </c>
      <c r="C42" s="192">
        <v>4</v>
      </c>
      <c r="D42" s="158"/>
      <c r="E42" s="45"/>
      <c r="F42" s="143"/>
      <c r="G42" s="143"/>
      <c r="H42" s="163"/>
      <c r="I42" s="164"/>
      <c r="J42" s="73"/>
      <c r="K42" s="218"/>
      <c r="L42" s="104">
        <f t="shared" si="0"/>
        <v>0</v>
      </c>
    </row>
    <row r="43" spans="1:12" ht="26.4" x14ac:dyDescent="0.25">
      <c r="A43" s="83">
        <v>41</v>
      </c>
      <c r="B43" s="51" t="s">
        <v>546</v>
      </c>
      <c r="C43" s="192">
        <v>4</v>
      </c>
      <c r="D43" s="158"/>
      <c r="E43" s="45"/>
      <c r="F43" s="143"/>
      <c r="G43" s="143"/>
      <c r="H43" s="163"/>
      <c r="I43" s="164"/>
      <c r="J43" s="73"/>
      <c r="K43" s="218"/>
      <c r="L43" s="104">
        <f t="shared" si="0"/>
        <v>0</v>
      </c>
    </row>
    <row r="44" spans="1:12" ht="26.4" x14ac:dyDescent="0.25">
      <c r="A44" s="83">
        <v>42</v>
      </c>
      <c r="B44" s="51" t="s">
        <v>547</v>
      </c>
      <c r="C44" s="192">
        <v>4</v>
      </c>
      <c r="D44" s="158"/>
      <c r="E44" s="45"/>
      <c r="F44" s="143"/>
      <c r="G44" s="143"/>
      <c r="H44" s="163"/>
      <c r="I44" s="164"/>
      <c r="J44" s="72"/>
      <c r="K44" s="218"/>
      <c r="L44" s="104">
        <f t="shared" si="0"/>
        <v>0</v>
      </c>
    </row>
    <row r="45" spans="1:12" ht="13.8" x14ac:dyDescent="0.25">
      <c r="A45" s="83">
        <v>43</v>
      </c>
      <c r="B45" s="78" t="s">
        <v>548</v>
      </c>
      <c r="C45" s="192">
        <v>2</v>
      </c>
      <c r="D45" s="156"/>
      <c r="E45" s="52"/>
      <c r="F45" s="119"/>
      <c r="G45" s="119"/>
      <c r="H45" s="120"/>
      <c r="I45" s="165" t="s">
        <v>549</v>
      </c>
      <c r="J45" s="118"/>
      <c r="K45" s="218"/>
      <c r="L45" s="104">
        <f t="shared" si="0"/>
        <v>0</v>
      </c>
    </row>
    <row r="46" spans="1:12" ht="13.8" x14ac:dyDescent="0.25">
      <c r="A46" s="83">
        <v>44</v>
      </c>
      <c r="B46" s="78" t="s">
        <v>550</v>
      </c>
      <c r="C46" s="192">
        <v>2</v>
      </c>
      <c r="D46" s="156"/>
      <c r="E46" s="52"/>
      <c r="F46" s="119"/>
      <c r="G46" s="119"/>
      <c r="H46" s="120"/>
      <c r="I46" s="166" t="s">
        <v>551</v>
      </c>
      <c r="J46" s="118"/>
      <c r="K46" s="218"/>
      <c r="L46" s="104">
        <f t="shared" si="0"/>
        <v>0</v>
      </c>
    </row>
    <row r="47" spans="1:12" ht="13.8" x14ac:dyDescent="0.25">
      <c r="A47" s="83">
        <v>45</v>
      </c>
      <c r="B47" s="78" t="s">
        <v>552</v>
      </c>
      <c r="C47" s="192">
        <v>2</v>
      </c>
      <c r="D47" s="156"/>
      <c r="E47" s="52"/>
      <c r="F47" s="119"/>
      <c r="G47" s="40"/>
      <c r="H47" s="122"/>
      <c r="I47" s="122" t="s">
        <v>553</v>
      </c>
      <c r="J47" s="40"/>
      <c r="K47" s="218"/>
      <c r="L47" s="104">
        <f t="shared" si="0"/>
        <v>0</v>
      </c>
    </row>
    <row r="48" spans="1:12" ht="13.8" x14ac:dyDescent="0.25">
      <c r="A48" s="83">
        <v>46</v>
      </c>
      <c r="B48" s="78" t="s">
        <v>554</v>
      </c>
      <c r="C48" s="186">
        <v>2</v>
      </c>
      <c r="D48" s="156"/>
      <c r="E48" s="52"/>
      <c r="F48" s="119"/>
      <c r="G48" s="40"/>
      <c r="H48" s="122"/>
      <c r="I48" s="122" t="s">
        <v>551</v>
      </c>
      <c r="J48" s="40"/>
      <c r="K48" s="218"/>
      <c r="L48" s="104">
        <f t="shared" si="0"/>
        <v>0</v>
      </c>
    </row>
    <row r="49" spans="1:12" ht="13.8" x14ac:dyDescent="0.25">
      <c r="A49" s="83">
        <v>47</v>
      </c>
      <c r="B49" s="78" t="s">
        <v>555</v>
      </c>
      <c r="C49" s="186">
        <v>2</v>
      </c>
      <c r="D49" s="156"/>
      <c r="E49" s="52"/>
      <c r="F49" s="119"/>
      <c r="G49" s="40"/>
      <c r="H49" s="122"/>
      <c r="I49" s="122" t="s">
        <v>11</v>
      </c>
      <c r="J49" s="40"/>
      <c r="K49" s="218"/>
      <c r="L49" s="104">
        <f t="shared" si="0"/>
        <v>0</v>
      </c>
    </row>
    <row r="50" spans="1:12" ht="13.8" x14ac:dyDescent="0.25">
      <c r="A50" s="83">
        <v>48</v>
      </c>
      <c r="B50" s="78" t="s">
        <v>556</v>
      </c>
      <c r="C50" s="186">
        <v>4</v>
      </c>
      <c r="D50" s="156"/>
      <c r="E50" s="115"/>
      <c r="F50" s="40"/>
      <c r="G50" s="40"/>
      <c r="H50" s="122"/>
      <c r="I50" s="122" t="s">
        <v>553</v>
      </c>
      <c r="J50" s="40"/>
      <c r="K50" s="218"/>
      <c r="L50" s="104">
        <f t="shared" si="0"/>
        <v>0</v>
      </c>
    </row>
    <row r="51" spans="1:12" ht="13.8" x14ac:dyDescent="0.25">
      <c r="A51" s="83">
        <v>49</v>
      </c>
      <c r="B51" s="60" t="s">
        <v>557</v>
      </c>
      <c r="C51" s="192">
        <v>4</v>
      </c>
      <c r="D51" s="157"/>
      <c r="E51" s="115"/>
      <c r="F51" s="40"/>
      <c r="G51" s="40"/>
      <c r="H51" s="122"/>
      <c r="I51" s="122" t="s">
        <v>25</v>
      </c>
      <c r="J51" s="40"/>
      <c r="K51" s="218"/>
      <c r="L51" s="104">
        <f t="shared" si="0"/>
        <v>0</v>
      </c>
    </row>
    <row r="52" spans="1:12" ht="13.8" x14ac:dyDescent="0.25">
      <c r="A52" s="83">
        <v>50</v>
      </c>
      <c r="B52" s="60" t="s">
        <v>558</v>
      </c>
      <c r="C52" s="192">
        <v>2</v>
      </c>
      <c r="D52" s="158" t="s">
        <v>559</v>
      </c>
      <c r="E52" s="115"/>
      <c r="F52" s="115"/>
      <c r="G52" s="115"/>
      <c r="H52" s="165"/>
      <c r="I52" s="165" t="s">
        <v>560</v>
      </c>
      <c r="J52" s="40"/>
      <c r="K52" s="218"/>
      <c r="L52" s="104">
        <f t="shared" si="0"/>
        <v>0</v>
      </c>
    </row>
    <row r="53" spans="1:12" ht="13.8" x14ac:dyDescent="0.25">
      <c r="A53" s="83">
        <v>51</v>
      </c>
      <c r="B53" s="78" t="s">
        <v>561</v>
      </c>
      <c r="C53" s="192">
        <v>2</v>
      </c>
      <c r="D53" s="156"/>
      <c r="E53" s="52"/>
      <c r="F53" s="119"/>
      <c r="G53" s="119"/>
      <c r="H53" s="120"/>
      <c r="I53" s="165" t="s">
        <v>560</v>
      </c>
      <c r="J53" s="118"/>
      <c r="K53" s="218"/>
      <c r="L53" s="104">
        <f t="shared" si="0"/>
        <v>0</v>
      </c>
    </row>
    <row r="54" spans="1:12" ht="13.8" x14ac:dyDescent="0.25">
      <c r="A54" s="83">
        <v>52</v>
      </c>
      <c r="B54" s="60" t="s">
        <v>562</v>
      </c>
      <c r="C54" s="186">
        <v>2</v>
      </c>
      <c r="D54" s="167" t="s">
        <v>559</v>
      </c>
      <c r="E54" s="114"/>
      <c r="F54" s="114"/>
      <c r="G54" s="114"/>
      <c r="H54" s="127"/>
      <c r="I54" s="127" t="s">
        <v>10</v>
      </c>
      <c r="J54" s="114"/>
      <c r="K54" s="218"/>
      <c r="L54" s="104">
        <f t="shared" si="0"/>
        <v>0</v>
      </c>
    </row>
    <row r="55" spans="1:12" ht="21" x14ac:dyDescent="0.25">
      <c r="A55" s="83"/>
      <c r="B55" s="386" t="s">
        <v>563</v>
      </c>
      <c r="C55" s="387"/>
      <c r="D55" s="388"/>
      <c r="E55" s="388"/>
      <c r="F55" s="388"/>
      <c r="G55" s="388"/>
      <c r="H55" s="388"/>
      <c r="I55" s="388"/>
      <c r="J55" s="388"/>
      <c r="K55" s="388"/>
      <c r="L55" s="389"/>
    </row>
    <row r="56" spans="1:12" x14ac:dyDescent="0.3">
      <c r="A56" s="83">
        <v>53</v>
      </c>
      <c r="B56" s="262" t="s">
        <v>564</v>
      </c>
      <c r="C56" s="260">
        <v>2</v>
      </c>
      <c r="D56" s="266"/>
      <c r="E56" s="41">
        <v>1</v>
      </c>
      <c r="F56" s="41">
        <v>1</v>
      </c>
      <c r="G56" s="41">
        <v>23</v>
      </c>
      <c r="H56" s="168" t="s">
        <v>565</v>
      </c>
      <c r="I56" s="168"/>
      <c r="J56" s="41"/>
      <c r="K56" s="267"/>
      <c r="L56" s="104">
        <f t="shared" si="0"/>
        <v>0</v>
      </c>
    </row>
    <row r="57" spans="1:12" x14ac:dyDescent="0.3">
      <c r="A57" s="83">
        <v>54</v>
      </c>
      <c r="B57" s="262" t="s">
        <v>566</v>
      </c>
      <c r="C57" s="260">
        <v>2</v>
      </c>
      <c r="D57" s="266"/>
      <c r="E57" s="41">
        <v>3</v>
      </c>
      <c r="F57" s="41">
        <v>1</v>
      </c>
      <c r="G57" s="41">
        <v>35</v>
      </c>
      <c r="H57" s="168" t="s">
        <v>567</v>
      </c>
      <c r="I57" s="168"/>
      <c r="J57" s="41"/>
      <c r="K57" s="267"/>
      <c r="L57" s="104">
        <f t="shared" si="0"/>
        <v>0</v>
      </c>
    </row>
    <row r="58" spans="1:12" x14ac:dyDescent="0.3">
      <c r="A58" s="83">
        <v>55</v>
      </c>
      <c r="B58" s="262" t="s">
        <v>568</v>
      </c>
      <c r="C58" s="260">
        <v>1</v>
      </c>
      <c r="D58" s="266"/>
      <c r="E58" s="41"/>
      <c r="F58" s="41"/>
      <c r="G58" s="41"/>
      <c r="H58" s="168"/>
      <c r="I58" s="168"/>
      <c r="J58" s="41"/>
      <c r="K58" s="267"/>
      <c r="L58" s="104">
        <f t="shared" si="0"/>
        <v>0</v>
      </c>
    </row>
    <row r="59" spans="1:12" x14ac:dyDescent="0.3">
      <c r="A59" s="83">
        <v>56</v>
      </c>
      <c r="B59" s="262" t="s">
        <v>569</v>
      </c>
      <c r="C59" s="260">
        <v>2</v>
      </c>
      <c r="D59" s="266"/>
      <c r="E59" s="41">
        <v>1</v>
      </c>
      <c r="F59" s="41">
        <v>2</v>
      </c>
      <c r="G59" s="41">
        <v>3</v>
      </c>
      <c r="H59" s="168" t="s">
        <v>570</v>
      </c>
      <c r="I59" s="168"/>
      <c r="J59" s="41">
        <v>550</v>
      </c>
      <c r="K59" s="267"/>
      <c r="L59" s="104">
        <f t="shared" si="0"/>
        <v>0</v>
      </c>
    </row>
    <row r="60" spans="1:12" x14ac:dyDescent="0.3">
      <c r="A60" s="83">
        <v>57</v>
      </c>
      <c r="B60" s="262" t="s">
        <v>571</v>
      </c>
      <c r="C60" s="260">
        <v>2</v>
      </c>
      <c r="D60" s="266"/>
      <c r="E60" s="41"/>
      <c r="F60" s="41"/>
      <c r="G60" s="41"/>
      <c r="H60" s="168"/>
      <c r="I60" s="168"/>
      <c r="J60" s="41"/>
      <c r="K60" s="267"/>
      <c r="L60" s="104">
        <f t="shared" si="0"/>
        <v>0</v>
      </c>
    </row>
    <row r="61" spans="1:12" x14ac:dyDescent="0.3">
      <c r="A61" s="83">
        <v>58</v>
      </c>
      <c r="B61" s="262" t="s">
        <v>572</v>
      </c>
      <c r="C61" s="260">
        <v>4</v>
      </c>
      <c r="D61" s="266"/>
      <c r="E61" s="41">
        <v>1</v>
      </c>
      <c r="F61" s="41">
        <v>2</v>
      </c>
      <c r="G61" s="41">
        <v>2</v>
      </c>
      <c r="H61" s="168"/>
      <c r="I61" s="168"/>
      <c r="J61" s="41"/>
      <c r="K61" s="267"/>
      <c r="L61" s="104">
        <f t="shared" si="0"/>
        <v>0</v>
      </c>
    </row>
    <row r="62" spans="1:12" x14ac:dyDescent="0.3">
      <c r="A62" s="83">
        <v>59</v>
      </c>
      <c r="B62" s="262" t="s">
        <v>573</v>
      </c>
      <c r="C62" s="260">
        <v>4</v>
      </c>
      <c r="D62" s="266"/>
      <c r="E62" s="41">
        <v>1</v>
      </c>
      <c r="F62" s="41">
        <v>1</v>
      </c>
      <c r="G62" s="41">
        <v>1</v>
      </c>
      <c r="H62" s="168"/>
      <c r="I62" s="168"/>
      <c r="J62" s="41"/>
      <c r="K62" s="267"/>
      <c r="L62" s="104">
        <f t="shared" si="0"/>
        <v>0</v>
      </c>
    </row>
    <row r="63" spans="1:12" x14ac:dyDescent="0.25">
      <c r="A63" s="83">
        <v>60</v>
      </c>
      <c r="B63" s="263" t="s">
        <v>574</v>
      </c>
      <c r="C63" s="260">
        <v>2</v>
      </c>
      <c r="D63" s="266"/>
      <c r="E63" s="41">
        <v>2</v>
      </c>
      <c r="F63" s="41"/>
      <c r="G63" s="41"/>
      <c r="H63" s="168" t="s">
        <v>9</v>
      </c>
      <c r="I63" s="168"/>
      <c r="J63" s="161" t="s">
        <v>575</v>
      </c>
      <c r="K63" s="267"/>
      <c r="L63" s="104">
        <f t="shared" si="0"/>
        <v>0</v>
      </c>
    </row>
    <row r="64" spans="1:12" x14ac:dyDescent="0.25">
      <c r="A64" s="83">
        <v>61</v>
      </c>
      <c r="B64" s="263" t="s">
        <v>574</v>
      </c>
      <c r="C64" s="260">
        <v>2</v>
      </c>
      <c r="D64" s="266"/>
      <c r="E64" s="41">
        <v>2</v>
      </c>
      <c r="F64" s="41"/>
      <c r="G64" s="41"/>
      <c r="H64" s="168" t="s">
        <v>9</v>
      </c>
      <c r="I64" s="168"/>
      <c r="J64" s="161" t="s">
        <v>575</v>
      </c>
      <c r="K64" s="267"/>
      <c r="L64" s="104">
        <f t="shared" si="0"/>
        <v>0</v>
      </c>
    </row>
    <row r="65" spans="1:12" x14ac:dyDescent="0.25">
      <c r="A65" s="83">
        <v>62</v>
      </c>
      <c r="B65" s="263" t="s">
        <v>574</v>
      </c>
      <c r="C65" s="260">
        <v>2</v>
      </c>
      <c r="D65" s="266"/>
      <c r="E65" s="41">
        <v>2</v>
      </c>
      <c r="F65" s="41"/>
      <c r="G65" s="41"/>
      <c r="H65" s="168" t="s">
        <v>9</v>
      </c>
      <c r="I65" s="168"/>
      <c r="J65" s="161" t="s">
        <v>575</v>
      </c>
      <c r="K65" s="267"/>
      <c r="L65" s="104">
        <f t="shared" si="0"/>
        <v>0</v>
      </c>
    </row>
    <row r="66" spans="1:12" x14ac:dyDescent="0.25">
      <c r="A66" s="83">
        <v>63</v>
      </c>
      <c r="B66" s="263" t="s">
        <v>574</v>
      </c>
      <c r="C66" s="260">
        <v>2</v>
      </c>
      <c r="D66" s="266"/>
      <c r="E66" s="41">
        <v>2</v>
      </c>
      <c r="F66" s="41"/>
      <c r="G66" s="41"/>
      <c r="H66" s="168" t="s">
        <v>9</v>
      </c>
      <c r="I66" s="168"/>
      <c r="J66" s="161" t="s">
        <v>575</v>
      </c>
      <c r="K66" s="267"/>
      <c r="L66" s="104">
        <f t="shared" si="0"/>
        <v>0</v>
      </c>
    </row>
    <row r="67" spans="1:12" x14ac:dyDescent="0.25">
      <c r="A67" s="83">
        <v>64</v>
      </c>
      <c r="B67" s="263" t="s">
        <v>574</v>
      </c>
      <c r="C67" s="260">
        <v>2</v>
      </c>
      <c r="D67" s="266"/>
      <c r="E67" s="41">
        <v>2</v>
      </c>
      <c r="F67" s="41"/>
      <c r="G67" s="41"/>
      <c r="H67" s="168" t="s">
        <v>9</v>
      </c>
      <c r="I67" s="168"/>
      <c r="J67" s="161" t="s">
        <v>575</v>
      </c>
      <c r="K67" s="267"/>
      <c r="L67" s="104">
        <f t="shared" si="0"/>
        <v>0</v>
      </c>
    </row>
    <row r="68" spans="1:12" x14ac:dyDescent="0.25">
      <c r="A68" s="83">
        <v>65</v>
      </c>
      <c r="B68" s="264" t="s">
        <v>576</v>
      </c>
      <c r="C68" s="260">
        <v>1</v>
      </c>
      <c r="D68" s="266" t="s">
        <v>8</v>
      </c>
      <c r="E68" s="41"/>
      <c r="F68" s="41"/>
      <c r="G68" s="41"/>
      <c r="H68" s="168"/>
      <c r="I68" s="168"/>
      <c r="J68" s="161"/>
      <c r="K68" s="267"/>
      <c r="L68" s="104">
        <f t="shared" si="0"/>
        <v>0</v>
      </c>
    </row>
    <row r="69" spans="1:12" x14ac:dyDescent="0.25">
      <c r="A69" s="83">
        <v>66</v>
      </c>
      <c r="B69" s="264" t="s">
        <v>576</v>
      </c>
      <c r="C69" s="260">
        <v>3</v>
      </c>
      <c r="D69" s="266" t="s">
        <v>32</v>
      </c>
      <c r="E69" s="41"/>
      <c r="F69" s="41"/>
      <c r="G69" s="41"/>
      <c r="H69" s="168"/>
      <c r="I69" s="168"/>
      <c r="J69" s="161"/>
      <c r="K69" s="267"/>
      <c r="L69" s="104">
        <f t="shared" si="0"/>
        <v>0</v>
      </c>
    </row>
    <row r="70" spans="1:12" x14ac:dyDescent="0.25">
      <c r="A70" s="83">
        <v>67</v>
      </c>
      <c r="B70" s="264" t="s">
        <v>576</v>
      </c>
      <c r="C70" s="260">
        <v>1</v>
      </c>
      <c r="D70" s="266" t="s">
        <v>33</v>
      </c>
      <c r="E70" s="41"/>
      <c r="F70" s="41"/>
      <c r="G70" s="41"/>
      <c r="H70" s="168"/>
      <c r="I70" s="168"/>
      <c r="J70" s="161"/>
      <c r="K70" s="267"/>
      <c r="L70" s="104">
        <f t="shared" ref="L70:L114" si="1">K70*C70</f>
        <v>0</v>
      </c>
    </row>
    <row r="71" spans="1:12" x14ac:dyDescent="0.3">
      <c r="A71" s="83">
        <v>68</v>
      </c>
      <c r="B71" s="265" t="s">
        <v>577</v>
      </c>
      <c r="C71" s="260">
        <v>1</v>
      </c>
      <c r="D71" s="266"/>
      <c r="E71" s="41"/>
      <c r="F71" s="41"/>
      <c r="G71" s="41"/>
      <c r="H71" s="168"/>
      <c r="I71" s="168" t="s">
        <v>549</v>
      </c>
      <c r="J71" s="41"/>
      <c r="K71" s="267"/>
      <c r="L71" s="104">
        <f t="shared" si="1"/>
        <v>0</v>
      </c>
    </row>
    <row r="72" spans="1:12" ht="21" x14ac:dyDescent="0.25">
      <c r="A72" s="83"/>
      <c r="B72" s="379" t="s">
        <v>578</v>
      </c>
      <c r="C72" s="380"/>
      <c r="D72" s="381"/>
      <c r="E72" s="381"/>
      <c r="F72" s="381"/>
      <c r="G72" s="381"/>
      <c r="H72" s="381"/>
      <c r="I72" s="381"/>
      <c r="J72" s="381"/>
      <c r="K72" s="381"/>
      <c r="L72" s="382"/>
    </row>
    <row r="73" spans="1:12" ht="13.8" x14ac:dyDescent="0.25">
      <c r="A73" s="83">
        <v>69</v>
      </c>
      <c r="B73" s="88" t="s">
        <v>579</v>
      </c>
      <c r="C73" s="261">
        <f>2*(1)</f>
        <v>2</v>
      </c>
      <c r="D73" s="169"/>
      <c r="E73" s="170">
        <v>2</v>
      </c>
      <c r="F73" s="170">
        <v>1</v>
      </c>
      <c r="G73" s="170">
        <v>13</v>
      </c>
      <c r="H73" s="171" t="s">
        <v>580</v>
      </c>
      <c r="I73" s="171"/>
      <c r="J73" s="170"/>
      <c r="K73" s="267"/>
      <c r="L73" s="104">
        <f t="shared" si="1"/>
        <v>0</v>
      </c>
    </row>
    <row r="74" spans="1:12" ht="13.8" x14ac:dyDescent="0.25">
      <c r="A74" s="83">
        <v>70</v>
      </c>
      <c r="B74" s="87" t="s">
        <v>581</v>
      </c>
      <c r="C74" s="261">
        <f>4*(1)</f>
        <v>4</v>
      </c>
      <c r="D74" s="169"/>
      <c r="E74" s="170">
        <v>1</v>
      </c>
      <c r="F74" s="170"/>
      <c r="G74" s="170"/>
      <c r="H74" s="171"/>
      <c r="I74" s="171"/>
      <c r="J74" s="170"/>
      <c r="K74" s="267"/>
      <c r="L74" s="104">
        <f t="shared" si="1"/>
        <v>0</v>
      </c>
    </row>
    <row r="75" spans="1:12" ht="13.8" x14ac:dyDescent="0.25">
      <c r="A75" s="83">
        <v>71</v>
      </c>
      <c r="B75" s="220" t="s">
        <v>582</v>
      </c>
      <c r="C75" s="261">
        <f>4*(1)</f>
        <v>4</v>
      </c>
      <c r="D75" s="169"/>
      <c r="E75" s="170">
        <v>1</v>
      </c>
      <c r="F75" s="170">
        <v>1</v>
      </c>
      <c r="G75" s="170">
        <v>1</v>
      </c>
      <c r="H75" s="171"/>
      <c r="I75" s="171"/>
      <c r="J75" s="170"/>
      <c r="K75" s="267"/>
      <c r="L75" s="104">
        <f t="shared" si="1"/>
        <v>0</v>
      </c>
    </row>
    <row r="76" spans="1:12" ht="13.8" x14ac:dyDescent="0.25">
      <c r="A76" s="83">
        <v>72</v>
      </c>
      <c r="B76" s="87" t="s">
        <v>583</v>
      </c>
      <c r="C76" s="261">
        <f>1*(1)</f>
        <v>1</v>
      </c>
      <c r="D76" s="169"/>
      <c r="E76" s="170"/>
      <c r="F76" s="170"/>
      <c r="G76" s="170"/>
      <c r="H76" s="171" t="s">
        <v>584</v>
      </c>
      <c r="I76" s="171"/>
      <c r="J76" s="170"/>
      <c r="K76" s="267"/>
      <c r="L76" s="104">
        <f t="shared" si="1"/>
        <v>0</v>
      </c>
    </row>
    <row r="77" spans="1:12" ht="13.8" x14ac:dyDescent="0.25">
      <c r="A77" s="83">
        <v>73</v>
      </c>
      <c r="B77" s="220" t="s">
        <v>585</v>
      </c>
      <c r="C77" s="261">
        <f>1*(1)</f>
        <v>1</v>
      </c>
      <c r="D77" s="169"/>
      <c r="E77" s="170">
        <v>1</v>
      </c>
      <c r="F77" s="170">
        <v>1</v>
      </c>
      <c r="G77" s="170">
        <v>1</v>
      </c>
      <c r="H77" s="171"/>
      <c r="I77" s="171"/>
      <c r="J77" s="170"/>
      <c r="K77" s="267"/>
      <c r="L77" s="104">
        <f t="shared" si="1"/>
        <v>0</v>
      </c>
    </row>
    <row r="78" spans="1:12" ht="13.8" x14ac:dyDescent="0.25">
      <c r="A78" s="83">
        <v>74</v>
      </c>
      <c r="B78" s="87" t="s">
        <v>586</v>
      </c>
      <c r="C78" s="261">
        <f>4*(1)</f>
        <v>4</v>
      </c>
      <c r="D78" s="123"/>
      <c r="E78" s="41">
        <v>1</v>
      </c>
      <c r="F78" s="41"/>
      <c r="G78" s="41"/>
      <c r="H78" s="168"/>
      <c r="I78" s="168"/>
      <c r="J78" s="41"/>
      <c r="K78" s="267"/>
      <c r="L78" s="104">
        <f t="shared" si="1"/>
        <v>0</v>
      </c>
    </row>
    <row r="79" spans="1:12" ht="13.8" x14ac:dyDescent="0.25">
      <c r="A79" s="83">
        <v>75</v>
      </c>
      <c r="B79" s="87" t="s">
        <v>587</v>
      </c>
      <c r="C79" s="261">
        <f>4*(1)</f>
        <v>4</v>
      </c>
      <c r="D79" s="123"/>
      <c r="E79" s="41">
        <v>1</v>
      </c>
      <c r="F79" s="41"/>
      <c r="G79" s="41"/>
      <c r="H79" s="168"/>
      <c r="I79" s="168"/>
      <c r="J79" s="41"/>
      <c r="K79" s="267"/>
      <c r="L79" s="104">
        <f t="shared" si="1"/>
        <v>0</v>
      </c>
    </row>
    <row r="80" spans="1:12" ht="13.8" x14ac:dyDescent="0.25">
      <c r="A80" s="83">
        <v>76</v>
      </c>
      <c r="B80" s="87" t="s">
        <v>588</v>
      </c>
      <c r="C80" s="261">
        <f>4*(1)</f>
        <v>4</v>
      </c>
      <c r="D80" s="123"/>
      <c r="E80" s="41">
        <v>1</v>
      </c>
      <c r="F80" s="41"/>
      <c r="G80" s="41"/>
      <c r="H80" s="168"/>
      <c r="I80" s="168"/>
      <c r="J80" s="41"/>
      <c r="K80" s="267"/>
      <c r="L80" s="104">
        <f t="shared" si="1"/>
        <v>0</v>
      </c>
    </row>
    <row r="81" spans="1:12" ht="13.8" x14ac:dyDescent="0.25">
      <c r="A81" s="83">
        <v>77</v>
      </c>
      <c r="B81" s="87" t="s">
        <v>589</v>
      </c>
      <c r="C81" s="261">
        <f>4*(1)</f>
        <v>4</v>
      </c>
      <c r="D81" s="123"/>
      <c r="E81" s="41">
        <v>1</v>
      </c>
      <c r="F81" s="41"/>
      <c r="G81" s="41"/>
      <c r="H81" s="168"/>
      <c r="I81" s="168"/>
      <c r="J81" s="41"/>
      <c r="K81" s="267"/>
      <c r="L81" s="104">
        <f t="shared" si="1"/>
        <v>0</v>
      </c>
    </row>
    <row r="82" spans="1:12" ht="13.8" x14ac:dyDescent="0.25">
      <c r="A82" s="83">
        <v>78</v>
      </c>
      <c r="B82" s="87" t="s">
        <v>590</v>
      </c>
      <c r="C82" s="261">
        <f>4*(1)</f>
        <v>4</v>
      </c>
      <c r="D82" s="123"/>
      <c r="E82" s="41">
        <v>1</v>
      </c>
      <c r="F82" s="41"/>
      <c r="G82" s="41"/>
      <c r="H82" s="168"/>
      <c r="I82" s="168"/>
      <c r="J82" s="41"/>
      <c r="K82" s="267"/>
      <c r="L82" s="104">
        <f t="shared" si="1"/>
        <v>0</v>
      </c>
    </row>
    <row r="83" spans="1:12" ht="13.8" x14ac:dyDescent="0.25">
      <c r="A83" s="83">
        <v>79</v>
      </c>
      <c r="B83" s="89" t="s">
        <v>591</v>
      </c>
      <c r="C83" s="261">
        <f>1*(1)</f>
        <v>1</v>
      </c>
      <c r="D83" s="169"/>
      <c r="E83" s="170"/>
      <c r="F83" s="170"/>
      <c r="G83" s="170"/>
      <c r="H83" s="171"/>
      <c r="I83" s="171" t="s">
        <v>11</v>
      </c>
      <c r="J83" s="170"/>
      <c r="K83" s="267"/>
      <c r="L83" s="104">
        <f t="shared" si="1"/>
        <v>0</v>
      </c>
    </row>
    <row r="84" spans="1:12" ht="18" x14ac:dyDescent="0.25">
      <c r="A84" s="83"/>
      <c r="B84" s="383" t="s">
        <v>897</v>
      </c>
      <c r="C84" s="384"/>
      <c r="D84" s="384"/>
      <c r="E84" s="384"/>
      <c r="F84" s="384"/>
      <c r="G84" s="384"/>
      <c r="H84" s="384"/>
      <c r="I84" s="384"/>
      <c r="J84" s="384"/>
      <c r="K84" s="384"/>
      <c r="L84" s="385"/>
    </row>
    <row r="85" spans="1:12" ht="13.8" x14ac:dyDescent="0.25">
      <c r="A85" s="83">
        <v>80</v>
      </c>
      <c r="B85" s="51" t="s">
        <v>592</v>
      </c>
      <c r="C85" s="260">
        <v>4</v>
      </c>
      <c r="D85" s="123"/>
      <c r="E85" s="115"/>
      <c r="F85" s="115"/>
      <c r="G85" s="115"/>
      <c r="H85" s="165"/>
      <c r="I85" s="165"/>
      <c r="J85" s="115"/>
      <c r="K85" s="267"/>
      <c r="L85" s="104">
        <f t="shared" si="1"/>
        <v>0</v>
      </c>
    </row>
    <row r="86" spans="1:12" ht="13.8" x14ac:dyDescent="0.25">
      <c r="A86" s="83">
        <v>81</v>
      </c>
      <c r="B86" s="51" t="s">
        <v>593</v>
      </c>
      <c r="C86" s="185">
        <v>4</v>
      </c>
      <c r="D86" s="123" t="s">
        <v>24</v>
      </c>
      <c r="E86" s="115"/>
      <c r="F86" s="115"/>
      <c r="G86" s="115"/>
      <c r="H86" s="165"/>
      <c r="I86" s="165"/>
      <c r="J86" s="115"/>
      <c r="K86" s="267"/>
      <c r="L86" s="104">
        <f t="shared" si="1"/>
        <v>0</v>
      </c>
    </row>
    <row r="87" spans="1:12" ht="26.4" x14ac:dyDescent="0.25">
      <c r="A87" s="83">
        <v>82</v>
      </c>
      <c r="B87" s="51" t="s">
        <v>594</v>
      </c>
      <c r="C87" s="185">
        <v>4</v>
      </c>
      <c r="D87" s="113"/>
      <c r="E87" s="115"/>
      <c r="F87" s="115"/>
      <c r="G87" s="115"/>
      <c r="H87" s="165"/>
      <c r="I87" s="165"/>
      <c r="J87" s="115"/>
      <c r="K87" s="267"/>
      <c r="L87" s="104">
        <f t="shared" si="1"/>
        <v>0</v>
      </c>
    </row>
    <row r="88" spans="1:12" ht="13.8" x14ac:dyDescent="0.25">
      <c r="A88" s="83">
        <v>83</v>
      </c>
      <c r="B88" s="51" t="s">
        <v>595</v>
      </c>
      <c r="C88" s="185">
        <v>4</v>
      </c>
      <c r="D88" s="113"/>
      <c r="E88" s="115"/>
      <c r="F88" s="115"/>
      <c r="G88" s="115"/>
      <c r="H88" s="165"/>
      <c r="I88" s="165"/>
      <c r="J88" s="115"/>
      <c r="K88" s="267"/>
      <c r="L88" s="104">
        <f t="shared" si="1"/>
        <v>0</v>
      </c>
    </row>
    <row r="89" spans="1:12" ht="13.8" x14ac:dyDescent="0.25">
      <c r="A89" s="83">
        <v>84</v>
      </c>
      <c r="B89" s="51" t="s">
        <v>596</v>
      </c>
      <c r="C89" s="185">
        <v>2</v>
      </c>
      <c r="D89" s="123"/>
      <c r="E89" s="115"/>
      <c r="F89" s="115"/>
      <c r="G89" s="115"/>
      <c r="H89" s="165"/>
      <c r="I89" s="165"/>
      <c r="J89" s="115"/>
      <c r="K89" s="267"/>
      <c r="L89" s="104">
        <f t="shared" si="1"/>
        <v>0</v>
      </c>
    </row>
    <row r="90" spans="1:12" ht="13.8" x14ac:dyDescent="0.25">
      <c r="A90" s="83">
        <v>85</v>
      </c>
      <c r="B90" s="51" t="s">
        <v>597</v>
      </c>
      <c r="C90" s="185">
        <v>2</v>
      </c>
      <c r="D90" s="123"/>
      <c r="E90" s="115"/>
      <c r="F90" s="115"/>
      <c r="G90" s="115"/>
      <c r="H90" s="165"/>
      <c r="I90" s="165"/>
      <c r="J90" s="115"/>
      <c r="K90" s="267"/>
      <c r="L90" s="104">
        <f t="shared" si="1"/>
        <v>0</v>
      </c>
    </row>
    <row r="91" spans="1:12" ht="13.8" x14ac:dyDescent="0.25">
      <c r="A91" s="83">
        <v>86</v>
      </c>
      <c r="B91" s="51" t="s">
        <v>598</v>
      </c>
      <c r="C91" s="185">
        <v>2</v>
      </c>
      <c r="D91" s="123"/>
      <c r="E91" s="115"/>
      <c r="F91" s="115"/>
      <c r="G91" s="115"/>
      <c r="H91" s="165"/>
      <c r="I91" s="165"/>
      <c r="J91" s="115"/>
      <c r="K91" s="267"/>
      <c r="L91" s="104">
        <f t="shared" si="1"/>
        <v>0</v>
      </c>
    </row>
    <row r="92" spans="1:12" ht="13.8" x14ac:dyDescent="0.25">
      <c r="A92" s="83">
        <v>87</v>
      </c>
      <c r="B92" s="51" t="s">
        <v>599</v>
      </c>
      <c r="C92" s="185">
        <v>2</v>
      </c>
      <c r="D92" s="123"/>
      <c r="E92" s="115"/>
      <c r="F92" s="115"/>
      <c r="G92" s="115"/>
      <c r="H92" s="165"/>
      <c r="I92" s="165"/>
      <c r="J92" s="115"/>
      <c r="K92" s="267"/>
      <c r="L92" s="104">
        <f t="shared" si="1"/>
        <v>0</v>
      </c>
    </row>
    <row r="93" spans="1:12" ht="13.8" x14ac:dyDescent="0.25">
      <c r="A93" s="83">
        <v>88</v>
      </c>
      <c r="B93" s="51" t="s">
        <v>600</v>
      </c>
      <c r="C93" s="185">
        <v>2</v>
      </c>
      <c r="D93" s="113"/>
      <c r="E93" s="115"/>
      <c r="F93" s="115"/>
      <c r="G93" s="115"/>
      <c r="H93" s="165"/>
      <c r="I93" s="165"/>
      <c r="J93" s="115"/>
      <c r="K93" s="267"/>
      <c r="L93" s="104">
        <f t="shared" si="1"/>
        <v>0</v>
      </c>
    </row>
    <row r="94" spans="1:12" ht="26.4" x14ac:dyDescent="0.25">
      <c r="A94" s="83">
        <v>89</v>
      </c>
      <c r="B94" s="51" t="s">
        <v>601</v>
      </c>
      <c r="C94" s="185">
        <v>4</v>
      </c>
      <c r="D94" s="123" t="s">
        <v>602</v>
      </c>
      <c r="E94" s="115"/>
      <c r="F94" s="115"/>
      <c r="G94" s="115"/>
      <c r="H94" s="165"/>
      <c r="I94" s="165"/>
      <c r="J94" s="115"/>
      <c r="K94" s="267"/>
      <c r="L94" s="104">
        <f t="shared" si="1"/>
        <v>0</v>
      </c>
    </row>
    <row r="95" spans="1:12" ht="13.8" x14ac:dyDescent="0.25">
      <c r="A95" s="83">
        <v>90</v>
      </c>
      <c r="B95" s="51" t="s">
        <v>603</v>
      </c>
      <c r="C95" s="185">
        <v>2</v>
      </c>
      <c r="D95" s="113"/>
      <c r="E95" s="115"/>
      <c r="F95" s="115"/>
      <c r="G95" s="115"/>
      <c r="H95" s="165"/>
      <c r="I95" s="165"/>
      <c r="J95" s="115"/>
      <c r="K95" s="267"/>
      <c r="L95" s="104">
        <f t="shared" si="1"/>
        <v>0</v>
      </c>
    </row>
    <row r="96" spans="1:12" ht="13.8" x14ac:dyDescent="0.25">
      <c r="A96" s="83">
        <v>91</v>
      </c>
      <c r="B96" s="51" t="s">
        <v>604</v>
      </c>
      <c r="C96" s="185">
        <v>2</v>
      </c>
      <c r="D96" s="113"/>
      <c r="E96" s="115"/>
      <c r="F96" s="115"/>
      <c r="G96" s="115"/>
      <c r="H96" s="165"/>
      <c r="I96" s="165"/>
      <c r="J96" s="115"/>
      <c r="K96" s="267"/>
      <c r="L96" s="104">
        <f t="shared" si="1"/>
        <v>0</v>
      </c>
    </row>
    <row r="97" spans="1:12" ht="13.8" x14ac:dyDescent="0.25">
      <c r="A97" s="83">
        <v>92</v>
      </c>
      <c r="B97" s="51" t="s">
        <v>605</v>
      </c>
      <c r="C97" s="185">
        <v>2</v>
      </c>
      <c r="D97" s="123"/>
      <c r="E97" s="115"/>
      <c r="F97" s="115"/>
      <c r="G97" s="115"/>
      <c r="H97" s="165"/>
      <c r="I97" s="165"/>
      <c r="J97" s="115"/>
      <c r="K97" s="267"/>
      <c r="L97" s="104">
        <f t="shared" si="1"/>
        <v>0</v>
      </c>
    </row>
    <row r="98" spans="1:12" ht="13.8" x14ac:dyDescent="0.25">
      <c r="A98" s="83">
        <v>93</v>
      </c>
      <c r="B98" s="51" t="s">
        <v>606</v>
      </c>
      <c r="C98" s="185">
        <v>4</v>
      </c>
      <c r="D98" s="172"/>
      <c r="E98" s="115"/>
      <c r="F98" s="115"/>
      <c r="G98" s="115"/>
      <c r="H98" s="165"/>
      <c r="I98" s="165"/>
      <c r="J98" s="115"/>
      <c r="K98" s="267"/>
      <c r="L98" s="104">
        <f t="shared" si="1"/>
        <v>0</v>
      </c>
    </row>
    <row r="99" spans="1:12" ht="13.8" x14ac:dyDescent="0.25">
      <c r="A99" s="83">
        <v>94</v>
      </c>
      <c r="B99" s="51" t="s">
        <v>607</v>
      </c>
      <c r="C99" s="185">
        <v>1</v>
      </c>
      <c r="D99" s="123"/>
      <c r="E99" s="115"/>
      <c r="F99" s="115"/>
      <c r="G99" s="115"/>
      <c r="H99" s="165"/>
      <c r="I99" s="165"/>
      <c r="J99" s="115"/>
      <c r="K99" s="267"/>
      <c r="L99" s="104">
        <f t="shared" si="1"/>
        <v>0</v>
      </c>
    </row>
    <row r="100" spans="1:12" ht="13.8" x14ac:dyDescent="0.25">
      <c r="A100" s="83">
        <v>95</v>
      </c>
      <c r="B100" s="51" t="s">
        <v>608</v>
      </c>
      <c r="C100" s="260">
        <v>4</v>
      </c>
      <c r="D100" s="123" t="s">
        <v>609</v>
      </c>
      <c r="E100" s="115"/>
      <c r="F100" s="115"/>
      <c r="G100" s="115"/>
      <c r="H100" s="165"/>
      <c r="I100" s="165"/>
      <c r="J100" s="115"/>
      <c r="K100" s="267"/>
      <c r="L100" s="104">
        <f t="shared" si="1"/>
        <v>0</v>
      </c>
    </row>
    <row r="101" spans="1:12" ht="13.8" x14ac:dyDescent="0.25">
      <c r="A101" s="224">
        <v>96</v>
      </c>
      <c r="B101" s="51" t="s">
        <v>610</v>
      </c>
      <c r="C101" s="260">
        <v>4</v>
      </c>
      <c r="D101" s="123" t="s">
        <v>609</v>
      </c>
      <c r="E101" s="115"/>
      <c r="F101" s="115"/>
      <c r="G101" s="115"/>
      <c r="H101" s="165"/>
      <c r="I101" s="165"/>
      <c r="J101" s="115"/>
      <c r="K101" s="267"/>
      <c r="L101" s="104">
        <f t="shared" si="1"/>
        <v>0</v>
      </c>
    </row>
    <row r="102" spans="1:12" ht="26.4" x14ac:dyDescent="0.25">
      <c r="A102" s="224">
        <v>97</v>
      </c>
      <c r="B102" s="51" t="s">
        <v>611</v>
      </c>
      <c r="C102" s="260">
        <v>4</v>
      </c>
      <c r="D102" s="123" t="s">
        <v>609</v>
      </c>
      <c r="E102" s="115"/>
      <c r="F102" s="115"/>
      <c r="G102" s="115"/>
      <c r="H102" s="165"/>
      <c r="I102" s="165"/>
      <c r="J102" s="115"/>
      <c r="K102" s="267"/>
      <c r="L102" s="104">
        <f t="shared" si="1"/>
        <v>0</v>
      </c>
    </row>
    <row r="103" spans="1:12" ht="13.8" x14ac:dyDescent="0.25">
      <c r="A103" s="224">
        <v>98</v>
      </c>
      <c r="B103" s="51" t="s">
        <v>612</v>
      </c>
      <c r="C103" s="260">
        <v>4</v>
      </c>
      <c r="D103" s="123" t="s">
        <v>609</v>
      </c>
      <c r="E103" s="115"/>
      <c r="F103" s="115"/>
      <c r="G103" s="115"/>
      <c r="H103" s="165"/>
      <c r="I103" s="165"/>
      <c r="J103" s="115"/>
      <c r="K103" s="267"/>
      <c r="L103" s="104">
        <f t="shared" si="1"/>
        <v>0</v>
      </c>
    </row>
    <row r="104" spans="1:12" ht="13.8" x14ac:dyDescent="0.25">
      <c r="A104" s="224">
        <v>99</v>
      </c>
      <c r="B104" s="51" t="s">
        <v>613</v>
      </c>
      <c r="C104" s="260">
        <v>4</v>
      </c>
      <c r="D104" s="123"/>
      <c r="E104" s="115"/>
      <c r="F104" s="115"/>
      <c r="G104" s="115"/>
      <c r="H104" s="165"/>
      <c r="I104" s="165"/>
      <c r="J104" s="115"/>
      <c r="K104" s="267"/>
      <c r="L104" s="104">
        <f t="shared" si="1"/>
        <v>0</v>
      </c>
    </row>
    <row r="105" spans="1:12" ht="26.4" x14ac:dyDescent="0.25">
      <c r="A105" s="224">
        <v>100</v>
      </c>
      <c r="B105" s="51" t="s">
        <v>614</v>
      </c>
      <c r="C105" s="185">
        <v>4</v>
      </c>
      <c r="D105" s="123" t="s">
        <v>24</v>
      </c>
      <c r="E105" s="115"/>
      <c r="F105" s="115"/>
      <c r="G105" s="115"/>
      <c r="H105" s="165"/>
      <c r="I105" s="165"/>
      <c r="J105" s="115"/>
      <c r="K105" s="267"/>
      <c r="L105" s="104">
        <f t="shared" si="1"/>
        <v>0</v>
      </c>
    </row>
    <row r="106" spans="1:12" ht="13.8" x14ac:dyDescent="0.25">
      <c r="A106" s="224">
        <v>101</v>
      </c>
      <c r="B106" s="51" t="s">
        <v>615</v>
      </c>
      <c r="C106" s="185">
        <v>4</v>
      </c>
      <c r="D106" s="123"/>
      <c r="E106" s="115"/>
      <c r="F106" s="115"/>
      <c r="G106" s="115"/>
      <c r="H106" s="165"/>
      <c r="I106" s="165"/>
      <c r="J106" s="115"/>
      <c r="K106" s="267"/>
      <c r="L106" s="104">
        <f t="shared" si="1"/>
        <v>0</v>
      </c>
    </row>
    <row r="107" spans="1:12" ht="26.4" x14ac:dyDescent="0.25">
      <c r="A107" s="224">
        <v>102</v>
      </c>
      <c r="B107" s="51" t="s">
        <v>616</v>
      </c>
      <c r="C107" s="185">
        <v>4</v>
      </c>
      <c r="D107" s="123"/>
      <c r="E107" s="115"/>
      <c r="F107" s="115"/>
      <c r="G107" s="115"/>
      <c r="H107" s="165"/>
      <c r="I107" s="165"/>
      <c r="J107" s="115"/>
      <c r="K107" s="267"/>
      <c r="L107" s="104">
        <f>K107*C107</f>
        <v>0</v>
      </c>
    </row>
    <row r="108" spans="1:12" ht="13.8" x14ac:dyDescent="0.25">
      <c r="A108" s="224">
        <v>103</v>
      </c>
      <c r="B108" s="51" t="s">
        <v>617</v>
      </c>
      <c r="C108" s="185">
        <v>4</v>
      </c>
      <c r="D108" s="123"/>
      <c r="E108" s="115"/>
      <c r="F108" s="115"/>
      <c r="G108" s="115"/>
      <c r="H108" s="165"/>
      <c r="I108" s="165"/>
      <c r="J108" s="115"/>
      <c r="K108" s="267"/>
      <c r="L108" s="104">
        <f t="shared" si="1"/>
        <v>0</v>
      </c>
    </row>
    <row r="109" spans="1:12" ht="26.4" x14ac:dyDescent="0.25">
      <c r="A109" s="224">
        <v>104</v>
      </c>
      <c r="B109" s="51" t="s">
        <v>618</v>
      </c>
      <c r="C109" s="185">
        <v>4</v>
      </c>
      <c r="D109" s="123"/>
      <c r="E109" s="115"/>
      <c r="F109" s="115"/>
      <c r="G109" s="115"/>
      <c r="H109" s="165"/>
      <c r="I109" s="165"/>
      <c r="J109" s="115"/>
      <c r="K109" s="267"/>
      <c r="L109" s="104">
        <f t="shared" si="1"/>
        <v>0</v>
      </c>
    </row>
    <row r="110" spans="1:12" x14ac:dyDescent="0.3">
      <c r="A110" s="224">
        <v>105</v>
      </c>
      <c r="B110" s="219" t="s">
        <v>619</v>
      </c>
      <c r="C110" s="260">
        <v>4</v>
      </c>
      <c r="D110" s="123"/>
      <c r="E110" s="115" t="s">
        <v>27</v>
      </c>
      <c r="F110" s="160">
        <v>1</v>
      </c>
      <c r="G110" s="115" t="s">
        <v>27</v>
      </c>
      <c r="H110" s="160" t="s">
        <v>620</v>
      </c>
      <c r="I110" s="160"/>
      <c r="J110" s="115" t="s">
        <v>27</v>
      </c>
      <c r="K110" s="267"/>
      <c r="L110" s="104">
        <f t="shared" si="1"/>
        <v>0</v>
      </c>
    </row>
    <row r="111" spans="1:12" x14ac:dyDescent="0.3">
      <c r="A111" s="224">
        <v>106</v>
      </c>
      <c r="B111" s="219" t="s">
        <v>621</v>
      </c>
      <c r="C111" s="260">
        <v>4</v>
      </c>
      <c r="D111" s="123"/>
      <c r="E111" s="115" t="s">
        <v>27</v>
      </c>
      <c r="F111" s="160">
        <v>1</v>
      </c>
      <c r="G111" s="115" t="s">
        <v>27</v>
      </c>
      <c r="H111" s="160" t="s">
        <v>622</v>
      </c>
      <c r="I111" s="160"/>
      <c r="J111" s="115"/>
      <c r="K111" s="267"/>
      <c r="L111" s="104">
        <f t="shared" si="1"/>
        <v>0</v>
      </c>
    </row>
    <row r="112" spans="1:12" x14ac:dyDescent="0.3">
      <c r="A112" s="224">
        <v>107</v>
      </c>
      <c r="B112" s="219" t="s">
        <v>623</v>
      </c>
      <c r="C112" s="260">
        <v>4</v>
      </c>
      <c r="D112" s="123"/>
      <c r="E112" s="115" t="s">
        <v>27</v>
      </c>
      <c r="F112" s="115" t="s">
        <v>27</v>
      </c>
      <c r="G112" s="160" t="s">
        <v>624</v>
      </c>
      <c r="H112" s="160" t="s">
        <v>625</v>
      </c>
      <c r="I112" s="160"/>
      <c r="J112" s="115"/>
      <c r="K112" s="267"/>
      <c r="L112" s="104">
        <f t="shared" si="1"/>
        <v>0</v>
      </c>
    </row>
    <row r="113" spans="1:12" x14ac:dyDescent="0.3">
      <c r="A113" s="224">
        <v>108</v>
      </c>
      <c r="B113" s="219" t="s">
        <v>626</v>
      </c>
      <c r="C113" s="260">
        <v>4</v>
      </c>
      <c r="D113" s="123"/>
      <c r="E113" s="115" t="s">
        <v>27</v>
      </c>
      <c r="F113" s="115" t="s">
        <v>27</v>
      </c>
      <c r="G113" s="160" t="s">
        <v>627</v>
      </c>
      <c r="H113" s="160" t="s">
        <v>625</v>
      </c>
      <c r="I113" s="160"/>
      <c r="J113" s="115"/>
      <c r="K113" s="267"/>
      <c r="L113" s="104">
        <f t="shared" si="1"/>
        <v>0</v>
      </c>
    </row>
    <row r="114" spans="1:12" x14ac:dyDescent="0.3">
      <c r="A114" s="224">
        <v>109</v>
      </c>
      <c r="B114" s="219" t="s">
        <v>628</v>
      </c>
      <c r="C114" s="260">
        <v>4</v>
      </c>
      <c r="D114" s="123"/>
      <c r="E114" s="115" t="s">
        <v>27</v>
      </c>
      <c r="F114" s="160">
        <v>1</v>
      </c>
      <c r="G114" s="115"/>
      <c r="H114" s="160" t="s">
        <v>629</v>
      </c>
      <c r="I114" s="160"/>
      <c r="J114" s="115"/>
      <c r="K114" s="267"/>
      <c r="L114" s="104">
        <f t="shared" si="1"/>
        <v>0</v>
      </c>
    </row>
    <row r="115" spans="1:12" x14ac:dyDescent="0.3">
      <c r="A115" s="56"/>
      <c r="C115" s="221"/>
      <c r="D115" s="71"/>
      <c r="E115" s="55"/>
      <c r="F115" s="55"/>
      <c r="G115" s="55"/>
      <c r="H115" s="55"/>
      <c r="I115" s="55"/>
      <c r="J115" s="55"/>
      <c r="L115" s="269"/>
    </row>
    <row r="116" spans="1:12" x14ac:dyDescent="0.3">
      <c r="A116" s="56"/>
      <c r="C116" s="221"/>
      <c r="D116" s="71"/>
      <c r="E116" s="55"/>
      <c r="F116" s="55"/>
      <c r="G116" s="55"/>
      <c r="H116" s="55"/>
      <c r="I116" s="55"/>
      <c r="J116" s="55"/>
      <c r="K116" s="268" t="s">
        <v>15</v>
      </c>
      <c r="L116" s="270">
        <f>SUM(L5:L115)</f>
        <v>0</v>
      </c>
    </row>
    <row r="117" spans="1:12" x14ac:dyDescent="0.3">
      <c r="A117" s="56"/>
    </row>
    <row r="118" spans="1:12" x14ac:dyDescent="0.3">
      <c r="A118" s="56"/>
    </row>
    <row r="119" spans="1:12" x14ac:dyDescent="0.3">
      <c r="A119" s="56"/>
    </row>
    <row r="120" spans="1:12" x14ac:dyDescent="0.3">
      <c r="A120" s="56"/>
    </row>
  </sheetData>
  <sheetProtection algorithmName="SHA-512" hashValue="ysTnmP41Jf5UBbsXFmIndO8Y1p9PS4VWM2k9qMIyo1kq+HhqctzPkii2eUvb4blH44oqWFwBsPDkVxkkdJX9oA==" saltValue="gWvfvTQeVhRACSssZo4rjw==" spinCount="100000" sheet="1" objects="1" scenarios="1"/>
  <mergeCells count="17">
    <mergeCell ref="B4:L4"/>
    <mergeCell ref="B72:L72"/>
    <mergeCell ref="B84:L84"/>
    <mergeCell ref="B55:L55"/>
    <mergeCell ref="A1:L1"/>
    <mergeCell ref="K2:K3"/>
    <mergeCell ref="L2:L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>&amp;LRevízia elektrických zariadení&amp;RPríloha č.2 k časti B.2 Region SS (zároveň príloha č.2 k Dohode)
(tabuľka č.4)</oddHeader>
  </headerFooter>
  <ignoredErrors>
    <ignoredError sqref="I45:I54 H59:I59 D73:I73 D75:G75 D74:E74 D77:G77 D76 H76:I76 I75 D78:E82 I78:I83 D83 I77 I71 H63:I70" numberStoredAsText="1"/>
    <ignoredError sqref="H8:H14 H16:H28" twoDigitTextYear="1"/>
    <ignoredError sqref="H29 H36:H39" twoDigitTextYear="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2"/>
  <sheetViews>
    <sheetView view="pageLayout" zoomScale="86" zoomScaleNormal="100" zoomScalePageLayoutView="86" workbookViewId="0">
      <selection activeCell="J2" sqref="J2:J3"/>
    </sheetView>
  </sheetViews>
  <sheetFormatPr defaultColWidth="9.109375" defaultRowHeight="14.4" x14ac:dyDescent="0.3"/>
  <cols>
    <col min="1" max="1" width="4.44140625" style="6" bestFit="1" customWidth="1"/>
    <col min="2" max="2" width="54.44140625" style="6" customWidth="1"/>
    <col min="3" max="3" width="12.33203125" style="188" customWidth="1"/>
    <col min="4" max="4" width="28.109375" style="7" customWidth="1"/>
    <col min="5" max="5" width="9.44140625" style="6" customWidth="1"/>
    <col min="6" max="6" width="10.109375" style="6" customWidth="1"/>
    <col min="7" max="7" width="9" style="6" customWidth="1"/>
    <col min="8" max="8" width="11.33203125" style="6" customWidth="1"/>
    <col min="9" max="9" width="8" style="6" customWidth="1"/>
    <col min="10" max="10" width="10.109375" style="6" customWidth="1"/>
    <col min="11" max="11" width="14" style="55" customWidth="1"/>
    <col min="12" max="12" width="17.6640625" style="55" customWidth="1"/>
    <col min="13" max="16384" width="9.109375" style="6"/>
  </cols>
  <sheetData>
    <row r="1" spans="1:12" ht="25.2" thickBot="1" x14ac:dyDescent="0.35">
      <c r="A1" s="365" t="s">
        <v>630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x14ac:dyDescent="0.3">
      <c r="A2" s="353" t="s">
        <v>4</v>
      </c>
      <c r="B2" s="355" t="s">
        <v>5</v>
      </c>
      <c r="C2" s="359" t="s">
        <v>891</v>
      </c>
      <c r="D2" s="357" t="s">
        <v>6</v>
      </c>
      <c r="E2" s="367" t="s">
        <v>16</v>
      </c>
      <c r="F2" s="367" t="s">
        <v>17</v>
      </c>
      <c r="G2" s="367" t="s">
        <v>18</v>
      </c>
      <c r="H2" s="367" t="s">
        <v>19</v>
      </c>
      <c r="I2" s="367" t="s">
        <v>7</v>
      </c>
      <c r="J2" s="367" t="s">
        <v>20</v>
      </c>
      <c r="K2" s="367" t="s">
        <v>888</v>
      </c>
      <c r="L2" s="367" t="s">
        <v>892</v>
      </c>
    </row>
    <row r="3" spans="1:12" ht="60" customHeight="1" thickBot="1" x14ac:dyDescent="0.35">
      <c r="A3" s="354"/>
      <c r="B3" s="396"/>
      <c r="C3" s="375"/>
      <c r="D3" s="376"/>
      <c r="E3" s="368"/>
      <c r="F3" s="368"/>
      <c r="G3" s="368"/>
      <c r="H3" s="368"/>
      <c r="I3" s="368"/>
      <c r="J3" s="368"/>
      <c r="K3" s="368"/>
      <c r="L3" s="368"/>
    </row>
    <row r="4" spans="1:12" ht="18" thickBot="1" x14ac:dyDescent="0.35">
      <c r="A4" s="84"/>
      <c r="B4" s="390" t="s">
        <v>899</v>
      </c>
      <c r="C4" s="391"/>
      <c r="D4" s="391"/>
      <c r="E4" s="391"/>
      <c r="F4" s="391"/>
      <c r="G4" s="391"/>
      <c r="H4" s="391"/>
      <c r="I4" s="391"/>
      <c r="J4" s="391"/>
      <c r="K4" s="391"/>
      <c r="L4" s="392"/>
    </row>
    <row r="5" spans="1:12" x14ac:dyDescent="0.3">
      <c r="A5" s="85">
        <v>1</v>
      </c>
      <c r="B5" s="86" t="s">
        <v>631</v>
      </c>
      <c r="C5" s="191">
        <v>2</v>
      </c>
      <c r="D5" s="173"/>
      <c r="E5" s="118">
        <v>4</v>
      </c>
      <c r="F5" s="118">
        <v>1</v>
      </c>
      <c r="G5" s="118">
        <v>6</v>
      </c>
      <c r="H5" s="118"/>
      <c r="I5" s="118"/>
      <c r="J5" s="118"/>
      <c r="K5" s="271"/>
      <c r="L5" s="272">
        <f>K5*C5</f>
        <v>0</v>
      </c>
    </row>
    <row r="6" spans="1:12" x14ac:dyDescent="0.3">
      <c r="A6" s="39">
        <v>2</v>
      </c>
      <c r="B6" s="87" t="s">
        <v>632</v>
      </c>
      <c r="C6" s="191">
        <v>1</v>
      </c>
      <c r="D6" s="174" t="s">
        <v>30</v>
      </c>
      <c r="E6" s="119">
        <v>2</v>
      </c>
      <c r="F6" s="119">
        <v>1</v>
      </c>
      <c r="G6" s="119">
        <v>25</v>
      </c>
      <c r="H6" s="119" t="s">
        <v>633</v>
      </c>
      <c r="I6" s="118"/>
      <c r="J6" s="118"/>
      <c r="K6" s="271"/>
      <c r="L6" s="104">
        <f t="shared" ref="L6:L69" si="0">K6*C6</f>
        <v>0</v>
      </c>
    </row>
    <row r="7" spans="1:12" x14ac:dyDescent="0.3">
      <c r="A7" s="39">
        <v>3</v>
      </c>
      <c r="B7" s="87" t="s">
        <v>634</v>
      </c>
      <c r="C7" s="192">
        <v>1</v>
      </c>
      <c r="D7" s="175"/>
      <c r="E7" s="119">
        <v>1</v>
      </c>
      <c r="F7" s="119">
        <v>1</v>
      </c>
      <c r="G7" s="119">
        <v>20</v>
      </c>
      <c r="H7" s="119" t="s">
        <v>635</v>
      </c>
      <c r="I7" s="118"/>
      <c r="J7" s="118"/>
      <c r="K7" s="271"/>
      <c r="L7" s="104">
        <f t="shared" si="0"/>
        <v>0</v>
      </c>
    </row>
    <row r="8" spans="1:12" x14ac:dyDescent="0.3">
      <c r="A8" s="39">
        <v>4</v>
      </c>
      <c r="B8" s="87" t="s">
        <v>636</v>
      </c>
      <c r="C8" s="193">
        <v>2</v>
      </c>
      <c r="D8" s="175"/>
      <c r="E8" s="119">
        <v>5</v>
      </c>
      <c r="F8" s="119">
        <v>1</v>
      </c>
      <c r="G8" s="119">
        <v>19</v>
      </c>
      <c r="H8" s="119" t="s">
        <v>637</v>
      </c>
      <c r="I8" s="118"/>
      <c r="J8" s="118"/>
      <c r="K8" s="271"/>
      <c r="L8" s="104">
        <f t="shared" si="0"/>
        <v>0</v>
      </c>
    </row>
    <row r="9" spans="1:12" x14ac:dyDescent="0.3">
      <c r="A9" s="39">
        <v>5</v>
      </c>
      <c r="B9" s="87" t="s">
        <v>638</v>
      </c>
      <c r="C9" s="191">
        <v>2</v>
      </c>
      <c r="D9" s="174"/>
      <c r="E9" s="119">
        <v>2</v>
      </c>
      <c r="F9" s="119">
        <v>1</v>
      </c>
      <c r="G9" s="119">
        <v>10</v>
      </c>
      <c r="H9" s="119" t="s">
        <v>639</v>
      </c>
      <c r="I9" s="118"/>
      <c r="J9" s="118"/>
      <c r="K9" s="271"/>
      <c r="L9" s="104">
        <f t="shared" si="0"/>
        <v>0</v>
      </c>
    </row>
    <row r="10" spans="1:12" x14ac:dyDescent="0.3">
      <c r="A10" s="39">
        <v>6</v>
      </c>
      <c r="B10" s="87" t="s">
        <v>640</v>
      </c>
      <c r="C10" s="192">
        <v>1</v>
      </c>
      <c r="D10" s="175" t="s">
        <v>34</v>
      </c>
      <c r="E10" s="119"/>
      <c r="F10" s="119">
        <v>1</v>
      </c>
      <c r="G10" s="40">
        <v>2</v>
      </c>
      <c r="H10" s="40"/>
      <c r="I10" s="40"/>
      <c r="J10" s="40"/>
      <c r="K10" s="271"/>
      <c r="L10" s="104">
        <f t="shared" si="0"/>
        <v>0</v>
      </c>
    </row>
    <row r="11" spans="1:12" ht="26.4" x14ac:dyDescent="0.3">
      <c r="A11" s="39">
        <v>7</v>
      </c>
      <c r="B11" s="87" t="s">
        <v>641</v>
      </c>
      <c r="C11" s="192">
        <v>4</v>
      </c>
      <c r="D11" s="175" t="s">
        <v>642</v>
      </c>
      <c r="E11" s="119">
        <v>1</v>
      </c>
      <c r="F11" s="119">
        <v>1</v>
      </c>
      <c r="G11" s="40">
        <v>1</v>
      </c>
      <c r="H11" s="40"/>
      <c r="I11" s="40"/>
      <c r="J11" s="40"/>
      <c r="K11" s="271"/>
      <c r="L11" s="104">
        <f t="shared" si="0"/>
        <v>0</v>
      </c>
    </row>
    <row r="12" spans="1:12" ht="26.4" x14ac:dyDescent="0.3">
      <c r="A12" s="39">
        <v>8</v>
      </c>
      <c r="B12" s="87" t="s">
        <v>643</v>
      </c>
      <c r="C12" s="192">
        <v>4</v>
      </c>
      <c r="D12" s="175" t="s">
        <v>642</v>
      </c>
      <c r="E12" s="119">
        <v>1</v>
      </c>
      <c r="F12" s="119">
        <v>1</v>
      </c>
      <c r="G12" s="40">
        <v>1</v>
      </c>
      <c r="H12" s="40" t="s">
        <v>644</v>
      </c>
      <c r="I12" s="40"/>
      <c r="J12" s="40"/>
      <c r="K12" s="271"/>
      <c r="L12" s="104">
        <f t="shared" si="0"/>
        <v>0</v>
      </c>
    </row>
    <row r="13" spans="1:12" x14ac:dyDescent="0.3">
      <c r="A13" s="39">
        <v>9</v>
      </c>
      <c r="B13" s="87" t="s">
        <v>645</v>
      </c>
      <c r="C13" s="192">
        <v>4</v>
      </c>
      <c r="D13" s="167" t="s">
        <v>34</v>
      </c>
      <c r="E13" s="119">
        <v>1</v>
      </c>
      <c r="F13" s="119">
        <v>1</v>
      </c>
      <c r="G13" s="40">
        <v>16</v>
      </c>
      <c r="H13" s="40">
        <v>0</v>
      </c>
      <c r="I13" s="40"/>
      <c r="J13" s="40"/>
      <c r="K13" s="271"/>
      <c r="L13" s="104">
        <f t="shared" si="0"/>
        <v>0</v>
      </c>
    </row>
    <row r="14" spans="1:12" x14ac:dyDescent="0.3">
      <c r="A14" s="39">
        <v>10</v>
      </c>
      <c r="B14" s="87" t="s">
        <v>646</v>
      </c>
      <c r="C14" s="192">
        <v>2</v>
      </c>
      <c r="D14" s="167" t="s">
        <v>647</v>
      </c>
      <c r="E14" s="40">
        <v>1</v>
      </c>
      <c r="F14" s="119">
        <v>1</v>
      </c>
      <c r="G14" s="40">
        <v>22</v>
      </c>
      <c r="H14" s="40" t="s">
        <v>648</v>
      </c>
      <c r="I14" s="40"/>
      <c r="J14" s="40"/>
      <c r="K14" s="271"/>
      <c r="L14" s="104">
        <f t="shared" si="0"/>
        <v>0</v>
      </c>
    </row>
    <row r="15" spans="1:12" x14ac:dyDescent="0.3">
      <c r="A15" s="39">
        <v>11</v>
      </c>
      <c r="B15" s="87" t="s">
        <v>649</v>
      </c>
      <c r="C15" s="192">
        <v>1</v>
      </c>
      <c r="D15" s="176"/>
      <c r="E15" s="40"/>
      <c r="F15" s="40">
        <v>1</v>
      </c>
      <c r="G15" s="40"/>
      <c r="H15" s="40"/>
      <c r="I15" s="40"/>
      <c r="J15" s="40"/>
      <c r="K15" s="271"/>
      <c r="L15" s="104">
        <f t="shared" si="0"/>
        <v>0</v>
      </c>
    </row>
    <row r="16" spans="1:12" x14ac:dyDescent="0.3">
      <c r="A16" s="39">
        <v>12</v>
      </c>
      <c r="B16" s="87" t="s">
        <v>650</v>
      </c>
      <c r="C16" s="186">
        <v>1</v>
      </c>
      <c r="D16" s="175"/>
      <c r="E16" s="40">
        <v>1</v>
      </c>
      <c r="F16" s="40">
        <v>1</v>
      </c>
      <c r="G16" s="40">
        <v>1</v>
      </c>
      <c r="H16" s="40"/>
      <c r="I16" s="40"/>
      <c r="J16" s="40"/>
      <c r="K16" s="271"/>
      <c r="L16" s="104">
        <f t="shared" si="0"/>
        <v>0</v>
      </c>
    </row>
    <row r="17" spans="1:12" x14ac:dyDescent="0.3">
      <c r="A17" s="39">
        <v>13</v>
      </c>
      <c r="B17" s="87" t="s">
        <v>651</v>
      </c>
      <c r="C17" s="186">
        <v>1</v>
      </c>
      <c r="D17" s="175"/>
      <c r="E17" s="40"/>
      <c r="F17" s="40"/>
      <c r="G17" s="40"/>
      <c r="H17" s="40"/>
      <c r="I17" s="40"/>
      <c r="J17" s="40"/>
      <c r="K17" s="271"/>
      <c r="L17" s="104">
        <f t="shared" si="0"/>
        <v>0</v>
      </c>
    </row>
    <row r="18" spans="1:12" x14ac:dyDescent="0.3">
      <c r="A18" s="39">
        <v>14</v>
      </c>
      <c r="B18" s="87" t="s">
        <v>652</v>
      </c>
      <c r="C18" s="186">
        <v>2</v>
      </c>
      <c r="D18" s="167"/>
      <c r="E18" s="115">
        <v>1</v>
      </c>
      <c r="F18" s="115">
        <v>1</v>
      </c>
      <c r="G18" s="115">
        <v>8</v>
      </c>
      <c r="H18" s="115"/>
      <c r="I18" s="40"/>
      <c r="J18" s="40"/>
      <c r="K18" s="271"/>
      <c r="L18" s="104">
        <f t="shared" si="0"/>
        <v>0</v>
      </c>
    </row>
    <row r="19" spans="1:12" x14ac:dyDescent="0.3">
      <c r="A19" s="39">
        <v>15</v>
      </c>
      <c r="B19" s="87" t="s">
        <v>653</v>
      </c>
      <c r="C19" s="186">
        <v>2</v>
      </c>
      <c r="D19" s="167"/>
      <c r="E19" s="115">
        <v>1</v>
      </c>
      <c r="F19" s="115">
        <v>1</v>
      </c>
      <c r="G19" s="115">
        <v>4</v>
      </c>
      <c r="H19" s="115"/>
      <c r="I19" s="40"/>
      <c r="J19" s="40"/>
      <c r="K19" s="271"/>
      <c r="L19" s="104">
        <f t="shared" si="0"/>
        <v>0</v>
      </c>
    </row>
    <row r="20" spans="1:12" x14ac:dyDescent="0.3">
      <c r="A20" s="39">
        <v>16</v>
      </c>
      <c r="B20" s="87" t="s">
        <v>654</v>
      </c>
      <c r="C20" s="186">
        <v>2</v>
      </c>
      <c r="D20" s="167"/>
      <c r="E20" s="115">
        <v>1</v>
      </c>
      <c r="F20" s="115">
        <v>1</v>
      </c>
      <c r="G20" s="115">
        <v>5</v>
      </c>
      <c r="H20" s="115"/>
      <c r="I20" s="40"/>
      <c r="J20" s="40"/>
      <c r="K20" s="271"/>
      <c r="L20" s="104">
        <f t="shared" si="0"/>
        <v>0</v>
      </c>
    </row>
    <row r="21" spans="1:12" x14ac:dyDescent="0.3">
      <c r="A21" s="39">
        <v>17</v>
      </c>
      <c r="B21" s="87" t="s">
        <v>655</v>
      </c>
      <c r="C21" s="186">
        <v>2</v>
      </c>
      <c r="D21" s="167"/>
      <c r="E21" s="115">
        <v>1</v>
      </c>
      <c r="F21" s="115">
        <v>1</v>
      </c>
      <c r="G21" s="115">
        <v>8</v>
      </c>
      <c r="H21" s="115"/>
      <c r="I21" s="40"/>
      <c r="J21" s="40"/>
      <c r="K21" s="271"/>
      <c r="L21" s="104">
        <f t="shared" si="0"/>
        <v>0</v>
      </c>
    </row>
    <row r="22" spans="1:12" x14ac:dyDescent="0.3">
      <c r="A22" s="39">
        <v>18</v>
      </c>
      <c r="B22" s="87" t="s">
        <v>656</v>
      </c>
      <c r="C22" s="186">
        <v>1</v>
      </c>
      <c r="D22" s="167" t="s">
        <v>34</v>
      </c>
      <c r="E22" s="40">
        <v>1</v>
      </c>
      <c r="F22" s="40">
        <v>1</v>
      </c>
      <c r="G22" s="40">
        <v>4</v>
      </c>
      <c r="H22" s="40"/>
      <c r="I22" s="40"/>
      <c r="J22" s="40"/>
      <c r="K22" s="271"/>
      <c r="L22" s="104">
        <f t="shared" si="0"/>
        <v>0</v>
      </c>
    </row>
    <row r="23" spans="1:12" x14ac:dyDescent="0.3">
      <c r="A23" s="39">
        <v>19</v>
      </c>
      <c r="B23" s="87" t="s">
        <v>657</v>
      </c>
      <c r="C23" s="186">
        <v>1</v>
      </c>
      <c r="D23" s="167" t="s">
        <v>34</v>
      </c>
      <c r="E23" s="40">
        <v>1</v>
      </c>
      <c r="F23" s="40">
        <v>1</v>
      </c>
      <c r="G23" s="124">
        <v>4</v>
      </c>
      <c r="H23" s="124"/>
      <c r="I23" s="124"/>
      <c r="J23" s="40"/>
      <c r="K23" s="271"/>
      <c r="L23" s="104">
        <f t="shared" si="0"/>
        <v>0</v>
      </c>
    </row>
    <row r="24" spans="1:12" x14ac:dyDescent="0.3">
      <c r="A24" s="39">
        <v>20</v>
      </c>
      <c r="B24" s="87" t="s">
        <v>658</v>
      </c>
      <c r="C24" s="186">
        <v>1</v>
      </c>
      <c r="D24" s="167" t="s">
        <v>34</v>
      </c>
      <c r="E24" s="40">
        <v>1</v>
      </c>
      <c r="F24" s="40">
        <v>1</v>
      </c>
      <c r="G24" s="40">
        <v>2</v>
      </c>
      <c r="H24" s="40"/>
      <c r="I24" s="40"/>
      <c r="J24" s="40"/>
      <c r="K24" s="271"/>
      <c r="L24" s="104">
        <f t="shared" si="0"/>
        <v>0</v>
      </c>
    </row>
    <row r="25" spans="1:12" x14ac:dyDescent="0.3">
      <c r="A25" s="39">
        <v>21</v>
      </c>
      <c r="B25" s="87" t="s">
        <v>659</v>
      </c>
      <c r="C25" s="186">
        <v>1</v>
      </c>
      <c r="D25" s="167" t="s">
        <v>34</v>
      </c>
      <c r="E25" s="40">
        <v>1</v>
      </c>
      <c r="F25" s="40">
        <v>1</v>
      </c>
      <c r="G25" s="124">
        <v>8</v>
      </c>
      <c r="H25" s="124"/>
      <c r="I25" s="124"/>
      <c r="J25" s="124"/>
      <c r="K25" s="271"/>
      <c r="L25" s="104">
        <f t="shared" si="0"/>
        <v>0</v>
      </c>
    </row>
    <row r="26" spans="1:12" x14ac:dyDescent="0.3">
      <c r="A26" s="39">
        <v>22</v>
      </c>
      <c r="B26" s="87" t="s">
        <v>660</v>
      </c>
      <c r="C26" s="186">
        <v>1</v>
      </c>
      <c r="D26" s="167" t="s">
        <v>34</v>
      </c>
      <c r="E26" s="40">
        <v>1</v>
      </c>
      <c r="F26" s="40">
        <v>1</v>
      </c>
      <c r="G26" s="126">
        <v>3</v>
      </c>
      <c r="H26" s="50"/>
      <c r="I26" s="50"/>
      <c r="J26" s="50"/>
      <c r="K26" s="271"/>
      <c r="L26" s="104">
        <f t="shared" si="0"/>
        <v>0</v>
      </c>
    </row>
    <row r="27" spans="1:12" x14ac:dyDescent="0.3">
      <c r="A27" s="39">
        <v>23</v>
      </c>
      <c r="B27" s="87" t="s">
        <v>661</v>
      </c>
      <c r="C27" s="186">
        <v>1</v>
      </c>
      <c r="D27" s="167" t="s">
        <v>34</v>
      </c>
      <c r="E27" s="40">
        <v>3</v>
      </c>
      <c r="F27" s="40">
        <v>4</v>
      </c>
      <c r="G27" s="126">
        <v>3</v>
      </c>
      <c r="H27" s="50"/>
      <c r="I27" s="50"/>
      <c r="J27" s="50"/>
      <c r="K27" s="271"/>
      <c r="L27" s="104">
        <f t="shared" si="0"/>
        <v>0</v>
      </c>
    </row>
    <row r="28" spans="1:12" x14ac:dyDescent="0.3">
      <c r="A28" s="39">
        <v>24</v>
      </c>
      <c r="B28" s="87" t="s">
        <v>662</v>
      </c>
      <c r="C28" s="186">
        <v>1</v>
      </c>
      <c r="D28" s="167" t="s">
        <v>34</v>
      </c>
      <c r="E28" s="40">
        <v>1</v>
      </c>
      <c r="F28" s="40">
        <v>1</v>
      </c>
      <c r="G28" s="40">
        <v>4</v>
      </c>
      <c r="H28" s="40"/>
      <c r="I28" s="40"/>
      <c r="J28" s="40"/>
      <c r="K28" s="271"/>
      <c r="L28" s="104">
        <f t="shared" si="0"/>
        <v>0</v>
      </c>
    </row>
    <row r="29" spans="1:12" x14ac:dyDescent="0.3">
      <c r="A29" s="39">
        <v>25</v>
      </c>
      <c r="B29" s="87" t="s">
        <v>663</v>
      </c>
      <c r="C29" s="186">
        <v>1</v>
      </c>
      <c r="D29" s="175" t="s">
        <v>34</v>
      </c>
      <c r="E29" s="40">
        <v>1</v>
      </c>
      <c r="F29" s="40">
        <v>1</v>
      </c>
      <c r="G29" s="40">
        <v>4</v>
      </c>
      <c r="H29" s="40"/>
      <c r="I29" s="40"/>
      <c r="J29" s="40"/>
      <c r="K29" s="271"/>
      <c r="L29" s="104">
        <f t="shared" si="0"/>
        <v>0</v>
      </c>
    </row>
    <row r="30" spans="1:12" x14ac:dyDescent="0.3">
      <c r="A30" s="39">
        <v>26</v>
      </c>
      <c r="B30" s="87" t="s">
        <v>664</v>
      </c>
      <c r="C30" s="186">
        <v>1</v>
      </c>
      <c r="D30" s="175" t="s">
        <v>34</v>
      </c>
      <c r="E30" s="40">
        <v>1</v>
      </c>
      <c r="F30" s="40">
        <v>1</v>
      </c>
      <c r="G30" s="40">
        <v>4</v>
      </c>
      <c r="H30" s="40"/>
      <c r="I30" s="40"/>
      <c r="J30" s="40"/>
      <c r="K30" s="271"/>
      <c r="L30" s="104">
        <f t="shared" si="0"/>
        <v>0</v>
      </c>
    </row>
    <row r="31" spans="1:12" x14ac:dyDescent="0.3">
      <c r="A31" s="39">
        <v>27</v>
      </c>
      <c r="B31" s="87" t="s">
        <v>665</v>
      </c>
      <c r="C31" s="186">
        <v>1</v>
      </c>
      <c r="D31" s="167"/>
      <c r="E31" s="40">
        <v>1</v>
      </c>
      <c r="F31" s="40">
        <v>1</v>
      </c>
      <c r="G31" s="40">
        <v>3</v>
      </c>
      <c r="H31" s="40"/>
      <c r="I31" s="40"/>
      <c r="J31" s="40"/>
      <c r="K31" s="271"/>
      <c r="L31" s="104">
        <f t="shared" si="0"/>
        <v>0</v>
      </c>
    </row>
    <row r="32" spans="1:12" x14ac:dyDescent="0.3">
      <c r="A32" s="39">
        <v>28</v>
      </c>
      <c r="B32" s="87" t="s">
        <v>666</v>
      </c>
      <c r="C32" s="192">
        <v>4</v>
      </c>
      <c r="D32" s="167" t="s">
        <v>23</v>
      </c>
      <c r="E32" s="40">
        <v>1</v>
      </c>
      <c r="F32" s="40">
        <v>1</v>
      </c>
      <c r="G32" s="40">
        <v>7</v>
      </c>
      <c r="H32" s="40"/>
      <c r="I32" s="40"/>
      <c r="J32" s="40"/>
      <c r="K32" s="271"/>
      <c r="L32" s="104">
        <f t="shared" si="0"/>
        <v>0</v>
      </c>
    </row>
    <row r="33" spans="1:12" x14ac:dyDescent="0.3">
      <c r="A33" s="39">
        <v>29</v>
      </c>
      <c r="B33" s="87" t="s">
        <v>667</v>
      </c>
      <c r="C33" s="192">
        <v>4</v>
      </c>
      <c r="D33" s="167" t="s">
        <v>23</v>
      </c>
      <c r="E33" s="40">
        <v>1</v>
      </c>
      <c r="F33" s="40">
        <v>1</v>
      </c>
      <c r="G33" s="40">
        <v>7</v>
      </c>
      <c r="H33" s="40"/>
      <c r="I33" s="40"/>
      <c r="J33" s="40"/>
      <c r="K33" s="271"/>
      <c r="L33" s="104">
        <f t="shared" si="0"/>
        <v>0</v>
      </c>
    </row>
    <row r="34" spans="1:12" x14ac:dyDescent="0.3">
      <c r="A34" s="39">
        <v>30</v>
      </c>
      <c r="B34" s="87" t="s">
        <v>668</v>
      </c>
      <c r="C34" s="192">
        <v>4</v>
      </c>
      <c r="D34" s="167" t="s">
        <v>23</v>
      </c>
      <c r="E34" s="40">
        <v>1</v>
      </c>
      <c r="F34" s="40">
        <v>1</v>
      </c>
      <c r="G34" s="40">
        <v>4</v>
      </c>
      <c r="H34" s="40"/>
      <c r="I34" s="40"/>
      <c r="J34" s="40"/>
      <c r="K34" s="271"/>
      <c r="L34" s="104">
        <f t="shared" si="0"/>
        <v>0</v>
      </c>
    </row>
    <row r="35" spans="1:12" x14ac:dyDescent="0.3">
      <c r="A35" s="39">
        <v>31</v>
      </c>
      <c r="B35" s="87" t="s">
        <v>669</v>
      </c>
      <c r="C35" s="192">
        <v>4</v>
      </c>
      <c r="D35" s="167" t="s">
        <v>23</v>
      </c>
      <c r="E35" s="40">
        <v>1</v>
      </c>
      <c r="F35" s="40">
        <v>1</v>
      </c>
      <c r="G35" s="40">
        <v>7</v>
      </c>
      <c r="H35" s="40"/>
      <c r="I35" s="40"/>
      <c r="J35" s="40"/>
      <c r="K35" s="271"/>
      <c r="L35" s="104">
        <f t="shared" si="0"/>
        <v>0</v>
      </c>
    </row>
    <row r="36" spans="1:12" x14ac:dyDescent="0.3">
      <c r="A36" s="39">
        <v>32</v>
      </c>
      <c r="B36" s="87" t="s">
        <v>670</v>
      </c>
      <c r="C36" s="192">
        <v>4</v>
      </c>
      <c r="D36" s="167" t="s">
        <v>23</v>
      </c>
      <c r="E36" s="40">
        <v>1</v>
      </c>
      <c r="F36" s="40">
        <v>1</v>
      </c>
      <c r="G36" s="40">
        <v>7</v>
      </c>
      <c r="H36" s="40"/>
      <c r="I36" s="40"/>
      <c r="J36" s="40"/>
      <c r="K36" s="271"/>
      <c r="L36" s="104">
        <f t="shared" si="0"/>
        <v>0</v>
      </c>
    </row>
    <row r="37" spans="1:12" x14ac:dyDescent="0.3">
      <c r="A37" s="39">
        <v>33</v>
      </c>
      <c r="B37" s="87" t="s">
        <v>671</v>
      </c>
      <c r="C37" s="192">
        <v>4</v>
      </c>
      <c r="D37" s="167" t="s">
        <v>23</v>
      </c>
      <c r="E37" s="40">
        <v>1</v>
      </c>
      <c r="F37" s="40">
        <v>1</v>
      </c>
      <c r="G37" s="40">
        <v>7</v>
      </c>
      <c r="H37" s="40"/>
      <c r="I37" s="40"/>
      <c r="J37" s="40"/>
      <c r="K37" s="271"/>
      <c r="L37" s="104">
        <f t="shared" si="0"/>
        <v>0</v>
      </c>
    </row>
    <row r="38" spans="1:12" x14ac:dyDescent="0.3">
      <c r="A38" s="39">
        <v>34</v>
      </c>
      <c r="B38" s="87" t="s">
        <v>672</v>
      </c>
      <c r="C38" s="186">
        <v>1</v>
      </c>
      <c r="D38" s="167" t="s">
        <v>34</v>
      </c>
      <c r="E38" s="40">
        <v>1</v>
      </c>
      <c r="F38" s="40">
        <v>1</v>
      </c>
      <c r="G38" s="40">
        <v>4</v>
      </c>
      <c r="H38" s="40"/>
      <c r="I38" s="40"/>
      <c r="J38" s="40"/>
      <c r="K38" s="271"/>
      <c r="L38" s="104">
        <f t="shared" si="0"/>
        <v>0</v>
      </c>
    </row>
    <row r="39" spans="1:12" x14ac:dyDescent="0.3">
      <c r="A39" s="39">
        <v>35</v>
      </c>
      <c r="B39" s="87" t="s">
        <v>673</v>
      </c>
      <c r="C39" s="186">
        <v>1</v>
      </c>
      <c r="D39" s="167" t="s">
        <v>34</v>
      </c>
      <c r="E39" s="40">
        <v>1</v>
      </c>
      <c r="F39" s="40">
        <v>1</v>
      </c>
      <c r="G39" s="40">
        <v>3</v>
      </c>
      <c r="H39" s="40"/>
      <c r="I39" s="40"/>
      <c r="J39" s="40"/>
      <c r="K39" s="271"/>
      <c r="L39" s="104">
        <f t="shared" si="0"/>
        <v>0</v>
      </c>
    </row>
    <row r="40" spans="1:12" x14ac:dyDescent="0.3">
      <c r="A40" s="39">
        <v>36</v>
      </c>
      <c r="B40" s="87" t="s">
        <v>674</v>
      </c>
      <c r="C40" s="186">
        <v>1</v>
      </c>
      <c r="D40" s="167" t="s">
        <v>34</v>
      </c>
      <c r="E40" s="40">
        <v>1</v>
      </c>
      <c r="F40" s="40">
        <v>1</v>
      </c>
      <c r="G40" s="40">
        <v>3</v>
      </c>
      <c r="H40" s="40"/>
      <c r="I40" s="40"/>
      <c r="J40" s="40"/>
      <c r="K40" s="271"/>
      <c r="L40" s="104">
        <f t="shared" si="0"/>
        <v>0</v>
      </c>
    </row>
    <row r="41" spans="1:12" x14ac:dyDescent="0.3">
      <c r="A41" s="39">
        <v>37</v>
      </c>
      <c r="B41" s="87" t="s">
        <v>675</v>
      </c>
      <c r="C41" s="186">
        <v>1</v>
      </c>
      <c r="D41" s="167" t="s">
        <v>34</v>
      </c>
      <c r="E41" s="40">
        <v>1</v>
      </c>
      <c r="F41" s="40">
        <v>1</v>
      </c>
      <c r="G41" s="40">
        <v>3</v>
      </c>
      <c r="H41" s="40"/>
      <c r="I41" s="40"/>
      <c r="J41" s="40"/>
      <c r="K41" s="271"/>
      <c r="L41" s="104">
        <f t="shared" si="0"/>
        <v>0</v>
      </c>
    </row>
    <row r="42" spans="1:12" x14ac:dyDescent="0.3">
      <c r="A42" s="39">
        <v>38</v>
      </c>
      <c r="B42" s="87" t="s">
        <v>676</v>
      </c>
      <c r="C42" s="186">
        <v>1</v>
      </c>
      <c r="D42" s="167" t="s">
        <v>34</v>
      </c>
      <c r="E42" s="40">
        <v>1</v>
      </c>
      <c r="F42" s="40">
        <v>1</v>
      </c>
      <c r="G42" s="40">
        <v>3</v>
      </c>
      <c r="H42" s="40"/>
      <c r="I42" s="40"/>
      <c r="J42" s="40"/>
      <c r="K42" s="271"/>
      <c r="L42" s="104">
        <f t="shared" si="0"/>
        <v>0</v>
      </c>
    </row>
    <row r="43" spans="1:12" x14ac:dyDescent="0.3">
      <c r="A43" s="39">
        <v>39</v>
      </c>
      <c r="B43" s="87" t="s">
        <v>677</v>
      </c>
      <c r="C43" s="186">
        <v>1</v>
      </c>
      <c r="D43" s="167" t="s">
        <v>34</v>
      </c>
      <c r="E43" s="40">
        <v>1</v>
      </c>
      <c r="F43" s="40">
        <v>1</v>
      </c>
      <c r="G43" s="40">
        <v>3</v>
      </c>
      <c r="H43" s="40"/>
      <c r="I43" s="40"/>
      <c r="J43" s="40"/>
      <c r="K43" s="271"/>
      <c r="L43" s="104">
        <f t="shared" si="0"/>
        <v>0</v>
      </c>
    </row>
    <row r="44" spans="1:12" x14ac:dyDescent="0.3">
      <c r="A44" s="39">
        <v>40</v>
      </c>
      <c r="B44" s="87" t="s">
        <v>678</v>
      </c>
      <c r="C44" s="192">
        <v>4</v>
      </c>
      <c r="D44" s="167" t="s">
        <v>24</v>
      </c>
      <c r="E44" s="40">
        <v>1</v>
      </c>
      <c r="F44" s="40">
        <v>1</v>
      </c>
      <c r="G44" s="40">
        <v>8</v>
      </c>
      <c r="H44" s="40" t="s">
        <v>679</v>
      </c>
      <c r="I44" s="40"/>
      <c r="J44" s="40"/>
      <c r="K44" s="271"/>
      <c r="L44" s="104">
        <f t="shared" si="0"/>
        <v>0</v>
      </c>
    </row>
    <row r="45" spans="1:12" ht="26.4" x14ac:dyDescent="0.3">
      <c r="A45" s="39">
        <v>41</v>
      </c>
      <c r="B45" s="87" t="s">
        <v>680</v>
      </c>
      <c r="C45" s="192">
        <v>4</v>
      </c>
      <c r="D45" s="167" t="s">
        <v>24</v>
      </c>
      <c r="E45" s="40"/>
      <c r="F45" s="40"/>
      <c r="G45" s="40"/>
      <c r="H45" s="40"/>
      <c r="I45" s="40"/>
      <c r="J45" s="40"/>
      <c r="K45" s="271"/>
      <c r="L45" s="104">
        <f t="shared" si="0"/>
        <v>0</v>
      </c>
    </row>
    <row r="46" spans="1:12" x14ac:dyDescent="0.3">
      <c r="A46" s="39">
        <v>42</v>
      </c>
      <c r="B46" s="87" t="s">
        <v>681</v>
      </c>
      <c r="C46" s="186">
        <v>1</v>
      </c>
      <c r="D46" s="167" t="s">
        <v>682</v>
      </c>
      <c r="E46" s="40"/>
      <c r="F46" s="40">
        <v>1</v>
      </c>
      <c r="G46" s="40"/>
      <c r="H46" s="40"/>
      <c r="I46" s="40"/>
      <c r="J46" s="40"/>
      <c r="K46" s="271"/>
      <c r="L46" s="104">
        <f t="shared" si="0"/>
        <v>0</v>
      </c>
    </row>
    <row r="47" spans="1:12" x14ac:dyDescent="0.3">
      <c r="A47" s="39">
        <v>43</v>
      </c>
      <c r="B47" s="87" t="s">
        <v>683</v>
      </c>
      <c r="C47" s="186">
        <v>1</v>
      </c>
      <c r="D47" s="167" t="s">
        <v>682</v>
      </c>
      <c r="E47" s="40"/>
      <c r="F47" s="40">
        <v>1</v>
      </c>
      <c r="G47" s="40"/>
      <c r="H47" s="40"/>
      <c r="I47" s="40"/>
      <c r="J47" s="40"/>
      <c r="K47" s="271"/>
      <c r="L47" s="104">
        <f t="shared" si="0"/>
        <v>0</v>
      </c>
    </row>
    <row r="48" spans="1:12" x14ac:dyDescent="0.3">
      <c r="A48" s="39">
        <v>44</v>
      </c>
      <c r="B48" s="87" t="s">
        <v>684</v>
      </c>
      <c r="C48" s="186">
        <v>1</v>
      </c>
      <c r="D48" s="167" t="s">
        <v>682</v>
      </c>
      <c r="E48" s="40"/>
      <c r="F48" s="40">
        <v>1</v>
      </c>
      <c r="G48" s="40"/>
      <c r="H48" s="40"/>
      <c r="I48" s="40"/>
      <c r="J48" s="40"/>
      <c r="K48" s="271"/>
      <c r="L48" s="104">
        <f t="shared" si="0"/>
        <v>0</v>
      </c>
    </row>
    <row r="49" spans="1:12" x14ac:dyDescent="0.3">
      <c r="A49" s="39">
        <v>45</v>
      </c>
      <c r="B49" s="87" t="s">
        <v>685</v>
      </c>
      <c r="C49" s="186">
        <v>1</v>
      </c>
      <c r="D49" s="167" t="s">
        <v>682</v>
      </c>
      <c r="E49" s="40"/>
      <c r="F49" s="40">
        <v>1</v>
      </c>
      <c r="G49" s="40"/>
      <c r="H49" s="40"/>
      <c r="I49" s="40"/>
      <c r="J49" s="40"/>
      <c r="K49" s="271"/>
      <c r="L49" s="104">
        <f t="shared" si="0"/>
        <v>0</v>
      </c>
    </row>
    <row r="50" spans="1:12" x14ac:dyDescent="0.3">
      <c r="A50" s="39">
        <v>46</v>
      </c>
      <c r="B50" s="87" t="s">
        <v>686</v>
      </c>
      <c r="C50" s="186">
        <v>4</v>
      </c>
      <c r="D50" s="167" t="s">
        <v>647</v>
      </c>
      <c r="E50" s="40"/>
      <c r="F50" s="40">
        <v>1</v>
      </c>
      <c r="G50" s="40"/>
      <c r="H50" s="40"/>
      <c r="I50" s="40"/>
      <c r="J50" s="40"/>
      <c r="K50" s="271"/>
      <c r="L50" s="104">
        <f t="shared" si="0"/>
        <v>0</v>
      </c>
    </row>
    <row r="51" spans="1:12" x14ac:dyDescent="0.3">
      <c r="A51" s="39">
        <v>47</v>
      </c>
      <c r="B51" s="87" t="s">
        <v>687</v>
      </c>
      <c r="C51" s="186">
        <v>4</v>
      </c>
      <c r="D51" s="167" t="s">
        <v>647</v>
      </c>
      <c r="E51" s="40"/>
      <c r="F51" s="40">
        <v>1</v>
      </c>
      <c r="G51" s="40"/>
      <c r="H51" s="40"/>
      <c r="I51" s="40"/>
      <c r="J51" s="40"/>
      <c r="K51" s="271"/>
      <c r="L51" s="104">
        <f t="shared" si="0"/>
        <v>0</v>
      </c>
    </row>
    <row r="52" spans="1:12" x14ac:dyDescent="0.3">
      <c r="A52" s="39">
        <v>48</v>
      </c>
      <c r="B52" s="87" t="s">
        <v>688</v>
      </c>
      <c r="C52" s="186">
        <v>1</v>
      </c>
      <c r="D52" s="167" t="s">
        <v>689</v>
      </c>
      <c r="E52" s="40"/>
      <c r="F52" s="40">
        <v>1</v>
      </c>
      <c r="G52" s="40"/>
      <c r="H52" s="40"/>
      <c r="I52" s="40"/>
      <c r="J52" s="40"/>
      <c r="K52" s="271"/>
      <c r="L52" s="104">
        <f t="shared" si="0"/>
        <v>0</v>
      </c>
    </row>
    <row r="53" spans="1:12" x14ac:dyDescent="0.3">
      <c r="A53" s="39">
        <v>49</v>
      </c>
      <c r="B53" s="87" t="s">
        <v>690</v>
      </c>
      <c r="C53" s="186">
        <v>1</v>
      </c>
      <c r="D53" s="167" t="s">
        <v>691</v>
      </c>
      <c r="E53" s="40"/>
      <c r="F53" s="40">
        <v>1</v>
      </c>
      <c r="G53" s="40"/>
      <c r="H53" s="40"/>
      <c r="I53" s="40"/>
      <c r="J53" s="40"/>
      <c r="K53" s="271"/>
      <c r="L53" s="104">
        <f t="shared" si="0"/>
        <v>0</v>
      </c>
    </row>
    <row r="54" spans="1:12" x14ac:dyDescent="0.3">
      <c r="A54" s="39">
        <v>50</v>
      </c>
      <c r="B54" s="88" t="s">
        <v>692</v>
      </c>
      <c r="C54" s="194">
        <v>1</v>
      </c>
      <c r="D54" s="177" t="s">
        <v>693</v>
      </c>
      <c r="E54" s="114"/>
      <c r="F54" s="114">
        <v>1</v>
      </c>
      <c r="G54" s="40"/>
      <c r="H54" s="40"/>
      <c r="I54" s="40"/>
      <c r="J54" s="40"/>
      <c r="K54" s="271"/>
      <c r="L54" s="104">
        <f t="shared" si="0"/>
        <v>0</v>
      </c>
    </row>
    <row r="55" spans="1:12" x14ac:dyDescent="0.3">
      <c r="A55" s="39">
        <v>51</v>
      </c>
      <c r="B55" s="87" t="s">
        <v>694</v>
      </c>
      <c r="C55" s="192">
        <v>4</v>
      </c>
      <c r="D55" s="167" t="s">
        <v>30</v>
      </c>
      <c r="E55" s="40"/>
      <c r="F55" s="40">
        <v>1</v>
      </c>
      <c r="G55" s="40"/>
      <c r="H55" s="40"/>
      <c r="I55" s="40"/>
      <c r="J55" s="40"/>
      <c r="K55" s="271"/>
      <c r="L55" s="104">
        <f t="shared" si="0"/>
        <v>0</v>
      </c>
    </row>
    <row r="56" spans="1:12" x14ac:dyDescent="0.3">
      <c r="A56" s="39">
        <v>52</v>
      </c>
      <c r="B56" s="87" t="s">
        <v>695</v>
      </c>
      <c r="C56" s="192">
        <v>4</v>
      </c>
      <c r="D56" s="167" t="s">
        <v>30</v>
      </c>
      <c r="E56" s="40"/>
      <c r="F56" s="40">
        <v>1</v>
      </c>
      <c r="G56" s="40"/>
      <c r="H56" s="40"/>
      <c r="I56" s="40"/>
      <c r="J56" s="40"/>
      <c r="K56" s="271"/>
      <c r="L56" s="104">
        <f t="shared" si="0"/>
        <v>0</v>
      </c>
    </row>
    <row r="57" spans="1:12" x14ac:dyDescent="0.3">
      <c r="A57" s="39">
        <v>53</v>
      </c>
      <c r="B57" s="87" t="s">
        <v>696</v>
      </c>
      <c r="C57" s="192">
        <v>4</v>
      </c>
      <c r="D57" s="167" t="s">
        <v>30</v>
      </c>
      <c r="E57" s="40"/>
      <c r="F57" s="40">
        <v>1</v>
      </c>
      <c r="G57" s="40"/>
      <c r="H57" s="40"/>
      <c r="I57" s="40"/>
      <c r="J57" s="40"/>
      <c r="K57" s="271"/>
      <c r="L57" s="104">
        <f t="shared" si="0"/>
        <v>0</v>
      </c>
    </row>
    <row r="58" spans="1:12" x14ac:dyDescent="0.3">
      <c r="A58" s="39">
        <v>54</v>
      </c>
      <c r="B58" s="87" t="s">
        <v>697</v>
      </c>
      <c r="C58" s="192">
        <v>4</v>
      </c>
      <c r="D58" s="167" t="s">
        <v>30</v>
      </c>
      <c r="E58" s="40"/>
      <c r="F58" s="40">
        <v>1</v>
      </c>
      <c r="G58" s="40"/>
      <c r="H58" s="40"/>
      <c r="I58" s="40"/>
      <c r="J58" s="40"/>
      <c r="K58" s="271"/>
      <c r="L58" s="104">
        <f t="shared" si="0"/>
        <v>0</v>
      </c>
    </row>
    <row r="59" spans="1:12" x14ac:dyDescent="0.3">
      <c r="A59" s="39">
        <v>55</v>
      </c>
      <c r="B59" s="87" t="s">
        <v>698</v>
      </c>
      <c r="C59" s="186">
        <v>2</v>
      </c>
      <c r="D59" s="167"/>
      <c r="E59" s="40"/>
      <c r="F59" s="40">
        <v>1</v>
      </c>
      <c r="G59" s="40"/>
      <c r="H59" s="40"/>
      <c r="I59" s="40"/>
      <c r="J59" s="40"/>
      <c r="K59" s="271"/>
      <c r="L59" s="104">
        <f t="shared" si="0"/>
        <v>0</v>
      </c>
    </row>
    <row r="60" spans="1:12" x14ac:dyDescent="0.3">
      <c r="A60" s="39">
        <v>56</v>
      </c>
      <c r="B60" s="87" t="s">
        <v>699</v>
      </c>
      <c r="C60" s="186">
        <v>2</v>
      </c>
      <c r="D60" s="167"/>
      <c r="E60" s="40"/>
      <c r="F60" s="40">
        <v>1</v>
      </c>
      <c r="G60" s="40"/>
      <c r="H60" s="40"/>
      <c r="I60" s="40"/>
      <c r="J60" s="40"/>
      <c r="K60" s="271"/>
      <c r="L60" s="104">
        <f t="shared" si="0"/>
        <v>0</v>
      </c>
    </row>
    <row r="61" spans="1:12" x14ac:dyDescent="0.3">
      <c r="A61" s="39">
        <v>57</v>
      </c>
      <c r="B61" s="87" t="s">
        <v>700</v>
      </c>
      <c r="C61" s="186">
        <v>2</v>
      </c>
      <c r="D61" s="167"/>
      <c r="E61" s="40"/>
      <c r="F61" s="40">
        <v>1</v>
      </c>
      <c r="G61" s="40"/>
      <c r="H61" s="40"/>
      <c r="I61" s="40"/>
      <c r="J61" s="40"/>
      <c r="K61" s="271"/>
      <c r="L61" s="104">
        <f t="shared" si="0"/>
        <v>0</v>
      </c>
    </row>
    <row r="62" spans="1:12" x14ac:dyDescent="0.3">
      <c r="A62" s="39">
        <v>58</v>
      </c>
      <c r="B62" s="87" t="s">
        <v>701</v>
      </c>
      <c r="C62" s="186">
        <v>2</v>
      </c>
      <c r="D62" s="167"/>
      <c r="E62" s="40"/>
      <c r="F62" s="40">
        <v>1</v>
      </c>
      <c r="G62" s="40"/>
      <c r="H62" s="40"/>
      <c r="I62" s="40"/>
      <c r="J62" s="40"/>
      <c r="K62" s="271"/>
      <c r="L62" s="104">
        <f t="shared" si="0"/>
        <v>0</v>
      </c>
    </row>
    <row r="63" spans="1:12" x14ac:dyDescent="0.3">
      <c r="A63" s="39">
        <v>59</v>
      </c>
      <c r="B63" s="87" t="s">
        <v>702</v>
      </c>
      <c r="C63" s="186">
        <v>2</v>
      </c>
      <c r="D63" s="167"/>
      <c r="E63" s="40"/>
      <c r="F63" s="40">
        <v>1</v>
      </c>
      <c r="G63" s="40"/>
      <c r="H63" s="40"/>
      <c r="I63" s="40"/>
      <c r="J63" s="40"/>
      <c r="K63" s="271"/>
      <c r="L63" s="104">
        <f t="shared" si="0"/>
        <v>0</v>
      </c>
    </row>
    <row r="64" spans="1:12" x14ac:dyDescent="0.3">
      <c r="A64" s="39">
        <v>60</v>
      </c>
      <c r="B64" s="87" t="s">
        <v>703</v>
      </c>
      <c r="C64" s="186">
        <v>2</v>
      </c>
      <c r="D64" s="167"/>
      <c r="E64" s="40"/>
      <c r="F64" s="40">
        <v>1</v>
      </c>
      <c r="G64" s="40"/>
      <c r="H64" s="40"/>
      <c r="I64" s="40"/>
      <c r="J64" s="40"/>
      <c r="K64" s="271"/>
      <c r="L64" s="104">
        <f t="shared" si="0"/>
        <v>0</v>
      </c>
    </row>
    <row r="65" spans="1:12" x14ac:dyDescent="0.3">
      <c r="A65" s="39">
        <v>61</v>
      </c>
      <c r="B65" s="87" t="s">
        <v>704</v>
      </c>
      <c r="C65" s="186">
        <v>1</v>
      </c>
      <c r="D65" s="167"/>
      <c r="E65" s="40">
        <v>1</v>
      </c>
      <c r="F65" s="40">
        <v>1</v>
      </c>
      <c r="G65" s="40">
        <v>12</v>
      </c>
      <c r="H65" s="40"/>
      <c r="I65" s="40"/>
      <c r="J65" s="40"/>
      <c r="K65" s="271"/>
      <c r="L65" s="104">
        <f t="shared" si="0"/>
        <v>0</v>
      </c>
    </row>
    <row r="66" spans="1:12" x14ac:dyDescent="0.3">
      <c r="A66" s="39">
        <v>62</v>
      </c>
      <c r="B66" s="87" t="s">
        <v>705</v>
      </c>
      <c r="C66" s="186">
        <v>4</v>
      </c>
      <c r="D66" s="167" t="s">
        <v>29</v>
      </c>
      <c r="E66" s="115"/>
      <c r="F66" s="115">
        <v>1</v>
      </c>
      <c r="G66" s="115"/>
      <c r="H66" s="40"/>
      <c r="I66" s="40"/>
      <c r="J66" s="40"/>
      <c r="K66" s="271"/>
      <c r="L66" s="104">
        <f t="shared" si="0"/>
        <v>0</v>
      </c>
    </row>
    <row r="67" spans="1:12" ht="26.4" x14ac:dyDescent="0.3">
      <c r="A67" s="39">
        <v>63</v>
      </c>
      <c r="B67" s="87" t="s">
        <v>706</v>
      </c>
      <c r="C67" s="186">
        <v>1</v>
      </c>
      <c r="D67" s="167"/>
      <c r="E67" s="115">
        <v>15</v>
      </c>
      <c r="F67" s="115">
        <v>15</v>
      </c>
      <c r="G67" s="115">
        <v>18</v>
      </c>
      <c r="H67" s="40"/>
      <c r="I67" s="40"/>
      <c r="J67" s="40"/>
      <c r="K67" s="271"/>
      <c r="L67" s="104">
        <f t="shared" si="0"/>
        <v>0</v>
      </c>
    </row>
    <row r="68" spans="1:12" ht="26.4" x14ac:dyDescent="0.3">
      <c r="A68" s="39">
        <v>64</v>
      </c>
      <c r="B68" s="87" t="s">
        <v>707</v>
      </c>
      <c r="C68" s="186">
        <v>1</v>
      </c>
      <c r="D68" s="167"/>
      <c r="E68" s="115">
        <v>1</v>
      </c>
      <c r="F68" s="115">
        <v>1</v>
      </c>
      <c r="G68" s="115"/>
      <c r="H68" s="40"/>
      <c r="I68" s="40"/>
      <c r="J68" s="40"/>
      <c r="K68" s="271"/>
      <c r="L68" s="104">
        <f t="shared" si="0"/>
        <v>0</v>
      </c>
    </row>
    <row r="69" spans="1:12" ht="26.4" x14ac:dyDescent="0.3">
      <c r="A69" s="39">
        <v>65</v>
      </c>
      <c r="B69" s="87" t="s">
        <v>708</v>
      </c>
      <c r="C69" s="186">
        <v>1</v>
      </c>
      <c r="D69" s="167"/>
      <c r="E69" s="115">
        <v>1</v>
      </c>
      <c r="F69" s="115">
        <v>1</v>
      </c>
      <c r="G69" s="115"/>
      <c r="H69" s="40"/>
      <c r="I69" s="40"/>
      <c r="J69" s="40"/>
      <c r="K69" s="271"/>
      <c r="L69" s="104">
        <f t="shared" si="0"/>
        <v>0</v>
      </c>
    </row>
    <row r="70" spans="1:12" ht="26.4" x14ac:dyDescent="0.3">
      <c r="A70" s="39">
        <v>66</v>
      </c>
      <c r="B70" s="87" t="s">
        <v>709</v>
      </c>
      <c r="C70" s="186">
        <v>1</v>
      </c>
      <c r="D70" s="158"/>
      <c r="E70" s="115">
        <v>13</v>
      </c>
      <c r="F70" s="115">
        <v>13</v>
      </c>
      <c r="G70" s="115">
        <v>18</v>
      </c>
      <c r="H70" s="40"/>
      <c r="I70" s="40"/>
      <c r="J70" s="40"/>
      <c r="K70" s="271"/>
      <c r="L70" s="104">
        <f t="shared" ref="L70:L108" si="1">K70*C70</f>
        <v>0</v>
      </c>
    </row>
    <row r="71" spans="1:12" x14ac:dyDescent="0.3">
      <c r="A71" s="39">
        <v>67</v>
      </c>
      <c r="B71" s="89" t="s">
        <v>710</v>
      </c>
      <c r="C71" s="191">
        <v>4</v>
      </c>
      <c r="D71" s="174"/>
      <c r="E71" s="119"/>
      <c r="F71" s="119"/>
      <c r="G71" s="128"/>
      <c r="H71" s="119"/>
      <c r="I71" s="40">
        <v>5</v>
      </c>
      <c r="J71" s="118"/>
      <c r="K71" s="271"/>
      <c r="L71" s="104">
        <f t="shared" si="1"/>
        <v>0</v>
      </c>
    </row>
    <row r="72" spans="1:12" x14ac:dyDescent="0.3">
      <c r="A72" s="39">
        <v>68</v>
      </c>
      <c r="B72" s="89" t="s">
        <v>711</v>
      </c>
      <c r="C72" s="192">
        <v>1</v>
      </c>
      <c r="D72" s="167"/>
      <c r="E72" s="119"/>
      <c r="F72" s="119"/>
      <c r="G72" s="128"/>
      <c r="H72" s="119"/>
      <c r="I72" s="40">
        <v>10</v>
      </c>
      <c r="J72" s="118"/>
      <c r="K72" s="271"/>
      <c r="L72" s="104">
        <f t="shared" si="1"/>
        <v>0</v>
      </c>
    </row>
    <row r="73" spans="1:12" x14ac:dyDescent="0.3">
      <c r="A73" s="39">
        <v>69</v>
      </c>
      <c r="B73" s="89" t="s">
        <v>712</v>
      </c>
      <c r="C73" s="192">
        <v>1</v>
      </c>
      <c r="D73" s="167"/>
      <c r="E73" s="119"/>
      <c r="F73" s="119"/>
      <c r="G73" s="128"/>
      <c r="H73" s="119"/>
      <c r="I73" s="40">
        <v>5</v>
      </c>
      <c r="J73" s="118"/>
      <c r="K73" s="271"/>
      <c r="L73" s="104">
        <f t="shared" si="1"/>
        <v>0</v>
      </c>
    </row>
    <row r="74" spans="1:12" x14ac:dyDescent="0.3">
      <c r="A74" s="39">
        <v>70</v>
      </c>
      <c r="B74" s="89" t="s">
        <v>713</v>
      </c>
      <c r="C74" s="192">
        <v>2</v>
      </c>
      <c r="D74" s="175"/>
      <c r="E74" s="119"/>
      <c r="F74" s="119"/>
      <c r="G74" s="128"/>
      <c r="H74" s="119"/>
      <c r="I74" s="40">
        <v>4</v>
      </c>
      <c r="J74" s="118"/>
      <c r="K74" s="271"/>
      <c r="L74" s="104">
        <f t="shared" si="1"/>
        <v>0</v>
      </c>
    </row>
    <row r="75" spans="1:12" x14ac:dyDescent="0.3">
      <c r="A75" s="39">
        <v>71</v>
      </c>
      <c r="B75" s="89" t="s">
        <v>714</v>
      </c>
      <c r="C75" s="191">
        <v>1</v>
      </c>
      <c r="D75" s="174"/>
      <c r="E75" s="119"/>
      <c r="F75" s="119"/>
      <c r="G75" s="128"/>
      <c r="H75" s="40"/>
      <c r="I75" s="40">
        <v>4</v>
      </c>
      <c r="J75" s="40"/>
      <c r="K75" s="271"/>
      <c r="L75" s="104">
        <f t="shared" si="1"/>
        <v>0</v>
      </c>
    </row>
    <row r="76" spans="1:12" ht="26.4" x14ac:dyDescent="0.3">
      <c r="A76" s="39">
        <v>72</v>
      </c>
      <c r="B76" s="89" t="s">
        <v>715</v>
      </c>
      <c r="C76" s="192">
        <v>4</v>
      </c>
      <c r="D76" s="175" t="s">
        <v>642</v>
      </c>
      <c r="E76" s="119"/>
      <c r="F76" s="119"/>
      <c r="G76" s="128"/>
      <c r="H76" s="40"/>
      <c r="I76" s="40">
        <v>7</v>
      </c>
      <c r="J76" s="40"/>
      <c r="K76" s="271"/>
      <c r="L76" s="104">
        <f t="shared" si="1"/>
        <v>0</v>
      </c>
    </row>
    <row r="77" spans="1:12" x14ac:dyDescent="0.3">
      <c r="A77" s="39">
        <v>73</v>
      </c>
      <c r="B77" s="89" t="s">
        <v>716</v>
      </c>
      <c r="C77" s="193">
        <v>4</v>
      </c>
      <c r="D77" s="167"/>
      <c r="E77" s="40"/>
      <c r="F77" s="40"/>
      <c r="G77" s="128"/>
      <c r="H77" s="40"/>
      <c r="I77" s="40">
        <v>4</v>
      </c>
      <c r="J77" s="40"/>
      <c r="K77" s="271"/>
      <c r="L77" s="104">
        <f t="shared" si="1"/>
        <v>0</v>
      </c>
    </row>
    <row r="78" spans="1:12" x14ac:dyDescent="0.3">
      <c r="A78" s="39">
        <v>74</v>
      </c>
      <c r="B78" s="89" t="s">
        <v>717</v>
      </c>
      <c r="C78" s="185">
        <v>2</v>
      </c>
      <c r="D78" s="123"/>
      <c r="E78" s="115"/>
      <c r="F78" s="115"/>
      <c r="G78" s="178"/>
      <c r="H78" s="115"/>
      <c r="I78" s="115">
        <v>2</v>
      </c>
      <c r="J78" s="40"/>
      <c r="K78" s="271"/>
      <c r="L78" s="104">
        <f t="shared" si="1"/>
        <v>0</v>
      </c>
    </row>
    <row r="79" spans="1:12" x14ac:dyDescent="0.3">
      <c r="A79" s="39">
        <v>75</v>
      </c>
      <c r="B79" s="89" t="s">
        <v>718</v>
      </c>
      <c r="C79" s="186">
        <v>2</v>
      </c>
      <c r="D79" s="167"/>
      <c r="E79" s="115"/>
      <c r="F79" s="115"/>
      <c r="G79" s="178"/>
      <c r="H79" s="115"/>
      <c r="I79" s="115">
        <v>2</v>
      </c>
      <c r="J79" s="40"/>
      <c r="K79" s="271"/>
      <c r="L79" s="104">
        <f t="shared" si="1"/>
        <v>0</v>
      </c>
    </row>
    <row r="80" spans="1:12" ht="26.4" x14ac:dyDescent="0.3">
      <c r="A80" s="39">
        <v>76</v>
      </c>
      <c r="B80" s="90" t="s">
        <v>736</v>
      </c>
      <c r="C80" s="191">
        <v>1</v>
      </c>
      <c r="D80" s="174" t="s">
        <v>8</v>
      </c>
      <c r="E80" s="40"/>
      <c r="F80" s="40">
        <v>1</v>
      </c>
      <c r="G80" s="40">
        <v>2</v>
      </c>
      <c r="H80" s="40"/>
      <c r="I80" s="40"/>
      <c r="J80" s="40"/>
      <c r="K80" s="271"/>
      <c r="L80" s="104">
        <f t="shared" si="1"/>
        <v>0</v>
      </c>
    </row>
    <row r="81" spans="1:12" ht="26.4" x14ac:dyDescent="0.3">
      <c r="A81" s="39">
        <v>77</v>
      </c>
      <c r="B81" s="91" t="s">
        <v>737</v>
      </c>
      <c r="C81" s="192">
        <v>1</v>
      </c>
      <c r="D81" s="167" t="s">
        <v>8</v>
      </c>
      <c r="E81" s="40"/>
      <c r="F81" s="40">
        <v>1</v>
      </c>
      <c r="G81" s="40">
        <v>2</v>
      </c>
      <c r="H81" s="40"/>
      <c r="I81" s="40"/>
      <c r="J81" s="40"/>
      <c r="K81" s="271"/>
      <c r="L81" s="104">
        <f t="shared" si="1"/>
        <v>0</v>
      </c>
    </row>
    <row r="82" spans="1:12" ht="26.4" x14ac:dyDescent="0.3">
      <c r="A82" s="39">
        <v>78</v>
      </c>
      <c r="B82" s="91" t="s">
        <v>738</v>
      </c>
      <c r="C82" s="192">
        <v>1</v>
      </c>
      <c r="D82" s="167" t="s">
        <v>8</v>
      </c>
      <c r="E82" s="40"/>
      <c r="F82" s="40">
        <v>1</v>
      </c>
      <c r="G82" s="40">
        <v>7</v>
      </c>
      <c r="H82" s="40"/>
      <c r="I82" s="40"/>
      <c r="J82" s="40">
        <v>8</v>
      </c>
      <c r="K82" s="271"/>
      <c r="L82" s="104">
        <f t="shared" si="1"/>
        <v>0</v>
      </c>
    </row>
    <row r="83" spans="1:12" ht="26.4" x14ac:dyDescent="0.3">
      <c r="A83" s="39">
        <v>79</v>
      </c>
      <c r="B83" s="91" t="s">
        <v>739</v>
      </c>
      <c r="C83" s="192">
        <v>1</v>
      </c>
      <c r="D83" s="167" t="s">
        <v>8</v>
      </c>
      <c r="E83" s="40"/>
      <c r="F83" s="40">
        <v>1</v>
      </c>
      <c r="G83" s="40">
        <v>1</v>
      </c>
      <c r="H83" s="40"/>
      <c r="I83" s="40"/>
      <c r="J83" s="40"/>
      <c r="K83" s="271"/>
      <c r="L83" s="104">
        <f t="shared" si="1"/>
        <v>0</v>
      </c>
    </row>
    <row r="84" spans="1:12" ht="26.4" x14ac:dyDescent="0.3">
      <c r="A84" s="39">
        <v>80</v>
      </c>
      <c r="B84" s="90" t="s">
        <v>740</v>
      </c>
      <c r="C84" s="192">
        <v>4</v>
      </c>
      <c r="D84" s="225" t="s">
        <v>31</v>
      </c>
      <c r="E84" s="40"/>
      <c r="F84" s="40"/>
      <c r="G84" s="40"/>
      <c r="H84" s="40"/>
      <c r="I84" s="40"/>
      <c r="J84" s="40"/>
      <c r="K84" s="271"/>
      <c r="L84" s="104">
        <f t="shared" si="1"/>
        <v>0</v>
      </c>
    </row>
    <row r="85" spans="1:12" ht="26.4" x14ac:dyDescent="0.3">
      <c r="A85" s="39">
        <v>81</v>
      </c>
      <c r="B85" s="91" t="s">
        <v>741</v>
      </c>
      <c r="C85" s="192">
        <v>4</v>
      </c>
      <c r="D85" s="225" t="s">
        <v>31</v>
      </c>
      <c r="E85" s="40"/>
      <c r="F85" s="40"/>
      <c r="G85" s="40"/>
      <c r="H85" s="40"/>
      <c r="I85" s="40"/>
      <c r="J85" s="40"/>
      <c r="K85" s="271"/>
      <c r="L85" s="104">
        <f t="shared" si="1"/>
        <v>0</v>
      </c>
    </row>
    <row r="86" spans="1:12" ht="26.4" x14ac:dyDescent="0.3">
      <c r="A86" s="39">
        <v>82</v>
      </c>
      <c r="B86" s="91" t="s">
        <v>742</v>
      </c>
      <c r="C86" s="192">
        <v>4</v>
      </c>
      <c r="D86" s="225" t="s">
        <v>31</v>
      </c>
      <c r="E86" s="40"/>
      <c r="F86" s="40"/>
      <c r="G86" s="40"/>
      <c r="H86" s="40"/>
      <c r="I86" s="40"/>
      <c r="J86" s="40"/>
      <c r="K86" s="271"/>
      <c r="L86" s="104">
        <f t="shared" si="1"/>
        <v>0</v>
      </c>
    </row>
    <row r="87" spans="1:12" ht="26.4" x14ac:dyDescent="0.3">
      <c r="A87" s="39">
        <v>83</v>
      </c>
      <c r="B87" s="91" t="s">
        <v>737</v>
      </c>
      <c r="C87" s="192">
        <v>4</v>
      </c>
      <c r="D87" s="225" t="s">
        <v>31</v>
      </c>
      <c r="E87" s="40"/>
      <c r="F87" s="40"/>
      <c r="G87" s="40"/>
      <c r="H87" s="40"/>
      <c r="I87" s="40"/>
      <c r="J87" s="40"/>
      <c r="K87" s="271"/>
      <c r="L87" s="104">
        <f t="shared" si="1"/>
        <v>0</v>
      </c>
    </row>
    <row r="88" spans="1:12" ht="26.4" x14ac:dyDescent="0.3">
      <c r="A88" s="39">
        <v>84</v>
      </c>
      <c r="B88" s="90" t="s">
        <v>744</v>
      </c>
      <c r="C88" s="192">
        <v>1</v>
      </c>
      <c r="D88" s="167" t="s">
        <v>743</v>
      </c>
      <c r="E88" s="40"/>
      <c r="F88" s="40">
        <v>1</v>
      </c>
      <c r="G88" s="40">
        <v>2</v>
      </c>
      <c r="H88" s="40"/>
      <c r="I88" s="40"/>
      <c r="J88" s="40"/>
      <c r="K88" s="271"/>
      <c r="L88" s="104">
        <f t="shared" si="1"/>
        <v>0</v>
      </c>
    </row>
    <row r="89" spans="1:12" ht="26.4" x14ac:dyDescent="0.3">
      <c r="A89" s="39">
        <v>85</v>
      </c>
      <c r="B89" s="91" t="s">
        <v>745</v>
      </c>
      <c r="C89" s="192">
        <v>1</v>
      </c>
      <c r="D89" s="167" t="s">
        <v>743</v>
      </c>
      <c r="E89" s="40"/>
      <c r="F89" s="40"/>
      <c r="G89" s="40"/>
      <c r="H89" s="40"/>
      <c r="I89" s="40"/>
      <c r="J89" s="40"/>
      <c r="K89" s="271"/>
      <c r="L89" s="104">
        <f>K89*C89</f>
        <v>0</v>
      </c>
    </row>
    <row r="90" spans="1:12" ht="26.4" x14ac:dyDescent="0.3">
      <c r="A90" s="39">
        <v>86</v>
      </c>
      <c r="B90" s="91" t="s">
        <v>746</v>
      </c>
      <c r="C90" s="192">
        <v>1</v>
      </c>
      <c r="D90" s="167" t="s">
        <v>743</v>
      </c>
      <c r="E90" s="40"/>
      <c r="F90" s="40"/>
      <c r="G90" s="40"/>
      <c r="H90" s="40"/>
      <c r="I90" s="40"/>
      <c r="J90" s="40"/>
      <c r="K90" s="271"/>
      <c r="L90" s="104">
        <f t="shared" si="1"/>
        <v>0</v>
      </c>
    </row>
    <row r="91" spans="1:12" ht="26.4" x14ac:dyDescent="0.3">
      <c r="A91" s="39">
        <v>87</v>
      </c>
      <c r="B91" s="91" t="s">
        <v>747</v>
      </c>
      <c r="C91" s="192">
        <v>1</v>
      </c>
      <c r="D91" s="167" t="s">
        <v>743</v>
      </c>
      <c r="E91" s="40"/>
      <c r="F91" s="40"/>
      <c r="G91" s="40"/>
      <c r="H91" s="40"/>
      <c r="I91" s="40"/>
      <c r="J91" s="40"/>
      <c r="K91" s="271"/>
      <c r="L91" s="104">
        <f>K91*C91</f>
        <v>0</v>
      </c>
    </row>
    <row r="92" spans="1:12" x14ac:dyDescent="0.3">
      <c r="A92" s="39"/>
      <c r="B92" s="393" t="s">
        <v>14</v>
      </c>
      <c r="C92" s="394"/>
      <c r="D92" s="394"/>
      <c r="E92" s="394"/>
      <c r="F92" s="394"/>
      <c r="G92" s="394"/>
      <c r="H92" s="394"/>
      <c r="I92" s="394"/>
      <c r="J92" s="394"/>
      <c r="K92" s="394"/>
      <c r="L92" s="395"/>
    </row>
    <row r="93" spans="1:12" x14ac:dyDescent="0.3">
      <c r="A93" s="39">
        <v>88</v>
      </c>
      <c r="B93" s="92" t="s">
        <v>719</v>
      </c>
      <c r="C93" s="193">
        <v>1</v>
      </c>
      <c r="D93" s="173"/>
      <c r="E93" s="112"/>
      <c r="F93" s="112"/>
      <c r="G93" s="112"/>
      <c r="H93" s="112"/>
      <c r="I93" s="112"/>
      <c r="J93" s="112"/>
      <c r="K93" s="218"/>
      <c r="L93" s="104">
        <f>K93*C93</f>
        <v>0</v>
      </c>
    </row>
    <row r="94" spans="1:12" x14ac:dyDescent="0.3">
      <c r="A94" s="39">
        <v>89</v>
      </c>
      <c r="B94" s="93" t="s">
        <v>720</v>
      </c>
      <c r="C94" s="186">
        <v>1</v>
      </c>
      <c r="D94" s="167"/>
      <c r="E94" s="40"/>
      <c r="F94" s="40"/>
      <c r="G94" s="40"/>
      <c r="H94" s="40"/>
      <c r="I94" s="40"/>
      <c r="J94" s="40"/>
      <c r="K94" s="218"/>
      <c r="L94" s="104">
        <f t="shared" si="1"/>
        <v>0</v>
      </c>
    </row>
    <row r="95" spans="1:12" x14ac:dyDescent="0.3">
      <c r="A95" s="39">
        <v>90</v>
      </c>
      <c r="B95" s="93" t="s">
        <v>721</v>
      </c>
      <c r="C95" s="186">
        <v>1</v>
      </c>
      <c r="D95" s="167"/>
      <c r="E95" s="40"/>
      <c r="F95" s="40"/>
      <c r="G95" s="40"/>
      <c r="H95" s="40"/>
      <c r="I95" s="40"/>
      <c r="J95" s="40"/>
      <c r="K95" s="218"/>
      <c r="L95" s="104">
        <f t="shared" si="1"/>
        <v>0</v>
      </c>
    </row>
    <row r="96" spans="1:12" x14ac:dyDescent="0.3">
      <c r="A96" s="39">
        <v>91</v>
      </c>
      <c r="B96" s="93" t="s">
        <v>722</v>
      </c>
      <c r="C96" s="186">
        <v>1</v>
      </c>
      <c r="D96" s="167"/>
      <c r="E96" s="40"/>
      <c r="F96" s="40"/>
      <c r="G96" s="40"/>
      <c r="H96" s="40"/>
      <c r="I96" s="40"/>
      <c r="J96" s="40"/>
      <c r="K96" s="218"/>
      <c r="L96" s="104">
        <f t="shared" si="1"/>
        <v>0</v>
      </c>
    </row>
    <row r="97" spans="1:12" x14ac:dyDescent="0.3">
      <c r="A97" s="39">
        <v>92</v>
      </c>
      <c r="B97" s="93" t="s">
        <v>723</v>
      </c>
      <c r="C97" s="186">
        <v>1</v>
      </c>
      <c r="D97" s="167"/>
      <c r="E97" s="40"/>
      <c r="F97" s="40"/>
      <c r="G97" s="40"/>
      <c r="H97" s="40"/>
      <c r="I97" s="40"/>
      <c r="J97" s="40"/>
      <c r="K97" s="218"/>
      <c r="L97" s="104">
        <f t="shared" si="1"/>
        <v>0</v>
      </c>
    </row>
    <row r="98" spans="1:12" x14ac:dyDescent="0.3">
      <c r="A98" s="39">
        <v>93</v>
      </c>
      <c r="B98" s="93" t="s">
        <v>724</v>
      </c>
      <c r="C98" s="186">
        <v>1</v>
      </c>
      <c r="D98" s="167"/>
      <c r="E98" s="40"/>
      <c r="F98" s="40"/>
      <c r="G98" s="40"/>
      <c r="H98" s="40"/>
      <c r="I98" s="40"/>
      <c r="J98" s="40"/>
      <c r="K98" s="218"/>
      <c r="L98" s="104">
        <f t="shared" si="1"/>
        <v>0</v>
      </c>
    </row>
    <row r="99" spans="1:12" x14ac:dyDescent="0.3">
      <c r="A99" s="39">
        <v>94</v>
      </c>
      <c r="B99" s="93" t="s">
        <v>725</v>
      </c>
      <c r="C99" s="186">
        <v>1</v>
      </c>
      <c r="D99" s="167"/>
      <c r="E99" s="40"/>
      <c r="F99" s="40"/>
      <c r="G99" s="40"/>
      <c r="H99" s="40"/>
      <c r="I99" s="40"/>
      <c r="J99" s="40"/>
      <c r="K99" s="218"/>
      <c r="L99" s="104">
        <f t="shared" si="1"/>
        <v>0</v>
      </c>
    </row>
    <row r="100" spans="1:12" x14ac:dyDescent="0.3">
      <c r="A100" s="39">
        <v>95</v>
      </c>
      <c r="B100" s="93" t="s">
        <v>726</v>
      </c>
      <c r="C100" s="186">
        <v>1</v>
      </c>
      <c r="D100" s="167"/>
      <c r="E100" s="40"/>
      <c r="F100" s="40"/>
      <c r="G100" s="40"/>
      <c r="H100" s="40"/>
      <c r="I100" s="40"/>
      <c r="J100" s="40"/>
      <c r="K100" s="218"/>
      <c r="L100" s="104">
        <f t="shared" si="1"/>
        <v>0</v>
      </c>
    </row>
    <row r="101" spans="1:12" x14ac:dyDescent="0.3">
      <c r="A101" s="39">
        <v>96</v>
      </c>
      <c r="B101" s="93" t="s">
        <v>727</v>
      </c>
      <c r="C101" s="186">
        <v>4</v>
      </c>
      <c r="D101" s="167"/>
      <c r="E101" s="40"/>
      <c r="F101" s="40"/>
      <c r="G101" s="40"/>
      <c r="H101" s="40"/>
      <c r="I101" s="40"/>
      <c r="J101" s="40"/>
      <c r="K101" s="218"/>
      <c r="L101" s="104">
        <f t="shared" si="1"/>
        <v>0</v>
      </c>
    </row>
    <row r="102" spans="1:12" x14ac:dyDescent="0.3">
      <c r="A102" s="39">
        <v>97</v>
      </c>
      <c r="B102" s="93" t="s">
        <v>728</v>
      </c>
      <c r="C102" s="186">
        <v>4</v>
      </c>
      <c r="D102" s="167"/>
      <c r="E102" s="40"/>
      <c r="F102" s="40"/>
      <c r="G102" s="40"/>
      <c r="H102" s="40"/>
      <c r="I102" s="40"/>
      <c r="J102" s="40"/>
      <c r="K102" s="218"/>
      <c r="L102" s="104">
        <f t="shared" si="1"/>
        <v>0</v>
      </c>
    </row>
    <row r="103" spans="1:12" x14ac:dyDescent="0.3">
      <c r="A103" s="39">
        <v>98</v>
      </c>
      <c r="B103" s="93" t="s">
        <v>729</v>
      </c>
      <c r="C103" s="186">
        <v>1</v>
      </c>
      <c r="D103" s="167"/>
      <c r="E103" s="40"/>
      <c r="F103" s="40"/>
      <c r="G103" s="40"/>
      <c r="H103" s="40"/>
      <c r="I103" s="40"/>
      <c r="J103" s="40"/>
      <c r="K103" s="218"/>
      <c r="L103" s="104">
        <f t="shared" si="1"/>
        <v>0</v>
      </c>
    </row>
    <row r="104" spans="1:12" x14ac:dyDescent="0.3">
      <c r="A104" s="39">
        <v>99</v>
      </c>
      <c r="B104" s="93" t="s">
        <v>730</v>
      </c>
      <c r="C104" s="186">
        <v>1</v>
      </c>
      <c r="D104" s="167"/>
      <c r="E104" s="40"/>
      <c r="F104" s="40"/>
      <c r="G104" s="40"/>
      <c r="H104" s="40"/>
      <c r="I104" s="40"/>
      <c r="J104" s="40"/>
      <c r="K104" s="218"/>
      <c r="L104" s="104">
        <f t="shared" si="1"/>
        <v>0</v>
      </c>
    </row>
    <row r="105" spans="1:12" x14ac:dyDescent="0.3">
      <c r="A105" s="39">
        <v>100</v>
      </c>
      <c r="B105" s="93" t="s">
        <v>731</v>
      </c>
      <c r="C105" s="186">
        <v>1</v>
      </c>
      <c r="D105" s="167"/>
      <c r="E105" s="40"/>
      <c r="F105" s="40"/>
      <c r="G105" s="40"/>
      <c r="H105" s="40"/>
      <c r="I105" s="40"/>
      <c r="J105" s="40"/>
      <c r="K105" s="218"/>
      <c r="L105" s="104">
        <f t="shared" si="1"/>
        <v>0</v>
      </c>
    </row>
    <row r="106" spans="1:12" x14ac:dyDescent="0.3">
      <c r="A106" s="39">
        <v>101</v>
      </c>
      <c r="B106" s="93" t="s">
        <v>732</v>
      </c>
      <c r="C106" s="186">
        <v>4</v>
      </c>
      <c r="D106" s="167"/>
      <c r="E106" s="40"/>
      <c r="F106" s="40"/>
      <c r="G106" s="40"/>
      <c r="H106" s="40"/>
      <c r="I106" s="40"/>
      <c r="J106" s="40"/>
      <c r="K106" s="218"/>
      <c r="L106" s="104">
        <f t="shared" si="1"/>
        <v>0</v>
      </c>
    </row>
    <row r="107" spans="1:12" x14ac:dyDescent="0.3">
      <c r="A107" s="39">
        <v>102</v>
      </c>
      <c r="B107" s="87" t="s">
        <v>733</v>
      </c>
      <c r="C107" s="192">
        <v>4</v>
      </c>
      <c r="D107" s="167" t="s">
        <v>734</v>
      </c>
      <c r="E107" s="40"/>
      <c r="F107" s="40"/>
      <c r="G107" s="40"/>
      <c r="H107" s="40"/>
      <c r="I107" s="40"/>
      <c r="J107" s="40"/>
      <c r="K107" s="218"/>
      <c r="L107" s="104">
        <f t="shared" si="1"/>
        <v>0</v>
      </c>
    </row>
    <row r="108" spans="1:12" x14ac:dyDescent="0.3">
      <c r="A108" s="44">
        <v>103</v>
      </c>
      <c r="B108" s="87" t="s">
        <v>735</v>
      </c>
      <c r="C108" s="186">
        <v>4</v>
      </c>
      <c r="D108" s="167"/>
      <c r="E108" s="40"/>
      <c r="F108" s="40">
        <v>1</v>
      </c>
      <c r="G108" s="40">
        <v>4</v>
      </c>
      <c r="H108" s="40"/>
      <c r="I108" s="40"/>
      <c r="J108" s="40"/>
      <c r="K108" s="218"/>
      <c r="L108" s="104">
        <f t="shared" si="1"/>
        <v>0</v>
      </c>
    </row>
    <row r="109" spans="1:12" x14ac:dyDescent="0.3">
      <c r="A109" s="56"/>
      <c r="C109" s="195"/>
      <c r="E109" s="58"/>
      <c r="F109" s="58"/>
      <c r="G109" s="58"/>
      <c r="H109" s="58"/>
      <c r="I109" s="58"/>
      <c r="J109" s="58"/>
      <c r="L109" s="269"/>
    </row>
    <row r="110" spans="1:12" x14ac:dyDescent="0.3">
      <c r="A110" s="56"/>
      <c r="E110" s="58"/>
      <c r="F110" s="58"/>
      <c r="G110" s="58"/>
      <c r="H110" s="58"/>
      <c r="I110" s="58"/>
      <c r="J110" s="58"/>
      <c r="K110" s="268" t="s">
        <v>15</v>
      </c>
      <c r="L110" s="270">
        <f>SUM(L5:L109)</f>
        <v>0</v>
      </c>
    </row>
    <row r="111" spans="1:12" x14ac:dyDescent="0.3">
      <c r="A111" s="56"/>
      <c r="E111" s="58"/>
      <c r="F111" s="58"/>
      <c r="G111" s="58"/>
      <c r="H111" s="58"/>
      <c r="I111" s="58"/>
      <c r="J111" s="58"/>
      <c r="L111" s="269"/>
    </row>
    <row r="112" spans="1:12" x14ac:dyDescent="0.3">
      <c r="A112" s="56"/>
      <c r="E112" s="58"/>
      <c r="F112" s="58"/>
      <c r="G112" s="58"/>
      <c r="H112" s="58"/>
      <c r="I112" s="58"/>
      <c r="J112" s="58"/>
    </row>
    <row r="113" spans="1:10" x14ac:dyDescent="0.3">
      <c r="A113" s="56"/>
      <c r="E113" s="58"/>
      <c r="F113" s="58"/>
      <c r="G113" s="58"/>
      <c r="H113" s="58"/>
      <c r="I113" s="58"/>
      <c r="J113" s="58"/>
    </row>
    <row r="114" spans="1:10" x14ac:dyDescent="0.3">
      <c r="A114" s="56"/>
      <c r="E114" s="58"/>
      <c r="F114" s="58"/>
      <c r="G114" s="58"/>
      <c r="H114" s="58"/>
      <c r="I114" s="58"/>
      <c r="J114" s="58"/>
    </row>
    <row r="115" spans="1:10" x14ac:dyDescent="0.3">
      <c r="A115" s="56"/>
      <c r="E115" s="58"/>
      <c r="F115" s="58"/>
      <c r="G115" s="58"/>
      <c r="H115" s="58"/>
      <c r="I115" s="58"/>
      <c r="J115" s="58"/>
    </row>
    <row r="116" spans="1:10" x14ac:dyDescent="0.3">
      <c r="A116" s="56"/>
      <c r="E116" s="58"/>
      <c r="F116" s="58"/>
      <c r="G116" s="58"/>
      <c r="H116" s="58"/>
      <c r="I116" s="58"/>
      <c r="J116" s="58"/>
    </row>
    <row r="117" spans="1:10" x14ac:dyDescent="0.3">
      <c r="A117" s="56"/>
      <c r="E117" s="58"/>
      <c r="F117" s="58"/>
      <c r="G117" s="58"/>
      <c r="H117" s="58"/>
      <c r="I117" s="58"/>
      <c r="J117" s="58"/>
    </row>
    <row r="118" spans="1:10" x14ac:dyDescent="0.3">
      <c r="A118" s="56"/>
      <c r="E118" s="58"/>
      <c r="F118" s="58"/>
      <c r="G118" s="58"/>
      <c r="H118" s="58"/>
      <c r="I118" s="58"/>
      <c r="J118" s="58"/>
    </row>
    <row r="119" spans="1:10" x14ac:dyDescent="0.3">
      <c r="A119" s="56"/>
      <c r="E119" s="58"/>
      <c r="F119" s="58"/>
      <c r="G119" s="58"/>
      <c r="H119" s="58"/>
      <c r="I119" s="58"/>
      <c r="J119" s="58"/>
    </row>
    <row r="120" spans="1:10" x14ac:dyDescent="0.3">
      <c r="A120" s="56"/>
      <c r="E120" s="58"/>
      <c r="F120" s="58"/>
      <c r="G120" s="58"/>
      <c r="H120" s="58"/>
      <c r="I120" s="58"/>
      <c r="J120" s="58"/>
    </row>
    <row r="121" spans="1:10" x14ac:dyDescent="0.3">
      <c r="A121" s="56"/>
      <c r="E121" s="58"/>
      <c r="F121" s="58"/>
      <c r="G121" s="58"/>
      <c r="H121" s="58"/>
      <c r="I121" s="58"/>
      <c r="J121" s="58"/>
    </row>
    <row r="122" spans="1:10" x14ac:dyDescent="0.3">
      <c r="A122" s="56"/>
      <c r="E122" s="58"/>
      <c r="F122" s="58"/>
      <c r="G122" s="58"/>
      <c r="H122" s="58"/>
      <c r="I122" s="58"/>
      <c r="J122" s="58"/>
    </row>
    <row r="123" spans="1:10" x14ac:dyDescent="0.3">
      <c r="A123" s="56"/>
      <c r="E123" s="58"/>
      <c r="F123" s="58"/>
      <c r="G123" s="58"/>
      <c r="H123" s="58"/>
      <c r="I123" s="58"/>
      <c r="J123" s="58"/>
    </row>
    <row r="124" spans="1:10" x14ac:dyDescent="0.3">
      <c r="A124" s="56"/>
      <c r="E124" s="58"/>
      <c r="F124" s="58"/>
      <c r="G124" s="58"/>
      <c r="H124" s="58"/>
      <c r="I124" s="58"/>
      <c r="J124" s="58"/>
    </row>
    <row r="125" spans="1:10" x14ac:dyDescent="0.3">
      <c r="A125" s="56"/>
      <c r="E125" s="58"/>
      <c r="F125" s="58"/>
      <c r="G125" s="58"/>
      <c r="H125" s="58"/>
      <c r="I125" s="58"/>
      <c r="J125" s="58"/>
    </row>
    <row r="126" spans="1:10" x14ac:dyDescent="0.3">
      <c r="A126" s="56"/>
      <c r="E126" s="58"/>
      <c r="F126" s="58"/>
      <c r="G126" s="58"/>
      <c r="H126" s="58"/>
      <c r="I126" s="58"/>
      <c r="J126" s="58"/>
    </row>
    <row r="127" spans="1:10" x14ac:dyDescent="0.3">
      <c r="A127" s="56"/>
      <c r="E127" s="58"/>
      <c r="F127" s="58"/>
      <c r="G127" s="58"/>
      <c r="H127" s="58"/>
      <c r="I127" s="58"/>
      <c r="J127" s="58"/>
    </row>
    <row r="128" spans="1:10" x14ac:dyDescent="0.3">
      <c r="A128" s="56"/>
      <c r="E128" s="58"/>
      <c r="F128" s="58"/>
      <c r="G128" s="58"/>
      <c r="H128" s="58"/>
      <c r="I128" s="58"/>
      <c r="J128" s="58"/>
    </row>
    <row r="129" spans="1:10" x14ac:dyDescent="0.3">
      <c r="A129" s="56"/>
      <c r="E129" s="58"/>
      <c r="F129" s="58"/>
      <c r="G129" s="58"/>
      <c r="H129" s="58"/>
      <c r="I129" s="58"/>
      <c r="J129" s="58"/>
    </row>
    <row r="130" spans="1:10" x14ac:dyDescent="0.3">
      <c r="A130" s="56"/>
      <c r="E130" s="58"/>
      <c r="F130" s="58"/>
      <c r="G130" s="58"/>
      <c r="H130" s="58"/>
      <c r="I130" s="58"/>
      <c r="J130" s="58"/>
    </row>
    <row r="131" spans="1:10" x14ac:dyDescent="0.3">
      <c r="A131" s="56"/>
      <c r="E131" s="58"/>
      <c r="F131" s="58"/>
      <c r="G131" s="58"/>
      <c r="H131" s="58"/>
      <c r="I131" s="58"/>
      <c r="J131" s="58"/>
    </row>
    <row r="132" spans="1:10" x14ac:dyDescent="0.3">
      <c r="A132" s="56"/>
      <c r="E132" s="58"/>
      <c r="F132" s="58"/>
      <c r="G132" s="58"/>
      <c r="H132" s="58"/>
      <c r="I132" s="58"/>
      <c r="J132" s="58"/>
    </row>
    <row r="133" spans="1:10" x14ac:dyDescent="0.3">
      <c r="A133" s="56"/>
      <c r="E133" s="58"/>
      <c r="F133" s="58"/>
      <c r="G133" s="58"/>
      <c r="H133" s="58"/>
      <c r="I133" s="58"/>
      <c r="J133" s="58"/>
    </row>
    <row r="134" spans="1:10" x14ac:dyDescent="0.3">
      <c r="A134" s="56"/>
      <c r="E134" s="58"/>
      <c r="F134" s="58"/>
      <c r="G134" s="58"/>
      <c r="H134" s="58"/>
      <c r="I134" s="58"/>
      <c r="J134" s="58"/>
    </row>
    <row r="135" spans="1:10" x14ac:dyDescent="0.3">
      <c r="A135" s="56"/>
      <c r="E135" s="58"/>
      <c r="F135" s="58"/>
      <c r="G135" s="58"/>
      <c r="H135" s="58"/>
      <c r="I135" s="58"/>
      <c r="J135" s="58"/>
    </row>
    <row r="136" spans="1:10" x14ac:dyDescent="0.3">
      <c r="A136" s="56"/>
      <c r="E136" s="58"/>
      <c r="F136" s="58"/>
      <c r="G136" s="58"/>
      <c r="H136" s="58"/>
      <c r="I136" s="58"/>
      <c r="J136" s="58"/>
    </row>
    <row r="137" spans="1:10" x14ac:dyDescent="0.3">
      <c r="A137" s="56"/>
      <c r="E137" s="58"/>
      <c r="F137" s="58"/>
      <c r="G137" s="58"/>
      <c r="H137" s="58"/>
      <c r="I137" s="58"/>
      <c r="J137" s="58"/>
    </row>
    <row r="138" spans="1:10" x14ac:dyDescent="0.3">
      <c r="A138" s="56"/>
      <c r="E138" s="58"/>
      <c r="F138" s="58"/>
      <c r="G138" s="58"/>
      <c r="H138" s="58"/>
      <c r="I138" s="58"/>
      <c r="J138" s="58"/>
    </row>
    <row r="139" spans="1:10" x14ac:dyDescent="0.3">
      <c r="A139" s="56"/>
      <c r="E139" s="58"/>
      <c r="F139" s="58"/>
      <c r="G139" s="58"/>
      <c r="H139" s="58"/>
      <c r="I139" s="58"/>
      <c r="J139" s="58"/>
    </row>
    <row r="140" spans="1:10" x14ac:dyDescent="0.3">
      <c r="A140" s="56"/>
      <c r="E140" s="58"/>
      <c r="F140" s="58"/>
      <c r="G140" s="58"/>
      <c r="H140" s="58"/>
      <c r="I140" s="58"/>
      <c r="J140" s="58"/>
    </row>
    <row r="141" spans="1:10" x14ac:dyDescent="0.3">
      <c r="A141" s="56"/>
      <c r="E141" s="58"/>
      <c r="F141" s="58"/>
      <c r="G141" s="58"/>
      <c r="H141" s="58"/>
      <c r="I141" s="58"/>
      <c r="J141" s="58"/>
    </row>
    <row r="142" spans="1:10" x14ac:dyDescent="0.3">
      <c r="A142" s="56"/>
      <c r="E142" s="58"/>
      <c r="F142" s="58"/>
      <c r="G142" s="58"/>
      <c r="H142" s="58"/>
      <c r="I142" s="58"/>
      <c r="J142" s="58"/>
    </row>
    <row r="143" spans="1:10" x14ac:dyDescent="0.3">
      <c r="A143" s="56"/>
      <c r="E143" s="58"/>
      <c r="F143" s="58"/>
      <c r="G143" s="58"/>
      <c r="H143" s="58"/>
      <c r="I143" s="58"/>
      <c r="J143" s="58"/>
    </row>
    <row r="144" spans="1:10" x14ac:dyDescent="0.3">
      <c r="A144" s="56"/>
      <c r="E144" s="58"/>
      <c r="F144" s="58"/>
      <c r="G144" s="58"/>
      <c r="H144" s="58"/>
      <c r="I144" s="58"/>
      <c r="J144" s="58"/>
    </row>
    <row r="145" spans="1:10" x14ac:dyDescent="0.3">
      <c r="A145" s="56"/>
      <c r="E145" s="58"/>
      <c r="F145" s="58"/>
      <c r="G145" s="58"/>
      <c r="H145" s="58"/>
      <c r="I145" s="58"/>
      <c r="J145" s="58"/>
    </row>
    <row r="146" spans="1:10" x14ac:dyDescent="0.3">
      <c r="A146" s="56"/>
      <c r="E146" s="58"/>
      <c r="F146" s="58"/>
      <c r="G146" s="58"/>
      <c r="H146" s="58"/>
      <c r="I146" s="58"/>
      <c r="J146" s="58"/>
    </row>
    <row r="147" spans="1:10" x14ac:dyDescent="0.3">
      <c r="A147" s="56"/>
      <c r="E147" s="58"/>
      <c r="F147" s="58"/>
      <c r="G147" s="58"/>
      <c r="H147" s="58"/>
      <c r="I147" s="58"/>
      <c r="J147" s="58"/>
    </row>
    <row r="148" spans="1:10" x14ac:dyDescent="0.3">
      <c r="A148" s="56"/>
      <c r="E148" s="58"/>
      <c r="F148" s="58"/>
      <c r="G148" s="58"/>
      <c r="H148" s="58"/>
      <c r="I148" s="58"/>
      <c r="J148" s="58"/>
    </row>
    <row r="149" spans="1:10" x14ac:dyDescent="0.3">
      <c r="A149" s="56"/>
      <c r="E149" s="58"/>
      <c r="F149" s="58"/>
      <c r="G149" s="58"/>
      <c r="H149" s="58"/>
      <c r="I149" s="58"/>
      <c r="J149" s="58"/>
    </row>
    <row r="150" spans="1:10" x14ac:dyDescent="0.3">
      <c r="A150" s="56"/>
      <c r="E150" s="58"/>
      <c r="F150" s="58"/>
      <c r="G150" s="58"/>
      <c r="H150" s="58"/>
      <c r="I150" s="58"/>
      <c r="J150" s="58"/>
    </row>
    <row r="151" spans="1:10" x14ac:dyDescent="0.3">
      <c r="A151" s="56"/>
      <c r="E151" s="58"/>
      <c r="F151" s="58"/>
      <c r="G151" s="58"/>
      <c r="H151" s="58"/>
      <c r="I151" s="58"/>
      <c r="J151" s="58"/>
    </row>
    <row r="152" spans="1:10" x14ac:dyDescent="0.3">
      <c r="A152" s="56"/>
      <c r="E152" s="58"/>
      <c r="F152" s="58"/>
      <c r="G152" s="58"/>
      <c r="H152" s="58"/>
      <c r="I152" s="58"/>
      <c r="J152" s="58"/>
    </row>
    <row r="153" spans="1:10" x14ac:dyDescent="0.3">
      <c r="A153" s="56"/>
      <c r="E153" s="58"/>
      <c r="F153" s="58"/>
      <c r="G153" s="58"/>
      <c r="H153" s="58"/>
      <c r="I153" s="58"/>
      <c r="J153" s="58"/>
    </row>
    <row r="154" spans="1:10" x14ac:dyDescent="0.3">
      <c r="A154" s="56"/>
      <c r="E154" s="58"/>
      <c r="F154" s="58"/>
      <c r="G154" s="58"/>
      <c r="H154" s="58"/>
      <c r="I154" s="58"/>
      <c r="J154" s="58"/>
    </row>
    <row r="155" spans="1:10" x14ac:dyDescent="0.3">
      <c r="A155" s="56"/>
      <c r="E155" s="58"/>
      <c r="F155" s="58"/>
      <c r="G155" s="58"/>
      <c r="H155" s="58"/>
      <c r="I155" s="58"/>
      <c r="J155" s="58"/>
    </row>
    <row r="156" spans="1:10" x14ac:dyDescent="0.3">
      <c r="A156" s="56"/>
      <c r="E156" s="58"/>
      <c r="F156" s="58"/>
      <c r="G156" s="58"/>
      <c r="H156" s="58"/>
      <c r="I156" s="58"/>
      <c r="J156" s="58"/>
    </row>
    <row r="157" spans="1:10" x14ac:dyDescent="0.3">
      <c r="A157" s="56"/>
      <c r="E157" s="58"/>
      <c r="F157" s="58"/>
      <c r="G157" s="58"/>
      <c r="H157" s="58"/>
      <c r="I157" s="58"/>
      <c r="J157" s="58"/>
    </row>
    <row r="158" spans="1:10" x14ac:dyDescent="0.3">
      <c r="A158" s="56"/>
      <c r="E158" s="58"/>
      <c r="F158" s="58"/>
      <c r="G158" s="58"/>
      <c r="H158" s="58"/>
      <c r="I158" s="58"/>
      <c r="J158" s="58"/>
    </row>
    <row r="159" spans="1:10" x14ac:dyDescent="0.3">
      <c r="A159" s="56"/>
      <c r="E159" s="58"/>
      <c r="F159" s="58"/>
      <c r="G159" s="58"/>
      <c r="H159" s="58"/>
      <c r="I159" s="58"/>
      <c r="J159" s="58"/>
    </row>
    <row r="160" spans="1:10" x14ac:dyDescent="0.3">
      <c r="A160" s="56"/>
      <c r="E160" s="58"/>
      <c r="F160" s="58"/>
      <c r="G160" s="58"/>
      <c r="H160" s="58"/>
      <c r="I160" s="58"/>
      <c r="J160" s="58"/>
    </row>
    <row r="161" spans="1:10" x14ac:dyDescent="0.3">
      <c r="A161" s="56"/>
      <c r="E161" s="58"/>
      <c r="F161" s="58"/>
      <c r="G161" s="58"/>
      <c r="H161" s="58"/>
      <c r="I161" s="58"/>
      <c r="J161" s="58"/>
    </row>
    <row r="162" spans="1:10" x14ac:dyDescent="0.3">
      <c r="A162" s="56"/>
      <c r="E162" s="58"/>
      <c r="F162" s="58"/>
      <c r="G162" s="58"/>
      <c r="H162" s="58"/>
      <c r="I162" s="58"/>
      <c r="J162" s="58"/>
    </row>
    <row r="163" spans="1:10" x14ac:dyDescent="0.3">
      <c r="A163" s="56"/>
      <c r="E163" s="58"/>
      <c r="F163" s="58"/>
      <c r="G163" s="58"/>
      <c r="H163" s="58"/>
      <c r="I163" s="58"/>
      <c r="J163" s="58"/>
    </row>
    <row r="164" spans="1:10" x14ac:dyDescent="0.3">
      <c r="A164" s="56"/>
      <c r="E164" s="58"/>
      <c r="F164" s="58"/>
      <c r="G164" s="58"/>
      <c r="H164" s="58"/>
      <c r="I164" s="58"/>
      <c r="J164" s="58"/>
    </row>
    <row r="165" spans="1:10" x14ac:dyDescent="0.3">
      <c r="A165" s="56"/>
      <c r="E165" s="58"/>
      <c r="F165" s="58"/>
      <c r="G165" s="58"/>
      <c r="H165" s="58"/>
      <c r="I165" s="58"/>
      <c r="J165" s="58"/>
    </row>
    <row r="166" spans="1:10" x14ac:dyDescent="0.3">
      <c r="A166" s="56"/>
      <c r="E166" s="58"/>
      <c r="F166" s="58"/>
      <c r="G166" s="58"/>
      <c r="H166" s="58"/>
      <c r="I166" s="58"/>
      <c r="J166" s="58"/>
    </row>
    <row r="167" spans="1:10" x14ac:dyDescent="0.3">
      <c r="A167" s="56"/>
      <c r="E167" s="58"/>
      <c r="F167" s="58"/>
      <c r="G167" s="58"/>
      <c r="H167" s="58"/>
      <c r="I167" s="58"/>
      <c r="J167" s="58"/>
    </row>
    <row r="168" spans="1:10" x14ac:dyDescent="0.3">
      <c r="A168" s="56"/>
      <c r="E168" s="58"/>
      <c r="F168" s="58"/>
      <c r="G168" s="58"/>
      <c r="H168" s="58"/>
      <c r="I168" s="58"/>
      <c r="J168" s="58"/>
    </row>
    <row r="169" spans="1:10" x14ac:dyDescent="0.3">
      <c r="A169" s="56"/>
      <c r="E169" s="58"/>
      <c r="F169" s="58"/>
      <c r="G169" s="58"/>
      <c r="H169" s="58"/>
      <c r="I169" s="58"/>
      <c r="J169" s="58"/>
    </row>
    <row r="170" spans="1:10" x14ac:dyDescent="0.3">
      <c r="A170" s="56"/>
      <c r="E170" s="58"/>
      <c r="F170" s="58"/>
      <c r="G170" s="58"/>
      <c r="H170" s="58"/>
      <c r="I170" s="58"/>
      <c r="J170" s="58"/>
    </row>
    <row r="171" spans="1:10" x14ac:dyDescent="0.3">
      <c r="A171" s="56"/>
      <c r="E171" s="58"/>
      <c r="F171" s="58"/>
      <c r="G171" s="58"/>
      <c r="H171" s="58"/>
      <c r="I171" s="58"/>
      <c r="J171" s="58"/>
    </row>
    <row r="172" spans="1:10" x14ac:dyDescent="0.3">
      <c r="A172" s="56"/>
      <c r="E172" s="58"/>
      <c r="F172" s="58"/>
      <c r="G172" s="58"/>
      <c r="H172" s="58"/>
      <c r="I172" s="58"/>
      <c r="J172" s="58"/>
    </row>
    <row r="173" spans="1:10" x14ac:dyDescent="0.3">
      <c r="A173" s="56"/>
      <c r="E173" s="58"/>
      <c r="F173" s="58"/>
      <c r="G173" s="58"/>
      <c r="H173" s="58"/>
      <c r="I173" s="58"/>
      <c r="J173" s="58"/>
    </row>
    <row r="174" spans="1:10" x14ac:dyDescent="0.3">
      <c r="A174" s="56"/>
      <c r="E174" s="58"/>
      <c r="F174" s="58"/>
      <c r="G174" s="58"/>
      <c r="H174" s="58"/>
      <c r="I174" s="58"/>
      <c r="J174" s="58"/>
    </row>
    <row r="175" spans="1:10" x14ac:dyDescent="0.3">
      <c r="A175" s="56"/>
      <c r="E175" s="58"/>
      <c r="F175" s="58"/>
      <c r="G175" s="58"/>
      <c r="H175" s="58"/>
      <c r="I175" s="58"/>
      <c r="J175" s="58"/>
    </row>
    <row r="176" spans="1:10" x14ac:dyDescent="0.3">
      <c r="A176" s="56"/>
      <c r="E176" s="58"/>
      <c r="F176" s="58"/>
      <c r="G176" s="58"/>
      <c r="H176" s="58"/>
      <c r="I176" s="58"/>
      <c r="J176" s="58"/>
    </row>
    <row r="177" spans="1:10" x14ac:dyDescent="0.3">
      <c r="A177" s="56"/>
      <c r="E177" s="58"/>
      <c r="F177" s="58"/>
      <c r="G177" s="58"/>
      <c r="H177" s="58"/>
      <c r="I177" s="58"/>
      <c r="J177" s="58"/>
    </row>
    <row r="178" spans="1:10" x14ac:dyDescent="0.3">
      <c r="A178" s="56"/>
      <c r="E178" s="58"/>
      <c r="F178" s="58"/>
      <c r="G178" s="58"/>
      <c r="H178" s="58"/>
      <c r="I178" s="58"/>
      <c r="J178" s="58"/>
    </row>
    <row r="179" spans="1:10" x14ac:dyDescent="0.3">
      <c r="A179" s="56"/>
      <c r="E179" s="58"/>
      <c r="F179" s="58"/>
      <c r="G179" s="58"/>
      <c r="H179" s="58"/>
      <c r="I179" s="58"/>
      <c r="J179" s="58"/>
    </row>
    <row r="180" spans="1:10" x14ac:dyDescent="0.3">
      <c r="A180" s="56"/>
      <c r="E180" s="58"/>
      <c r="F180" s="58"/>
      <c r="G180" s="58"/>
      <c r="H180" s="58"/>
      <c r="I180" s="58"/>
      <c r="J180" s="58"/>
    </row>
    <row r="181" spans="1:10" x14ac:dyDescent="0.3">
      <c r="A181" s="56"/>
      <c r="E181" s="58"/>
      <c r="F181" s="58"/>
      <c r="G181" s="58"/>
      <c r="H181" s="58"/>
      <c r="I181" s="58"/>
      <c r="J181" s="58"/>
    </row>
    <row r="182" spans="1:10" x14ac:dyDescent="0.3">
      <c r="A182" s="56"/>
      <c r="E182" s="58"/>
      <c r="F182" s="58"/>
      <c r="G182" s="58"/>
      <c r="H182" s="58"/>
      <c r="I182" s="58"/>
      <c r="J182" s="58"/>
    </row>
    <row r="183" spans="1:10" x14ac:dyDescent="0.3">
      <c r="A183" s="56"/>
      <c r="E183" s="58"/>
      <c r="F183" s="58"/>
      <c r="G183" s="58"/>
      <c r="H183" s="58"/>
      <c r="I183" s="58"/>
      <c r="J183" s="58"/>
    </row>
    <row r="184" spans="1:10" x14ac:dyDescent="0.3">
      <c r="A184" s="56"/>
      <c r="E184" s="58"/>
      <c r="F184" s="58"/>
      <c r="G184" s="58"/>
      <c r="H184" s="58"/>
      <c r="I184" s="58"/>
      <c r="J184" s="58"/>
    </row>
    <row r="185" spans="1:10" x14ac:dyDescent="0.3">
      <c r="A185" s="56"/>
      <c r="E185" s="58"/>
      <c r="F185" s="58"/>
      <c r="G185" s="58"/>
      <c r="H185" s="58"/>
      <c r="I185" s="58"/>
      <c r="J185" s="58"/>
    </row>
    <row r="186" spans="1:10" x14ac:dyDescent="0.3">
      <c r="A186" s="56"/>
      <c r="E186" s="58"/>
      <c r="F186" s="58"/>
      <c r="G186" s="58"/>
      <c r="H186" s="58"/>
      <c r="I186" s="58"/>
      <c r="J186" s="58"/>
    </row>
    <row r="187" spans="1:10" x14ac:dyDescent="0.3">
      <c r="A187" s="56"/>
      <c r="E187" s="58"/>
      <c r="F187" s="58"/>
      <c r="G187" s="58"/>
      <c r="H187" s="58"/>
      <c r="I187" s="58"/>
      <c r="J187" s="58"/>
    </row>
    <row r="188" spans="1:10" x14ac:dyDescent="0.3">
      <c r="A188" s="56"/>
      <c r="E188" s="58"/>
      <c r="F188" s="58"/>
      <c r="G188" s="58"/>
      <c r="H188" s="58"/>
      <c r="I188" s="58"/>
      <c r="J188" s="58"/>
    </row>
    <row r="189" spans="1:10" x14ac:dyDescent="0.3">
      <c r="A189" s="56"/>
      <c r="E189" s="58"/>
      <c r="F189" s="58"/>
      <c r="G189" s="58"/>
      <c r="H189" s="58"/>
      <c r="I189" s="58"/>
      <c r="J189" s="58"/>
    </row>
    <row r="190" spans="1:10" x14ac:dyDescent="0.3">
      <c r="A190" s="56"/>
      <c r="E190" s="58"/>
      <c r="F190" s="58"/>
      <c r="G190" s="58"/>
      <c r="H190" s="58"/>
      <c r="I190" s="58"/>
      <c r="J190" s="58"/>
    </row>
    <row r="191" spans="1:10" x14ac:dyDescent="0.3">
      <c r="A191" s="56"/>
      <c r="E191" s="58"/>
      <c r="F191" s="58"/>
      <c r="G191" s="58"/>
      <c r="H191" s="58"/>
      <c r="I191" s="58"/>
      <c r="J191" s="58"/>
    </row>
    <row r="192" spans="1:10" x14ac:dyDescent="0.3">
      <c r="A192" s="56"/>
      <c r="E192" s="58"/>
      <c r="F192" s="58"/>
      <c r="G192" s="58"/>
      <c r="H192" s="58"/>
      <c r="I192" s="58"/>
      <c r="J192" s="58"/>
    </row>
    <row r="193" spans="1:10" x14ac:dyDescent="0.3">
      <c r="A193" s="56"/>
      <c r="E193" s="58"/>
      <c r="F193" s="58"/>
      <c r="G193" s="58"/>
      <c r="H193" s="58"/>
      <c r="I193" s="58"/>
      <c r="J193" s="58"/>
    </row>
    <row r="194" spans="1:10" x14ac:dyDescent="0.3">
      <c r="A194" s="56"/>
      <c r="E194" s="58"/>
      <c r="F194" s="58"/>
      <c r="G194" s="58"/>
      <c r="H194" s="58"/>
      <c r="I194" s="58"/>
      <c r="J194" s="58"/>
    </row>
    <row r="195" spans="1:10" x14ac:dyDescent="0.3">
      <c r="A195" s="56"/>
      <c r="E195" s="58"/>
      <c r="F195" s="58"/>
      <c r="G195" s="58"/>
      <c r="H195" s="58"/>
      <c r="I195" s="58"/>
      <c r="J195" s="58"/>
    </row>
    <row r="196" spans="1:10" x14ac:dyDescent="0.3">
      <c r="A196" s="56"/>
      <c r="E196" s="58"/>
      <c r="F196" s="58"/>
      <c r="G196" s="58"/>
      <c r="H196" s="58"/>
      <c r="I196" s="58"/>
      <c r="J196" s="58"/>
    </row>
    <row r="197" spans="1:10" x14ac:dyDescent="0.3">
      <c r="A197" s="56"/>
      <c r="E197" s="58"/>
      <c r="F197" s="58"/>
      <c r="G197" s="58"/>
      <c r="H197" s="58"/>
      <c r="I197" s="58"/>
      <c r="J197" s="58"/>
    </row>
    <row r="198" spans="1:10" x14ac:dyDescent="0.3">
      <c r="A198" s="56"/>
      <c r="E198" s="58"/>
      <c r="F198" s="58"/>
      <c r="G198" s="58"/>
      <c r="H198" s="58"/>
      <c r="I198" s="58"/>
      <c r="J198" s="58"/>
    </row>
    <row r="199" spans="1:10" x14ac:dyDescent="0.3">
      <c r="A199" s="56"/>
      <c r="E199" s="58"/>
      <c r="F199" s="58"/>
      <c r="G199" s="58"/>
      <c r="H199" s="58"/>
      <c r="I199" s="58"/>
      <c r="J199" s="58"/>
    </row>
    <row r="200" spans="1:10" x14ac:dyDescent="0.3">
      <c r="A200" s="56"/>
      <c r="E200" s="58"/>
      <c r="F200" s="58"/>
      <c r="G200" s="58"/>
      <c r="H200" s="58"/>
      <c r="I200" s="58"/>
      <c r="J200" s="58"/>
    </row>
    <row r="201" spans="1:10" x14ac:dyDescent="0.3">
      <c r="A201" s="56"/>
      <c r="E201" s="58"/>
      <c r="F201" s="58"/>
      <c r="G201" s="58"/>
      <c r="H201" s="58"/>
      <c r="I201" s="58"/>
      <c r="J201" s="58"/>
    </row>
    <row r="202" spans="1:10" x14ac:dyDescent="0.3">
      <c r="A202" s="56"/>
      <c r="E202" s="58"/>
      <c r="F202" s="58"/>
      <c r="G202" s="58"/>
      <c r="H202" s="58"/>
      <c r="I202" s="58"/>
      <c r="J202" s="58"/>
    </row>
    <row r="203" spans="1:10" x14ac:dyDescent="0.3">
      <c r="A203" s="56"/>
      <c r="E203" s="58"/>
      <c r="F203" s="58"/>
      <c r="G203" s="58"/>
      <c r="H203" s="58"/>
      <c r="I203" s="58"/>
      <c r="J203" s="58"/>
    </row>
    <row r="204" spans="1:10" x14ac:dyDescent="0.3">
      <c r="A204" s="56"/>
      <c r="E204" s="58"/>
      <c r="F204" s="58"/>
      <c r="G204" s="58"/>
      <c r="H204" s="58"/>
      <c r="I204" s="58"/>
      <c r="J204" s="58"/>
    </row>
    <row r="205" spans="1:10" x14ac:dyDescent="0.3">
      <c r="A205" s="56"/>
      <c r="E205" s="58"/>
      <c r="F205" s="58"/>
      <c r="G205" s="58"/>
      <c r="H205" s="58"/>
      <c r="I205" s="58"/>
      <c r="J205" s="58"/>
    </row>
    <row r="206" spans="1:10" x14ac:dyDescent="0.3">
      <c r="A206" s="56"/>
      <c r="E206" s="58"/>
      <c r="F206" s="58"/>
      <c r="G206" s="58"/>
      <c r="H206" s="58"/>
      <c r="I206" s="58"/>
      <c r="J206" s="58"/>
    </row>
    <row r="207" spans="1:10" x14ac:dyDescent="0.3">
      <c r="A207" s="56"/>
      <c r="E207" s="58"/>
      <c r="F207" s="58"/>
      <c r="G207" s="58"/>
      <c r="H207" s="58"/>
      <c r="I207" s="58"/>
      <c r="J207" s="58"/>
    </row>
    <row r="208" spans="1:10" x14ac:dyDescent="0.3">
      <c r="A208" s="56"/>
      <c r="E208" s="58"/>
      <c r="F208" s="58"/>
      <c r="G208" s="58"/>
      <c r="H208" s="58"/>
      <c r="I208" s="58"/>
      <c r="J208" s="58"/>
    </row>
    <row r="209" spans="1:10" x14ac:dyDescent="0.3">
      <c r="A209" s="56"/>
      <c r="E209" s="58"/>
      <c r="F209" s="58"/>
      <c r="G209" s="58"/>
      <c r="H209" s="58"/>
      <c r="I209" s="58"/>
      <c r="J209" s="58"/>
    </row>
    <row r="210" spans="1:10" x14ac:dyDescent="0.3">
      <c r="A210" s="56"/>
      <c r="E210" s="58"/>
      <c r="F210" s="58"/>
      <c r="G210" s="58"/>
      <c r="H210" s="58"/>
      <c r="I210" s="58"/>
      <c r="J210" s="58"/>
    </row>
    <row r="211" spans="1:10" x14ac:dyDescent="0.3">
      <c r="A211" s="56"/>
      <c r="E211" s="58"/>
      <c r="F211" s="58"/>
      <c r="G211" s="58"/>
      <c r="H211" s="58"/>
      <c r="I211" s="58"/>
      <c r="J211" s="58"/>
    </row>
    <row r="212" spans="1:10" x14ac:dyDescent="0.3">
      <c r="A212" s="56"/>
      <c r="E212" s="58"/>
      <c r="F212" s="58"/>
      <c r="G212" s="58"/>
      <c r="H212" s="58"/>
      <c r="I212" s="58"/>
      <c r="J212" s="58"/>
    </row>
    <row r="213" spans="1:10" x14ac:dyDescent="0.3">
      <c r="A213" s="56"/>
      <c r="E213" s="58"/>
      <c r="F213" s="58"/>
      <c r="G213" s="58"/>
      <c r="H213" s="58"/>
      <c r="I213" s="58"/>
      <c r="J213" s="58"/>
    </row>
    <row r="214" spans="1:10" x14ac:dyDescent="0.3">
      <c r="A214" s="56"/>
      <c r="E214" s="58"/>
      <c r="F214" s="58"/>
      <c r="G214" s="58"/>
      <c r="H214" s="58"/>
      <c r="I214" s="58"/>
      <c r="J214" s="58"/>
    </row>
    <row r="215" spans="1:10" x14ac:dyDescent="0.3">
      <c r="A215" s="56"/>
      <c r="E215" s="58"/>
      <c r="F215" s="58"/>
      <c r="G215" s="58"/>
      <c r="H215" s="58"/>
      <c r="I215" s="58"/>
      <c r="J215" s="58"/>
    </row>
    <row r="216" spans="1:10" x14ac:dyDescent="0.3">
      <c r="A216" s="56"/>
      <c r="E216" s="58"/>
      <c r="F216" s="58"/>
      <c r="G216" s="58"/>
      <c r="H216" s="58"/>
      <c r="I216" s="58"/>
      <c r="J216" s="58"/>
    </row>
    <row r="217" spans="1:10" x14ac:dyDescent="0.3">
      <c r="A217" s="56"/>
      <c r="E217" s="58"/>
      <c r="F217" s="58"/>
      <c r="G217" s="58"/>
      <c r="H217" s="58"/>
      <c r="I217" s="58"/>
      <c r="J217" s="58"/>
    </row>
    <row r="218" spans="1:10" x14ac:dyDescent="0.3">
      <c r="A218" s="56"/>
      <c r="E218" s="58"/>
      <c r="F218" s="58"/>
      <c r="G218" s="58"/>
      <c r="H218" s="58"/>
      <c r="I218" s="58"/>
      <c r="J218" s="58"/>
    </row>
    <row r="219" spans="1:10" x14ac:dyDescent="0.3">
      <c r="A219" s="56"/>
      <c r="E219" s="58"/>
      <c r="F219" s="58"/>
      <c r="G219" s="58"/>
      <c r="H219" s="58"/>
      <c r="I219" s="58"/>
      <c r="J219" s="58"/>
    </row>
    <row r="220" spans="1:10" x14ac:dyDescent="0.3">
      <c r="A220" s="56"/>
      <c r="E220" s="58"/>
      <c r="F220" s="58"/>
      <c r="G220" s="58"/>
      <c r="H220" s="58"/>
      <c r="I220" s="58"/>
      <c r="J220" s="58"/>
    </row>
    <row r="221" spans="1:10" x14ac:dyDescent="0.3">
      <c r="A221" s="56"/>
      <c r="E221" s="58"/>
      <c r="F221" s="58"/>
      <c r="G221" s="58"/>
      <c r="H221" s="58"/>
      <c r="I221" s="58"/>
      <c r="J221" s="58"/>
    </row>
    <row r="222" spans="1:10" x14ac:dyDescent="0.3">
      <c r="A222" s="56"/>
      <c r="E222" s="58"/>
      <c r="F222" s="58"/>
      <c r="G222" s="58"/>
      <c r="H222" s="58"/>
      <c r="I222" s="58"/>
      <c r="J222" s="58"/>
    </row>
    <row r="223" spans="1:10" x14ac:dyDescent="0.3">
      <c r="A223" s="56"/>
      <c r="E223" s="58"/>
      <c r="F223" s="58"/>
      <c r="G223" s="58"/>
      <c r="H223" s="58"/>
      <c r="I223" s="58"/>
      <c r="J223" s="58"/>
    </row>
    <row r="224" spans="1:10" x14ac:dyDescent="0.3">
      <c r="A224" s="56"/>
      <c r="E224" s="58"/>
      <c r="F224" s="58"/>
      <c r="G224" s="58"/>
      <c r="H224" s="58"/>
      <c r="I224" s="58"/>
      <c r="J224" s="58"/>
    </row>
    <row r="225" spans="1:10" x14ac:dyDescent="0.3">
      <c r="A225" s="56"/>
      <c r="E225" s="58"/>
      <c r="F225" s="58"/>
      <c r="G225" s="58"/>
      <c r="H225" s="58"/>
      <c r="I225" s="58"/>
      <c r="J225" s="58"/>
    </row>
    <row r="226" spans="1:10" x14ac:dyDescent="0.3">
      <c r="A226" s="56"/>
      <c r="E226" s="58"/>
      <c r="F226" s="58"/>
      <c r="G226" s="58"/>
      <c r="H226" s="58"/>
      <c r="I226" s="58"/>
      <c r="J226" s="58"/>
    </row>
    <row r="227" spans="1:10" x14ac:dyDescent="0.3">
      <c r="A227" s="56"/>
      <c r="E227" s="58"/>
      <c r="F227" s="58"/>
      <c r="G227" s="58"/>
      <c r="H227" s="58"/>
      <c r="I227" s="58"/>
      <c r="J227" s="58"/>
    </row>
    <row r="228" spans="1:10" x14ac:dyDescent="0.3">
      <c r="A228" s="56"/>
      <c r="E228" s="58"/>
      <c r="F228" s="58"/>
      <c r="G228" s="58"/>
      <c r="H228" s="58"/>
      <c r="I228" s="58"/>
      <c r="J228" s="58"/>
    </row>
    <row r="229" spans="1:10" x14ac:dyDescent="0.3">
      <c r="A229" s="56"/>
      <c r="E229" s="58"/>
      <c r="F229" s="58"/>
      <c r="G229" s="58"/>
      <c r="H229" s="58"/>
      <c r="I229" s="58"/>
      <c r="J229" s="58"/>
    </row>
    <row r="230" spans="1:10" x14ac:dyDescent="0.3">
      <c r="A230" s="56"/>
      <c r="E230" s="58"/>
      <c r="F230" s="58"/>
      <c r="G230" s="58"/>
      <c r="H230" s="58"/>
      <c r="I230" s="58"/>
      <c r="J230" s="58"/>
    </row>
    <row r="231" spans="1:10" x14ac:dyDescent="0.3">
      <c r="A231" s="56"/>
      <c r="E231" s="58"/>
      <c r="F231" s="58"/>
      <c r="G231" s="58"/>
      <c r="H231" s="58"/>
      <c r="I231" s="58"/>
      <c r="J231" s="58"/>
    </row>
    <row r="232" spans="1:10" x14ac:dyDescent="0.3">
      <c r="A232" s="56"/>
      <c r="E232" s="58"/>
      <c r="F232" s="58"/>
      <c r="G232" s="58"/>
      <c r="H232" s="58"/>
      <c r="I232" s="58"/>
      <c r="J232" s="58"/>
    </row>
    <row r="233" spans="1:10" x14ac:dyDescent="0.3">
      <c r="A233" s="56"/>
      <c r="E233" s="58"/>
      <c r="F233" s="58"/>
      <c r="G233" s="58"/>
      <c r="H233" s="58"/>
      <c r="I233" s="58"/>
      <c r="J233" s="58"/>
    </row>
    <row r="234" spans="1:10" x14ac:dyDescent="0.3">
      <c r="A234" s="56"/>
      <c r="E234" s="58"/>
      <c r="F234" s="58"/>
      <c r="G234" s="58"/>
      <c r="H234" s="58"/>
      <c r="I234" s="58"/>
      <c r="J234" s="58"/>
    </row>
    <row r="235" spans="1:10" x14ac:dyDescent="0.3">
      <c r="A235" s="56"/>
      <c r="E235" s="58"/>
      <c r="F235" s="58"/>
      <c r="G235" s="58"/>
      <c r="H235" s="58"/>
      <c r="I235" s="58"/>
      <c r="J235" s="58"/>
    </row>
    <row r="236" spans="1:10" x14ac:dyDescent="0.3">
      <c r="A236" s="56"/>
      <c r="E236" s="58"/>
      <c r="F236" s="58"/>
      <c r="G236" s="58"/>
      <c r="H236" s="58"/>
      <c r="I236" s="58"/>
      <c r="J236" s="58"/>
    </row>
    <row r="237" spans="1:10" x14ac:dyDescent="0.3">
      <c r="A237" s="56"/>
      <c r="E237" s="58"/>
      <c r="F237" s="58"/>
      <c r="G237" s="58"/>
      <c r="H237" s="58"/>
      <c r="I237" s="58"/>
      <c r="J237" s="58"/>
    </row>
    <row r="238" spans="1:10" x14ac:dyDescent="0.3">
      <c r="A238" s="56"/>
      <c r="E238" s="58"/>
      <c r="F238" s="58"/>
      <c r="G238" s="58"/>
      <c r="H238" s="58"/>
      <c r="I238" s="58"/>
      <c r="J238" s="58"/>
    </row>
    <row r="239" spans="1:10" x14ac:dyDescent="0.3">
      <c r="A239" s="56"/>
      <c r="E239" s="58"/>
      <c r="F239" s="58"/>
      <c r="G239" s="58"/>
      <c r="H239" s="58"/>
      <c r="I239" s="58"/>
      <c r="J239" s="58"/>
    </row>
    <row r="240" spans="1:10" x14ac:dyDescent="0.3">
      <c r="A240" s="56"/>
      <c r="E240" s="58"/>
      <c r="F240" s="58"/>
      <c r="G240" s="58"/>
      <c r="H240" s="58"/>
      <c r="I240" s="58"/>
      <c r="J240" s="58"/>
    </row>
    <row r="241" spans="1:10" x14ac:dyDescent="0.3">
      <c r="A241" s="56"/>
      <c r="E241" s="58"/>
      <c r="F241" s="58"/>
      <c r="G241" s="58"/>
      <c r="H241" s="58"/>
      <c r="I241" s="58"/>
      <c r="J241" s="58"/>
    </row>
    <row r="242" spans="1:10" x14ac:dyDescent="0.3">
      <c r="A242" s="56"/>
      <c r="E242" s="58"/>
      <c r="F242" s="58"/>
      <c r="G242" s="58"/>
      <c r="H242" s="58"/>
      <c r="I242" s="58"/>
      <c r="J242" s="58"/>
    </row>
    <row r="243" spans="1:10" x14ac:dyDescent="0.3">
      <c r="A243" s="56"/>
      <c r="E243" s="58"/>
      <c r="F243" s="58"/>
      <c r="G243" s="58"/>
      <c r="H243" s="58"/>
      <c r="I243" s="58"/>
      <c r="J243" s="58"/>
    </row>
    <row r="244" spans="1:10" x14ac:dyDescent="0.3">
      <c r="A244" s="56"/>
      <c r="E244" s="58"/>
      <c r="F244" s="58"/>
      <c r="G244" s="58"/>
      <c r="H244" s="58"/>
      <c r="I244" s="58"/>
      <c r="J244" s="58"/>
    </row>
    <row r="245" spans="1:10" x14ac:dyDescent="0.3">
      <c r="A245" s="56"/>
      <c r="E245" s="58"/>
      <c r="F245" s="58"/>
      <c r="G245" s="58"/>
      <c r="H245" s="58"/>
      <c r="I245" s="58"/>
      <c r="J245" s="58"/>
    </row>
    <row r="246" spans="1:10" x14ac:dyDescent="0.3">
      <c r="A246" s="56"/>
      <c r="E246" s="58"/>
      <c r="F246" s="58"/>
      <c r="G246" s="58"/>
      <c r="H246" s="58"/>
      <c r="I246" s="58"/>
      <c r="J246" s="58"/>
    </row>
    <row r="247" spans="1:10" x14ac:dyDescent="0.3">
      <c r="A247" s="56"/>
      <c r="E247" s="58"/>
      <c r="F247" s="58"/>
      <c r="G247" s="58"/>
      <c r="H247" s="58"/>
      <c r="I247" s="58"/>
      <c r="J247" s="58"/>
    </row>
    <row r="248" spans="1:10" x14ac:dyDescent="0.3">
      <c r="A248" s="56"/>
      <c r="E248" s="58"/>
      <c r="F248" s="58"/>
      <c r="G248" s="58"/>
      <c r="H248" s="58"/>
      <c r="I248" s="58"/>
      <c r="J248" s="58"/>
    </row>
    <row r="249" spans="1:10" x14ac:dyDescent="0.3">
      <c r="A249" s="56"/>
      <c r="E249" s="58"/>
      <c r="F249" s="58"/>
      <c r="G249" s="58"/>
      <c r="H249" s="58"/>
      <c r="I249" s="58"/>
      <c r="J249" s="58"/>
    </row>
    <row r="250" spans="1:10" x14ac:dyDescent="0.3">
      <c r="A250" s="56"/>
      <c r="E250" s="58"/>
      <c r="F250" s="58"/>
      <c r="G250" s="58"/>
      <c r="H250" s="58"/>
      <c r="I250" s="58"/>
      <c r="J250" s="58"/>
    </row>
    <row r="251" spans="1:10" x14ac:dyDescent="0.3">
      <c r="A251" s="56"/>
      <c r="E251" s="58"/>
      <c r="F251" s="58"/>
      <c r="G251" s="58"/>
      <c r="H251" s="58"/>
      <c r="I251" s="58"/>
      <c r="J251" s="58"/>
    </row>
    <row r="252" spans="1:10" x14ac:dyDescent="0.3">
      <c r="A252" s="56"/>
      <c r="E252" s="58"/>
      <c r="F252" s="58"/>
      <c r="G252" s="58"/>
      <c r="H252" s="58"/>
      <c r="I252" s="58"/>
      <c r="J252" s="58"/>
    </row>
    <row r="253" spans="1:10" x14ac:dyDescent="0.3">
      <c r="A253" s="56"/>
      <c r="E253" s="58"/>
      <c r="F253" s="58"/>
      <c r="G253" s="58"/>
      <c r="H253" s="58"/>
      <c r="I253" s="58"/>
      <c r="J253" s="58"/>
    </row>
    <row r="254" spans="1:10" x14ac:dyDescent="0.3">
      <c r="A254" s="56"/>
      <c r="E254" s="58"/>
      <c r="F254" s="58"/>
      <c r="G254" s="58"/>
      <c r="H254" s="58"/>
      <c r="I254" s="58"/>
      <c r="J254" s="58"/>
    </row>
    <row r="255" spans="1:10" x14ac:dyDescent="0.3">
      <c r="A255" s="56"/>
      <c r="E255" s="58"/>
      <c r="F255" s="58"/>
      <c r="G255" s="58"/>
      <c r="H255" s="58"/>
      <c r="I255" s="58"/>
      <c r="J255" s="58"/>
    </row>
    <row r="256" spans="1:10" x14ac:dyDescent="0.3">
      <c r="A256" s="56"/>
      <c r="E256" s="58"/>
      <c r="F256" s="58"/>
      <c r="G256" s="58"/>
      <c r="H256" s="58"/>
      <c r="I256" s="58"/>
      <c r="J256" s="58"/>
    </row>
    <row r="257" spans="1:10" x14ac:dyDescent="0.3">
      <c r="A257" s="56"/>
      <c r="E257" s="58"/>
      <c r="F257" s="58"/>
      <c r="G257" s="58"/>
      <c r="H257" s="58"/>
      <c r="I257" s="58"/>
      <c r="J257" s="58"/>
    </row>
    <row r="258" spans="1:10" x14ac:dyDescent="0.3">
      <c r="A258" s="56"/>
      <c r="E258" s="58"/>
      <c r="F258" s="58"/>
      <c r="G258" s="58"/>
      <c r="H258" s="58"/>
      <c r="I258" s="58"/>
      <c r="J258" s="58"/>
    </row>
    <row r="259" spans="1:10" x14ac:dyDescent="0.3">
      <c r="A259" s="56"/>
      <c r="E259" s="58"/>
      <c r="F259" s="58"/>
      <c r="G259" s="58"/>
      <c r="H259" s="58"/>
      <c r="I259" s="58"/>
      <c r="J259" s="58"/>
    </row>
    <row r="260" spans="1:10" x14ac:dyDescent="0.3">
      <c r="A260" s="56"/>
      <c r="E260" s="58"/>
      <c r="F260" s="58"/>
      <c r="G260" s="58"/>
      <c r="H260" s="58"/>
      <c r="I260" s="58"/>
      <c r="J260" s="58"/>
    </row>
    <row r="261" spans="1:10" x14ac:dyDescent="0.3">
      <c r="A261" s="56"/>
      <c r="E261" s="58"/>
      <c r="F261" s="58"/>
      <c r="G261" s="58"/>
      <c r="H261" s="58"/>
      <c r="I261" s="58"/>
      <c r="J261" s="58"/>
    </row>
    <row r="262" spans="1:10" x14ac:dyDescent="0.3">
      <c r="A262" s="56"/>
      <c r="E262" s="58"/>
      <c r="F262" s="58"/>
      <c r="G262" s="58"/>
      <c r="H262" s="58"/>
      <c r="I262" s="58"/>
      <c r="J262" s="58"/>
    </row>
    <row r="263" spans="1:10" x14ac:dyDescent="0.3">
      <c r="A263" s="56"/>
      <c r="E263" s="58"/>
      <c r="F263" s="58"/>
      <c r="G263" s="58"/>
      <c r="H263" s="58"/>
      <c r="I263" s="58"/>
      <c r="J263" s="58"/>
    </row>
    <row r="264" spans="1:10" x14ac:dyDescent="0.3">
      <c r="A264" s="56"/>
      <c r="E264" s="58"/>
      <c r="F264" s="58"/>
      <c r="G264" s="58"/>
      <c r="H264" s="58"/>
      <c r="I264" s="58"/>
      <c r="J264" s="58"/>
    </row>
    <row r="265" spans="1:10" x14ac:dyDescent="0.3">
      <c r="A265" s="56"/>
      <c r="E265" s="58"/>
      <c r="F265" s="58"/>
      <c r="G265" s="58"/>
      <c r="H265" s="58"/>
      <c r="I265" s="58"/>
      <c r="J265" s="58"/>
    </row>
    <row r="266" spans="1:10" x14ac:dyDescent="0.3">
      <c r="A266" s="56"/>
      <c r="E266" s="58"/>
      <c r="F266" s="58"/>
      <c r="G266" s="58"/>
      <c r="H266" s="58"/>
      <c r="I266" s="58"/>
      <c r="J266" s="58"/>
    </row>
    <row r="267" spans="1:10" x14ac:dyDescent="0.3">
      <c r="A267" s="56"/>
      <c r="E267" s="58"/>
      <c r="F267" s="58"/>
      <c r="G267" s="58"/>
      <c r="H267" s="58"/>
      <c r="I267" s="58"/>
      <c r="J267" s="58"/>
    </row>
    <row r="268" spans="1:10" x14ac:dyDescent="0.3">
      <c r="A268" s="56"/>
      <c r="E268" s="58"/>
      <c r="F268" s="58"/>
      <c r="G268" s="58"/>
      <c r="H268" s="58"/>
      <c r="I268" s="58"/>
      <c r="J268" s="58"/>
    </row>
    <row r="269" spans="1:10" x14ac:dyDescent="0.3">
      <c r="A269" s="56"/>
      <c r="E269" s="58"/>
      <c r="F269" s="58"/>
      <c r="G269" s="58"/>
      <c r="H269" s="58"/>
      <c r="I269" s="58"/>
      <c r="J269" s="58"/>
    </row>
    <row r="270" spans="1:10" x14ac:dyDescent="0.3">
      <c r="A270" s="56"/>
      <c r="E270" s="58"/>
      <c r="F270" s="58"/>
      <c r="G270" s="58"/>
      <c r="H270" s="58"/>
      <c r="I270" s="58"/>
      <c r="J270" s="58"/>
    </row>
    <row r="271" spans="1:10" x14ac:dyDescent="0.3">
      <c r="A271" s="56"/>
      <c r="E271" s="58"/>
      <c r="F271" s="58"/>
      <c r="G271" s="58"/>
      <c r="H271" s="58"/>
      <c r="I271" s="58"/>
      <c r="J271" s="58"/>
    </row>
    <row r="272" spans="1:10" x14ac:dyDescent="0.3">
      <c r="A272" s="56"/>
      <c r="E272" s="58"/>
      <c r="F272" s="58"/>
      <c r="G272" s="58"/>
      <c r="H272" s="58"/>
      <c r="I272" s="58"/>
      <c r="J272" s="58"/>
    </row>
    <row r="273" spans="1:10" x14ac:dyDescent="0.3">
      <c r="A273" s="56"/>
      <c r="E273" s="58"/>
      <c r="F273" s="58"/>
      <c r="G273" s="58"/>
      <c r="H273" s="58"/>
      <c r="I273" s="58"/>
      <c r="J273" s="58"/>
    </row>
    <row r="274" spans="1:10" x14ac:dyDescent="0.3">
      <c r="A274" s="56"/>
      <c r="E274" s="58"/>
      <c r="F274" s="58"/>
      <c r="G274" s="58"/>
      <c r="H274" s="58"/>
      <c r="I274" s="58"/>
      <c r="J274" s="58"/>
    </row>
    <row r="275" spans="1:10" x14ac:dyDescent="0.3">
      <c r="A275" s="56"/>
      <c r="E275" s="58"/>
      <c r="F275" s="58"/>
      <c r="G275" s="58"/>
      <c r="H275" s="58"/>
      <c r="I275" s="58"/>
      <c r="J275" s="58"/>
    </row>
    <row r="276" spans="1:10" x14ac:dyDescent="0.3">
      <c r="A276" s="56"/>
      <c r="E276" s="58"/>
      <c r="F276" s="58"/>
      <c r="G276" s="58"/>
      <c r="H276" s="58"/>
      <c r="I276" s="58"/>
      <c r="J276" s="58"/>
    </row>
    <row r="277" spans="1:10" x14ac:dyDescent="0.3">
      <c r="A277" s="56"/>
      <c r="E277" s="58"/>
      <c r="F277" s="58"/>
      <c r="G277" s="58"/>
      <c r="H277" s="58"/>
      <c r="I277" s="58"/>
      <c r="J277" s="58"/>
    </row>
    <row r="278" spans="1:10" x14ac:dyDescent="0.3">
      <c r="A278" s="56"/>
      <c r="E278" s="58"/>
      <c r="F278" s="58"/>
      <c r="G278" s="58"/>
      <c r="H278" s="58"/>
      <c r="I278" s="58"/>
      <c r="J278" s="58"/>
    </row>
    <row r="279" spans="1:10" x14ac:dyDescent="0.3">
      <c r="A279" s="56"/>
      <c r="E279" s="58"/>
      <c r="F279" s="58"/>
      <c r="G279" s="58"/>
      <c r="H279" s="58"/>
      <c r="I279" s="58"/>
      <c r="J279" s="58"/>
    </row>
    <row r="280" spans="1:10" x14ac:dyDescent="0.3">
      <c r="A280" s="56"/>
      <c r="E280" s="58"/>
      <c r="F280" s="58"/>
      <c r="G280" s="58"/>
      <c r="H280" s="58"/>
      <c r="I280" s="58"/>
      <c r="J280" s="58"/>
    </row>
    <row r="281" spans="1:10" x14ac:dyDescent="0.3">
      <c r="A281" s="56"/>
      <c r="E281" s="58"/>
      <c r="F281" s="58"/>
      <c r="G281" s="58"/>
      <c r="H281" s="58"/>
      <c r="I281" s="58"/>
      <c r="J281" s="58"/>
    </row>
    <row r="282" spans="1:10" x14ac:dyDescent="0.3">
      <c r="A282" s="56"/>
      <c r="E282" s="58"/>
      <c r="F282" s="58"/>
      <c r="G282" s="58"/>
      <c r="H282" s="58"/>
      <c r="I282" s="58"/>
      <c r="J282" s="58"/>
    </row>
    <row r="283" spans="1:10" x14ac:dyDescent="0.3">
      <c r="A283" s="56"/>
      <c r="E283" s="58"/>
      <c r="F283" s="58"/>
      <c r="G283" s="58"/>
      <c r="H283" s="58"/>
      <c r="I283" s="58"/>
      <c r="J283" s="58"/>
    </row>
    <row r="284" spans="1:10" x14ac:dyDescent="0.3">
      <c r="A284" s="56"/>
      <c r="E284" s="58"/>
      <c r="F284" s="58"/>
      <c r="G284" s="58"/>
      <c r="H284" s="58"/>
      <c r="I284" s="58"/>
      <c r="J284" s="58"/>
    </row>
    <row r="285" spans="1:10" x14ac:dyDescent="0.3">
      <c r="A285" s="56"/>
      <c r="E285" s="58"/>
      <c r="F285" s="58"/>
      <c r="G285" s="58"/>
      <c r="H285" s="58"/>
      <c r="I285" s="58"/>
      <c r="J285" s="58"/>
    </row>
    <row r="286" spans="1:10" x14ac:dyDescent="0.3">
      <c r="A286" s="56"/>
      <c r="E286" s="58"/>
      <c r="F286" s="58"/>
      <c r="G286" s="58"/>
      <c r="H286" s="58"/>
      <c r="I286" s="58"/>
      <c r="J286" s="58"/>
    </row>
    <row r="287" spans="1:10" x14ac:dyDescent="0.3">
      <c r="A287" s="56"/>
      <c r="E287" s="58"/>
      <c r="F287" s="58"/>
      <c r="G287" s="58"/>
      <c r="H287" s="58"/>
      <c r="I287" s="58"/>
      <c r="J287" s="58"/>
    </row>
    <row r="288" spans="1:10" x14ac:dyDescent="0.3">
      <c r="A288" s="56"/>
      <c r="E288" s="58"/>
      <c r="F288" s="58"/>
      <c r="G288" s="58"/>
      <c r="H288" s="58"/>
      <c r="I288" s="58"/>
      <c r="J288" s="58"/>
    </row>
    <row r="289" spans="1:10" x14ac:dyDescent="0.3">
      <c r="A289" s="56"/>
      <c r="E289" s="58"/>
      <c r="F289" s="58"/>
      <c r="G289" s="58"/>
      <c r="H289" s="58"/>
      <c r="I289" s="58"/>
      <c r="J289" s="58"/>
    </row>
    <row r="290" spans="1:10" x14ac:dyDescent="0.3">
      <c r="A290" s="56"/>
      <c r="E290" s="58"/>
      <c r="F290" s="58"/>
      <c r="G290" s="58"/>
      <c r="H290" s="58"/>
      <c r="I290" s="58"/>
      <c r="J290" s="58"/>
    </row>
    <row r="291" spans="1:10" x14ac:dyDescent="0.3">
      <c r="A291" s="56"/>
      <c r="E291" s="58"/>
      <c r="F291" s="58"/>
      <c r="G291" s="58"/>
      <c r="H291" s="58"/>
      <c r="I291" s="58"/>
      <c r="J291" s="58"/>
    </row>
    <row r="292" spans="1:10" x14ac:dyDescent="0.3">
      <c r="A292" s="56"/>
      <c r="E292" s="58"/>
      <c r="F292" s="58"/>
      <c r="G292" s="58"/>
      <c r="H292" s="58"/>
      <c r="I292" s="58"/>
      <c r="J292" s="58"/>
    </row>
    <row r="293" spans="1:10" x14ac:dyDescent="0.3">
      <c r="A293" s="56"/>
      <c r="E293" s="58"/>
      <c r="F293" s="58"/>
      <c r="G293" s="58"/>
      <c r="H293" s="58"/>
      <c r="I293" s="58"/>
      <c r="J293" s="58"/>
    </row>
    <row r="294" spans="1:10" x14ac:dyDescent="0.3">
      <c r="A294" s="56"/>
      <c r="E294" s="58"/>
      <c r="F294" s="58"/>
      <c r="G294" s="58"/>
      <c r="H294" s="58"/>
      <c r="I294" s="58"/>
      <c r="J294" s="58"/>
    </row>
    <row r="295" spans="1:10" x14ac:dyDescent="0.3">
      <c r="A295" s="56"/>
      <c r="E295" s="58"/>
      <c r="F295" s="58"/>
      <c r="G295" s="58"/>
      <c r="H295" s="58"/>
      <c r="I295" s="58"/>
      <c r="J295" s="58"/>
    </row>
    <row r="296" spans="1:10" x14ac:dyDescent="0.3">
      <c r="A296" s="56"/>
      <c r="E296" s="58"/>
      <c r="F296" s="58"/>
      <c r="G296" s="58"/>
      <c r="H296" s="58"/>
      <c r="I296" s="58"/>
      <c r="J296" s="58"/>
    </row>
    <row r="297" spans="1:10" x14ac:dyDescent="0.3">
      <c r="A297" s="56"/>
      <c r="E297" s="58"/>
      <c r="F297" s="58"/>
      <c r="G297" s="58"/>
      <c r="H297" s="58"/>
      <c r="I297" s="58"/>
      <c r="J297" s="58"/>
    </row>
    <row r="298" spans="1:10" x14ac:dyDescent="0.3">
      <c r="A298" s="56"/>
      <c r="E298" s="58"/>
      <c r="F298" s="58"/>
      <c r="G298" s="58"/>
      <c r="H298" s="58"/>
      <c r="I298" s="58"/>
      <c r="J298" s="58"/>
    </row>
    <row r="299" spans="1:10" x14ac:dyDescent="0.3">
      <c r="A299" s="56"/>
      <c r="E299" s="58"/>
      <c r="F299" s="58"/>
      <c r="G299" s="58"/>
      <c r="H299" s="58"/>
      <c r="I299" s="58"/>
      <c r="J299" s="58"/>
    </row>
    <row r="300" spans="1:10" x14ac:dyDescent="0.3">
      <c r="A300" s="56"/>
      <c r="E300" s="58"/>
      <c r="F300" s="58"/>
      <c r="G300" s="58"/>
      <c r="H300" s="58"/>
      <c r="I300" s="58"/>
      <c r="J300" s="58"/>
    </row>
    <row r="301" spans="1:10" x14ac:dyDescent="0.3">
      <c r="A301" s="56"/>
      <c r="E301" s="58"/>
      <c r="F301" s="58"/>
      <c r="G301" s="58"/>
      <c r="H301" s="58"/>
      <c r="I301" s="58"/>
      <c r="J301" s="58"/>
    </row>
    <row r="302" spans="1:10" x14ac:dyDescent="0.3">
      <c r="A302" s="56"/>
      <c r="E302" s="58"/>
      <c r="F302" s="58"/>
      <c r="G302" s="58"/>
      <c r="H302" s="58"/>
      <c r="I302" s="58"/>
      <c r="J302" s="58"/>
    </row>
    <row r="303" spans="1:10" x14ac:dyDescent="0.3">
      <c r="A303" s="56"/>
      <c r="E303" s="58"/>
      <c r="F303" s="58"/>
      <c r="G303" s="58"/>
      <c r="H303" s="58"/>
      <c r="I303" s="58"/>
      <c r="J303" s="58"/>
    </row>
    <row r="304" spans="1:10" x14ac:dyDescent="0.3">
      <c r="A304" s="56"/>
      <c r="E304" s="58"/>
      <c r="F304" s="58"/>
      <c r="G304" s="58"/>
      <c r="H304" s="58"/>
      <c r="I304" s="58"/>
      <c r="J304" s="58"/>
    </row>
    <row r="305" spans="1:10" x14ac:dyDescent="0.3">
      <c r="A305" s="56"/>
      <c r="E305" s="58"/>
      <c r="F305" s="58"/>
      <c r="G305" s="58"/>
      <c r="H305" s="58"/>
      <c r="I305" s="58"/>
      <c r="J305" s="58"/>
    </row>
    <row r="306" spans="1:10" x14ac:dyDescent="0.3">
      <c r="A306" s="56"/>
      <c r="E306" s="58"/>
      <c r="F306" s="58"/>
      <c r="G306" s="58"/>
      <c r="H306" s="58"/>
      <c r="I306" s="58"/>
      <c r="J306" s="58"/>
    </row>
    <row r="307" spans="1:10" x14ac:dyDescent="0.3">
      <c r="A307" s="56"/>
      <c r="E307" s="58"/>
      <c r="F307" s="58"/>
      <c r="G307" s="58"/>
      <c r="H307" s="58"/>
      <c r="I307" s="58"/>
      <c r="J307" s="58"/>
    </row>
    <row r="308" spans="1:10" x14ac:dyDescent="0.3">
      <c r="A308" s="56"/>
      <c r="E308" s="58"/>
      <c r="F308" s="58"/>
      <c r="G308" s="58"/>
      <c r="H308" s="58"/>
      <c r="I308" s="58"/>
      <c r="J308" s="58"/>
    </row>
    <row r="309" spans="1:10" x14ac:dyDescent="0.3">
      <c r="A309" s="56"/>
      <c r="E309" s="58"/>
      <c r="F309" s="58"/>
      <c r="G309" s="58"/>
      <c r="H309" s="58"/>
      <c r="I309" s="58"/>
      <c r="J309" s="58"/>
    </row>
    <row r="310" spans="1:10" x14ac:dyDescent="0.3">
      <c r="A310" s="56"/>
      <c r="E310" s="58"/>
      <c r="F310" s="58"/>
      <c r="G310" s="58"/>
      <c r="H310" s="58"/>
      <c r="I310" s="58"/>
      <c r="J310" s="58"/>
    </row>
    <row r="311" spans="1:10" x14ac:dyDescent="0.3">
      <c r="A311" s="56"/>
      <c r="E311" s="58"/>
      <c r="F311" s="58"/>
      <c r="G311" s="58"/>
      <c r="H311" s="58"/>
      <c r="I311" s="58"/>
      <c r="J311" s="58"/>
    </row>
    <row r="312" spans="1:10" x14ac:dyDescent="0.3">
      <c r="A312" s="56"/>
      <c r="E312" s="58"/>
      <c r="F312" s="58"/>
      <c r="G312" s="58"/>
      <c r="H312" s="58"/>
      <c r="I312" s="58"/>
      <c r="J312" s="58"/>
    </row>
    <row r="313" spans="1:10" x14ac:dyDescent="0.3">
      <c r="A313" s="56"/>
      <c r="E313" s="58"/>
      <c r="F313" s="58"/>
      <c r="G313" s="58"/>
      <c r="H313" s="58"/>
      <c r="I313" s="58"/>
      <c r="J313" s="58"/>
    </row>
    <row r="314" spans="1:10" x14ac:dyDescent="0.3">
      <c r="A314" s="56"/>
      <c r="E314" s="58"/>
      <c r="F314" s="58"/>
      <c r="G314" s="58"/>
      <c r="H314" s="58"/>
      <c r="I314" s="58"/>
      <c r="J314" s="58"/>
    </row>
    <row r="315" spans="1:10" x14ac:dyDescent="0.3">
      <c r="A315" s="56"/>
      <c r="E315" s="58"/>
      <c r="F315" s="58"/>
      <c r="G315" s="58"/>
      <c r="H315" s="58"/>
      <c r="I315" s="58"/>
      <c r="J315" s="58"/>
    </row>
    <row r="316" spans="1:10" x14ac:dyDescent="0.3">
      <c r="A316" s="56"/>
      <c r="E316" s="58"/>
      <c r="F316" s="58"/>
      <c r="G316" s="58"/>
      <c r="H316" s="58"/>
      <c r="I316" s="58"/>
      <c r="J316" s="58"/>
    </row>
    <row r="317" spans="1:10" x14ac:dyDescent="0.3">
      <c r="A317" s="56"/>
      <c r="E317" s="58"/>
      <c r="F317" s="58"/>
      <c r="G317" s="58"/>
      <c r="H317" s="58"/>
      <c r="I317" s="58"/>
      <c r="J317" s="58"/>
    </row>
    <row r="318" spans="1:10" x14ac:dyDescent="0.3">
      <c r="A318" s="56"/>
      <c r="E318" s="58"/>
      <c r="F318" s="58"/>
      <c r="G318" s="58"/>
      <c r="H318" s="58"/>
      <c r="I318" s="58"/>
      <c r="J318" s="58"/>
    </row>
    <row r="319" spans="1:10" x14ac:dyDescent="0.3">
      <c r="A319" s="56"/>
      <c r="E319" s="58"/>
      <c r="F319" s="58"/>
      <c r="G319" s="58"/>
      <c r="H319" s="58"/>
      <c r="I319" s="58"/>
      <c r="J319" s="58"/>
    </row>
    <row r="320" spans="1:10" x14ac:dyDescent="0.3">
      <c r="A320" s="56"/>
      <c r="E320" s="58"/>
      <c r="F320" s="58"/>
      <c r="G320" s="58"/>
      <c r="H320" s="58"/>
      <c r="I320" s="58"/>
      <c r="J320" s="58"/>
    </row>
    <row r="321" spans="1:10" x14ac:dyDescent="0.3">
      <c r="A321" s="56"/>
      <c r="E321" s="58"/>
      <c r="F321" s="58"/>
      <c r="G321" s="58"/>
      <c r="H321" s="58"/>
      <c r="I321" s="58"/>
      <c r="J321" s="58"/>
    </row>
    <row r="322" spans="1:10" x14ac:dyDescent="0.3">
      <c r="A322" s="56"/>
      <c r="E322" s="58"/>
      <c r="F322" s="58"/>
      <c r="G322" s="58"/>
      <c r="H322" s="58"/>
      <c r="I322" s="58"/>
      <c r="J322" s="58"/>
    </row>
    <row r="323" spans="1:10" x14ac:dyDescent="0.3">
      <c r="A323" s="56"/>
      <c r="E323" s="58"/>
      <c r="F323" s="58"/>
      <c r="G323" s="58"/>
      <c r="H323" s="58"/>
      <c r="I323" s="58"/>
      <c r="J323" s="58"/>
    </row>
    <row r="324" spans="1:10" x14ac:dyDescent="0.3">
      <c r="A324" s="56"/>
      <c r="E324" s="58"/>
      <c r="F324" s="58"/>
      <c r="G324" s="58"/>
      <c r="H324" s="58"/>
      <c r="I324" s="58"/>
      <c r="J324" s="58"/>
    </row>
    <row r="325" spans="1:10" x14ac:dyDescent="0.3">
      <c r="A325" s="56"/>
      <c r="E325" s="58"/>
      <c r="F325" s="58"/>
      <c r="G325" s="58"/>
      <c r="H325" s="58"/>
      <c r="I325" s="58"/>
      <c r="J325" s="58"/>
    </row>
    <row r="326" spans="1:10" x14ac:dyDescent="0.3">
      <c r="A326" s="56"/>
      <c r="E326" s="58"/>
      <c r="F326" s="58"/>
      <c r="G326" s="58"/>
      <c r="H326" s="58"/>
      <c r="I326" s="58"/>
      <c r="J326" s="58"/>
    </row>
    <row r="327" spans="1:10" x14ac:dyDescent="0.3">
      <c r="A327" s="56"/>
      <c r="E327" s="58"/>
      <c r="F327" s="58"/>
      <c r="G327" s="58"/>
      <c r="H327" s="58"/>
      <c r="I327" s="58"/>
      <c r="J327" s="58"/>
    </row>
    <row r="328" spans="1:10" x14ac:dyDescent="0.3">
      <c r="A328" s="56"/>
      <c r="E328" s="58"/>
      <c r="F328" s="58"/>
      <c r="G328" s="58"/>
      <c r="H328" s="58"/>
      <c r="I328" s="58"/>
      <c r="J328" s="58"/>
    </row>
    <row r="329" spans="1:10" x14ac:dyDescent="0.3">
      <c r="A329" s="56"/>
      <c r="E329" s="58"/>
      <c r="F329" s="58"/>
      <c r="G329" s="58"/>
      <c r="H329" s="58"/>
      <c r="I329" s="58"/>
      <c r="J329" s="58"/>
    </row>
    <row r="330" spans="1:10" x14ac:dyDescent="0.3">
      <c r="A330" s="56"/>
      <c r="E330" s="58"/>
      <c r="F330" s="58"/>
      <c r="G330" s="58"/>
      <c r="H330" s="58"/>
      <c r="I330" s="58"/>
      <c r="J330" s="58"/>
    </row>
    <row r="331" spans="1:10" x14ac:dyDescent="0.3">
      <c r="A331" s="56"/>
      <c r="E331" s="58"/>
      <c r="F331" s="58"/>
      <c r="G331" s="58"/>
      <c r="H331" s="58"/>
      <c r="I331" s="58"/>
      <c r="J331" s="58"/>
    </row>
    <row r="332" spans="1:10" x14ac:dyDescent="0.3">
      <c r="A332" s="56"/>
      <c r="E332" s="58"/>
      <c r="F332" s="58"/>
      <c r="G332" s="58"/>
      <c r="H332" s="58"/>
      <c r="I332" s="58"/>
      <c r="J332" s="58"/>
    </row>
    <row r="333" spans="1:10" x14ac:dyDescent="0.3">
      <c r="A333" s="56"/>
      <c r="E333" s="58"/>
      <c r="F333" s="58"/>
      <c r="G333" s="58"/>
      <c r="H333" s="58"/>
      <c r="I333" s="58"/>
      <c r="J333" s="58"/>
    </row>
    <row r="334" spans="1:10" x14ac:dyDescent="0.3">
      <c r="A334" s="56"/>
      <c r="E334" s="58"/>
      <c r="F334" s="58"/>
      <c r="G334" s="58"/>
      <c r="H334" s="58"/>
      <c r="I334" s="58"/>
      <c r="J334" s="58"/>
    </row>
    <row r="335" spans="1:10" x14ac:dyDescent="0.3">
      <c r="A335" s="56"/>
      <c r="E335" s="58"/>
      <c r="F335" s="58"/>
      <c r="G335" s="58"/>
      <c r="H335" s="58"/>
      <c r="I335" s="58"/>
      <c r="J335" s="58"/>
    </row>
    <row r="336" spans="1:10" x14ac:dyDescent="0.3">
      <c r="A336" s="56"/>
      <c r="E336" s="58"/>
      <c r="F336" s="58"/>
      <c r="G336" s="58"/>
      <c r="H336" s="58"/>
      <c r="I336" s="58"/>
      <c r="J336" s="58"/>
    </row>
    <row r="337" spans="1:10" x14ac:dyDescent="0.3">
      <c r="A337" s="56"/>
      <c r="E337" s="58"/>
      <c r="F337" s="58"/>
      <c r="G337" s="58"/>
      <c r="H337" s="58"/>
      <c r="I337" s="58"/>
      <c r="J337" s="58"/>
    </row>
    <row r="338" spans="1:10" x14ac:dyDescent="0.3">
      <c r="A338" s="56"/>
      <c r="E338" s="58"/>
      <c r="F338" s="58"/>
      <c r="G338" s="58"/>
      <c r="H338" s="58"/>
      <c r="I338" s="58"/>
      <c r="J338" s="58"/>
    </row>
    <row r="339" spans="1:10" x14ac:dyDescent="0.3">
      <c r="A339" s="56"/>
      <c r="E339" s="58"/>
      <c r="F339" s="58"/>
      <c r="G339" s="58"/>
      <c r="H339" s="58"/>
      <c r="I339" s="58"/>
      <c r="J339" s="58"/>
    </row>
    <row r="340" spans="1:10" x14ac:dyDescent="0.3">
      <c r="A340" s="56"/>
      <c r="E340" s="58"/>
      <c r="F340" s="58"/>
      <c r="G340" s="58"/>
      <c r="H340" s="58"/>
      <c r="I340" s="58"/>
      <c r="J340" s="58"/>
    </row>
    <row r="341" spans="1:10" x14ac:dyDescent="0.3">
      <c r="A341" s="56"/>
      <c r="E341" s="58"/>
      <c r="F341" s="58"/>
      <c r="G341" s="58"/>
      <c r="H341" s="58"/>
      <c r="I341" s="58"/>
      <c r="J341" s="58"/>
    </row>
    <row r="342" spans="1:10" x14ac:dyDescent="0.3">
      <c r="A342" s="56"/>
      <c r="E342" s="58"/>
      <c r="F342" s="58"/>
      <c r="G342" s="58"/>
      <c r="H342" s="58"/>
      <c r="I342" s="58"/>
      <c r="J342" s="58"/>
    </row>
    <row r="343" spans="1:10" x14ac:dyDescent="0.3">
      <c r="A343" s="56"/>
      <c r="E343" s="58"/>
      <c r="F343" s="58"/>
      <c r="G343" s="58"/>
      <c r="H343" s="58"/>
      <c r="I343" s="58"/>
      <c r="J343" s="58"/>
    </row>
    <row r="344" spans="1:10" x14ac:dyDescent="0.3">
      <c r="A344" s="56"/>
      <c r="E344" s="58"/>
      <c r="F344" s="58"/>
      <c r="G344" s="58"/>
      <c r="H344" s="58"/>
      <c r="I344" s="58"/>
      <c r="J344" s="58"/>
    </row>
    <row r="345" spans="1:10" x14ac:dyDescent="0.3">
      <c r="A345" s="56"/>
      <c r="E345" s="58"/>
      <c r="F345" s="58"/>
      <c r="G345" s="58"/>
      <c r="H345" s="58"/>
      <c r="I345" s="58"/>
      <c r="J345" s="58"/>
    </row>
    <row r="346" spans="1:10" x14ac:dyDescent="0.3">
      <c r="A346" s="56"/>
      <c r="E346" s="58"/>
      <c r="F346" s="58"/>
      <c r="G346" s="58"/>
      <c r="H346" s="58"/>
      <c r="I346" s="58"/>
      <c r="J346" s="58"/>
    </row>
    <row r="347" spans="1:10" x14ac:dyDescent="0.3">
      <c r="A347" s="56"/>
      <c r="E347" s="58"/>
      <c r="F347" s="58"/>
      <c r="G347" s="58"/>
      <c r="H347" s="58"/>
      <c r="I347" s="58"/>
      <c r="J347" s="58"/>
    </row>
    <row r="348" spans="1:10" x14ac:dyDescent="0.3">
      <c r="A348" s="56"/>
      <c r="E348" s="58"/>
      <c r="F348" s="58"/>
      <c r="G348" s="58"/>
      <c r="H348" s="58"/>
      <c r="I348" s="58"/>
      <c r="J348" s="58"/>
    </row>
    <row r="349" spans="1:10" x14ac:dyDescent="0.3">
      <c r="A349" s="56"/>
      <c r="E349" s="58"/>
      <c r="F349" s="58"/>
      <c r="G349" s="58"/>
      <c r="H349" s="58"/>
      <c r="I349" s="58"/>
      <c r="J349" s="58"/>
    </row>
    <row r="350" spans="1:10" x14ac:dyDescent="0.3">
      <c r="A350" s="56"/>
      <c r="E350" s="58"/>
      <c r="F350" s="58"/>
      <c r="G350" s="58"/>
      <c r="H350" s="58"/>
      <c r="I350" s="58"/>
      <c r="J350" s="58"/>
    </row>
    <row r="351" spans="1:10" x14ac:dyDescent="0.3">
      <c r="A351" s="56"/>
      <c r="E351" s="58"/>
      <c r="F351" s="58"/>
      <c r="G351" s="58"/>
      <c r="H351" s="58"/>
      <c r="I351" s="58"/>
      <c r="J351" s="58"/>
    </row>
    <row r="352" spans="1:10" x14ac:dyDescent="0.3">
      <c r="A352" s="56"/>
      <c r="E352" s="58"/>
      <c r="F352" s="58"/>
      <c r="G352" s="58"/>
      <c r="H352" s="58"/>
      <c r="I352" s="58"/>
      <c r="J352" s="58"/>
    </row>
    <row r="353" spans="1:10" x14ac:dyDescent="0.3">
      <c r="A353" s="56"/>
      <c r="E353" s="58"/>
      <c r="F353" s="58"/>
      <c r="G353" s="58"/>
      <c r="H353" s="58"/>
      <c r="I353" s="58"/>
      <c r="J353" s="58"/>
    </row>
    <row r="354" spans="1:10" x14ac:dyDescent="0.3">
      <c r="A354" s="56"/>
      <c r="E354" s="58"/>
      <c r="F354" s="58"/>
      <c r="G354" s="58"/>
      <c r="H354" s="58"/>
      <c r="I354" s="58"/>
      <c r="J354" s="58"/>
    </row>
    <row r="355" spans="1:10" x14ac:dyDescent="0.3">
      <c r="A355" s="56"/>
      <c r="E355" s="58"/>
      <c r="F355" s="58"/>
      <c r="G355" s="58"/>
      <c r="H355" s="58"/>
      <c r="I355" s="58"/>
      <c r="J355" s="58"/>
    </row>
    <row r="356" spans="1:10" x14ac:dyDescent="0.3">
      <c r="A356" s="56"/>
      <c r="E356" s="58"/>
      <c r="F356" s="58"/>
      <c r="G356" s="58"/>
      <c r="H356" s="58"/>
      <c r="I356" s="58"/>
      <c r="J356" s="58"/>
    </row>
    <row r="357" spans="1:10" x14ac:dyDescent="0.3">
      <c r="A357" s="56"/>
      <c r="E357" s="58"/>
      <c r="F357" s="58"/>
      <c r="G357" s="58"/>
      <c r="H357" s="58"/>
      <c r="I357" s="58"/>
      <c r="J357" s="58"/>
    </row>
    <row r="358" spans="1:10" x14ac:dyDescent="0.3">
      <c r="A358" s="56"/>
      <c r="E358" s="58"/>
      <c r="F358" s="58"/>
      <c r="G358" s="58"/>
      <c r="H358" s="58"/>
      <c r="I358" s="58"/>
      <c r="J358" s="58"/>
    </row>
    <row r="359" spans="1:10" x14ac:dyDescent="0.3">
      <c r="A359" s="56"/>
      <c r="E359" s="58"/>
      <c r="F359" s="58"/>
      <c r="G359" s="58"/>
      <c r="H359" s="58"/>
      <c r="I359" s="58"/>
      <c r="J359" s="58"/>
    </row>
    <row r="360" spans="1:10" x14ac:dyDescent="0.3">
      <c r="A360" s="56"/>
      <c r="E360" s="58"/>
      <c r="F360" s="58"/>
      <c r="G360" s="58"/>
      <c r="H360" s="58"/>
      <c r="I360" s="58"/>
      <c r="J360" s="58"/>
    </row>
    <row r="361" spans="1:10" x14ac:dyDescent="0.3">
      <c r="A361" s="56"/>
      <c r="E361" s="58"/>
      <c r="F361" s="58"/>
      <c r="G361" s="58"/>
      <c r="H361" s="58"/>
      <c r="I361" s="58"/>
      <c r="J361" s="58"/>
    </row>
    <row r="362" spans="1:10" x14ac:dyDescent="0.3">
      <c r="A362" s="56"/>
      <c r="E362" s="58"/>
      <c r="F362" s="58"/>
      <c r="G362" s="58"/>
      <c r="H362" s="58"/>
      <c r="I362" s="58"/>
      <c r="J362" s="58"/>
    </row>
    <row r="363" spans="1:10" x14ac:dyDescent="0.3">
      <c r="A363" s="56"/>
      <c r="E363" s="58"/>
      <c r="F363" s="58"/>
      <c r="G363" s="58"/>
      <c r="H363" s="58"/>
      <c r="I363" s="58"/>
      <c r="J363" s="58"/>
    </row>
    <row r="364" spans="1:10" x14ac:dyDescent="0.3">
      <c r="A364" s="56"/>
      <c r="E364" s="58"/>
      <c r="F364" s="58"/>
      <c r="G364" s="58"/>
      <c r="H364" s="58"/>
      <c r="I364" s="58"/>
      <c r="J364" s="58"/>
    </row>
    <row r="365" spans="1:10" x14ac:dyDescent="0.3">
      <c r="A365" s="56"/>
      <c r="E365" s="58"/>
      <c r="F365" s="58"/>
      <c r="G365" s="58"/>
      <c r="H365" s="58"/>
      <c r="I365" s="58"/>
      <c r="J365" s="58"/>
    </row>
    <row r="366" spans="1:10" x14ac:dyDescent="0.3">
      <c r="A366" s="56"/>
      <c r="E366" s="58"/>
      <c r="F366" s="58"/>
      <c r="G366" s="58"/>
      <c r="H366" s="58"/>
      <c r="I366" s="58"/>
      <c r="J366" s="58"/>
    </row>
    <row r="367" spans="1:10" x14ac:dyDescent="0.3">
      <c r="A367" s="56"/>
      <c r="E367" s="58"/>
      <c r="F367" s="58"/>
      <c r="G367" s="58"/>
      <c r="H367" s="58"/>
      <c r="I367" s="58"/>
      <c r="J367" s="58"/>
    </row>
    <row r="368" spans="1:10" x14ac:dyDescent="0.3">
      <c r="A368" s="56"/>
      <c r="E368" s="58"/>
      <c r="F368" s="58"/>
      <c r="G368" s="58"/>
      <c r="H368" s="58"/>
      <c r="I368" s="58"/>
      <c r="J368" s="58"/>
    </row>
    <row r="369" spans="1:10" x14ac:dyDescent="0.3">
      <c r="A369" s="56"/>
      <c r="E369" s="58"/>
      <c r="F369" s="58"/>
      <c r="G369" s="58"/>
      <c r="H369" s="58"/>
      <c r="I369" s="58"/>
      <c r="J369" s="58"/>
    </row>
    <row r="370" spans="1:10" x14ac:dyDescent="0.3">
      <c r="A370" s="56"/>
      <c r="E370" s="58"/>
      <c r="F370" s="58"/>
      <c r="G370" s="58"/>
      <c r="H370" s="58"/>
      <c r="I370" s="58"/>
      <c r="J370" s="58"/>
    </row>
    <row r="371" spans="1:10" x14ac:dyDescent="0.3">
      <c r="A371" s="56"/>
      <c r="E371" s="58"/>
      <c r="F371" s="58"/>
      <c r="G371" s="58"/>
      <c r="H371" s="58"/>
      <c r="I371" s="58"/>
      <c r="J371" s="58"/>
    </row>
    <row r="372" spans="1:10" x14ac:dyDescent="0.3">
      <c r="A372" s="56"/>
      <c r="E372" s="58"/>
      <c r="F372" s="58"/>
      <c r="G372" s="58"/>
      <c r="H372" s="58"/>
      <c r="I372" s="58"/>
      <c r="J372" s="58"/>
    </row>
    <row r="373" spans="1:10" x14ac:dyDescent="0.3">
      <c r="A373" s="56"/>
      <c r="E373" s="58"/>
      <c r="F373" s="58"/>
      <c r="G373" s="58"/>
      <c r="H373" s="58"/>
      <c r="I373" s="58"/>
      <c r="J373" s="58"/>
    </row>
    <row r="374" spans="1:10" x14ac:dyDescent="0.3">
      <c r="A374" s="56"/>
      <c r="E374" s="58"/>
      <c r="F374" s="58"/>
      <c r="G374" s="58"/>
      <c r="H374" s="58"/>
      <c r="I374" s="58"/>
      <c r="J374" s="58"/>
    </row>
    <row r="375" spans="1:10" x14ac:dyDescent="0.3">
      <c r="A375" s="56"/>
      <c r="E375" s="58"/>
      <c r="F375" s="58"/>
      <c r="G375" s="58"/>
      <c r="H375" s="58"/>
      <c r="I375" s="58"/>
      <c r="J375" s="58"/>
    </row>
    <row r="376" spans="1:10" x14ac:dyDescent="0.3">
      <c r="A376" s="56"/>
      <c r="E376" s="58"/>
      <c r="F376" s="58"/>
      <c r="G376" s="58"/>
      <c r="H376" s="58"/>
      <c r="I376" s="58"/>
      <c r="J376" s="58"/>
    </row>
    <row r="377" spans="1:10" x14ac:dyDescent="0.3">
      <c r="A377" s="56"/>
      <c r="E377" s="58"/>
      <c r="F377" s="58"/>
      <c r="G377" s="58"/>
      <c r="H377" s="58"/>
      <c r="I377" s="58"/>
      <c r="J377" s="58"/>
    </row>
    <row r="378" spans="1:10" x14ac:dyDescent="0.3">
      <c r="A378" s="56"/>
      <c r="E378" s="58"/>
      <c r="F378" s="58"/>
      <c r="G378" s="58"/>
      <c r="H378" s="58"/>
      <c r="I378" s="58"/>
      <c r="J378" s="58"/>
    </row>
    <row r="379" spans="1:10" x14ac:dyDescent="0.3">
      <c r="A379" s="56"/>
      <c r="E379" s="94"/>
      <c r="F379" s="94"/>
      <c r="G379" s="94"/>
      <c r="H379" s="94"/>
      <c r="I379" s="94"/>
      <c r="J379" s="94"/>
    </row>
    <row r="380" spans="1:10" x14ac:dyDescent="0.3">
      <c r="A380" s="56"/>
    </row>
    <row r="381" spans="1:10" x14ac:dyDescent="0.3">
      <c r="A381" s="56"/>
    </row>
    <row r="382" spans="1:10" x14ac:dyDescent="0.3">
      <c r="A382" s="56"/>
    </row>
    <row r="383" spans="1:10" x14ac:dyDescent="0.3">
      <c r="A383" s="56"/>
    </row>
    <row r="384" spans="1:10" x14ac:dyDescent="0.3">
      <c r="A384" s="56"/>
    </row>
    <row r="385" spans="1:1" x14ac:dyDescent="0.3">
      <c r="A385" s="56"/>
    </row>
    <row r="386" spans="1:1" x14ac:dyDescent="0.3">
      <c r="A386" s="56"/>
    </row>
    <row r="387" spans="1:1" x14ac:dyDescent="0.3">
      <c r="A387" s="56"/>
    </row>
    <row r="388" spans="1:1" x14ac:dyDescent="0.3">
      <c r="A388" s="56"/>
    </row>
    <row r="389" spans="1:1" x14ac:dyDescent="0.3">
      <c r="A389" s="56"/>
    </row>
    <row r="390" spans="1:1" x14ac:dyDescent="0.3">
      <c r="A390" s="56"/>
    </row>
    <row r="391" spans="1:1" x14ac:dyDescent="0.3">
      <c r="A391" s="56"/>
    </row>
    <row r="392" spans="1:1" x14ac:dyDescent="0.3">
      <c r="A392" s="56"/>
    </row>
    <row r="393" spans="1:1" x14ac:dyDescent="0.3">
      <c r="A393" s="56"/>
    </row>
    <row r="394" spans="1:1" x14ac:dyDescent="0.3">
      <c r="A394" s="56"/>
    </row>
    <row r="395" spans="1:1" x14ac:dyDescent="0.3">
      <c r="A395" s="56"/>
    </row>
    <row r="396" spans="1:1" x14ac:dyDescent="0.3">
      <c r="A396" s="56"/>
    </row>
    <row r="397" spans="1:1" x14ac:dyDescent="0.3">
      <c r="A397" s="56"/>
    </row>
    <row r="398" spans="1:1" x14ac:dyDescent="0.3">
      <c r="A398" s="56"/>
    </row>
    <row r="399" spans="1:1" x14ac:dyDescent="0.3">
      <c r="A399" s="56"/>
    </row>
    <row r="400" spans="1:1" x14ac:dyDescent="0.3">
      <c r="A400" s="56"/>
    </row>
    <row r="401" spans="1:1" x14ac:dyDescent="0.3">
      <c r="A401" s="56"/>
    </row>
    <row r="402" spans="1:1" x14ac:dyDescent="0.3">
      <c r="A402" s="56"/>
    </row>
    <row r="403" spans="1:1" x14ac:dyDescent="0.3">
      <c r="A403" s="56"/>
    </row>
    <row r="404" spans="1:1" x14ac:dyDescent="0.3">
      <c r="A404" s="56"/>
    </row>
    <row r="405" spans="1:1" x14ac:dyDescent="0.3">
      <c r="A405" s="56"/>
    </row>
    <row r="406" spans="1:1" x14ac:dyDescent="0.3">
      <c r="A406" s="56"/>
    </row>
    <row r="407" spans="1:1" x14ac:dyDescent="0.3">
      <c r="A407" s="56"/>
    </row>
    <row r="408" spans="1:1" x14ac:dyDescent="0.3">
      <c r="A408" s="56"/>
    </row>
    <row r="409" spans="1:1" x14ac:dyDescent="0.3">
      <c r="A409" s="56"/>
    </row>
    <row r="410" spans="1:1" x14ac:dyDescent="0.3">
      <c r="A410" s="56"/>
    </row>
    <row r="411" spans="1:1" x14ac:dyDescent="0.3">
      <c r="A411" s="56"/>
    </row>
    <row r="412" spans="1:1" x14ac:dyDescent="0.3">
      <c r="A412" s="94"/>
    </row>
  </sheetData>
  <sheetProtection algorithmName="SHA-512" hashValue="47kyEB3ZnDQt/cJ7QMVXcW+cYAy+nSr0TZSGUYd3yu5SpAVb0dL5UvXUTHiECsaY4SRJzb2lX6fh57Zkdx5i4g==" saltValue="Nq7Aq/zdm89SgiaE7nRvgw==" spinCount="100000" sheet="1" objects="1" scenarios="1"/>
  <mergeCells count="15">
    <mergeCell ref="K2:K3"/>
    <mergeCell ref="L2:L3"/>
    <mergeCell ref="A1:L1"/>
    <mergeCell ref="B4:L4"/>
    <mergeCell ref="B92:L92"/>
    <mergeCell ref="G2:G3"/>
    <mergeCell ref="H2:H3"/>
    <mergeCell ref="I2:I3"/>
    <mergeCell ref="J2:J3"/>
    <mergeCell ref="D2:D3"/>
    <mergeCell ref="E2:E3"/>
    <mergeCell ref="C2:C3"/>
    <mergeCell ref="A2:A3"/>
    <mergeCell ref="B2:B3"/>
    <mergeCell ref="F2:F3"/>
  </mergeCells>
  <pageMargins left="0.70866141732283472" right="0.70866141732283472" top="0.59055118110236227" bottom="0.74803149606299213" header="0.31496062992125984" footer="0.31496062992125984"/>
  <pageSetup paperSize="9" scale="68" fitToHeight="0" orientation="landscape" horizontalDpi="300" verticalDpi="300" r:id="rId1"/>
  <headerFooter>
    <oddHeader>&amp;LRevízia elektrických zariadení&amp;RPríloha č.2 k časti B.2 Region SS (zároveň príloha č.2 k Dohode)
(tabuľka č.5)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1"/>
  <sheetViews>
    <sheetView view="pageLayout" zoomScale="79" zoomScaleNormal="100" zoomScalePageLayoutView="79" workbookViewId="0">
      <selection activeCell="B31" sqref="B31"/>
    </sheetView>
  </sheetViews>
  <sheetFormatPr defaultColWidth="9.109375" defaultRowHeight="14.4" x14ac:dyDescent="0.3"/>
  <cols>
    <col min="1" max="1" width="4.44140625" style="6" bestFit="1" customWidth="1"/>
    <col min="2" max="2" width="67.33203125" style="6" customWidth="1"/>
    <col min="3" max="3" width="15" style="222" customWidth="1"/>
    <col min="4" max="4" width="36.6640625" style="7" customWidth="1"/>
    <col min="5" max="5" width="9.6640625" style="6" customWidth="1"/>
    <col min="6" max="6" width="9" style="6" customWidth="1"/>
    <col min="7" max="7" width="8.109375" style="6" customWidth="1"/>
    <col min="8" max="8" width="11" style="6" customWidth="1"/>
    <col min="9" max="9" width="8" style="6" customWidth="1"/>
    <col min="10" max="10" width="10.33203125" style="6" customWidth="1"/>
    <col min="11" max="11" width="15.5546875" style="6" customWidth="1"/>
    <col min="12" max="12" width="19.6640625" style="6" customWidth="1"/>
    <col min="13" max="16384" width="9.109375" style="6"/>
  </cols>
  <sheetData>
    <row r="1" spans="1:12" ht="27" customHeight="1" thickBot="1" x14ac:dyDescent="0.35">
      <c r="B1" s="365" t="s">
        <v>877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ht="39" customHeight="1" x14ac:dyDescent="0.3">
      <c r="A2" s="353" t="s">
        <v>4</v>
      </c>
      <c r="B2" s="355" t="s">
        <v>5</v>
      </c>
      <c r="C2" s="359" t="s">
        <v>891</v>
      </c>
      <c r="D2" s="400" t="s">
        <v>6</v>
      </c>
      <c r="E2" s="367" t="s">
        <v>16</v>
      </c>
      <c r="F2" s="367" t="s">
        <v>17</v>
      </c>
      <c r="G2" s="367" t="s">
        <v>18</v>
      </c>
      <c r="H2" s="367" t="s">
        <v>19</v>
      </c>
      <c r="I2" s="367" t="s">
        <v>7</v>
      </c>
      <c r="J2" s="367" t="s">
        <v>20</v>
      </c>
      <c r="K2" s="348" t="s">
        <v>886</v>
      </c>
      <c r="L2" s="348" t="s">
        <v>887</v>
      </c>
    </row>
    <row r="3" spans="1:12" ht="15" thickBot="1" x14ac:dyDescent="0.35">
      <c r="A3" s="354"/>
      <c r="B3" s="396"/>
      <c r="C3" s="375"/>
      <c r="D3" s="401"/>
      <c r="E3" s="368"/>
      <c r="F3" s="368"/>
      <c r="G3" s="368"/>
      <c r="H3" s="368"/>
      <c r="I3" s="368"/>
      <c r="J3" s="368"/>
      <c r="K3" s="349"/>
      <c r="L3" s="349"/>
    </row>
    <row r="4" spans="1:12" ht="15.75" customHeight="1" thickBot="1" x14ac:dyDescent="0.35">
      <c r="A4" s="95"/>
      <c r="B4" s="402" t="s">
        <v>900</v>
      </c>
      <c r="C4" s="403"/>
      <c r="D4" s="403"/>
      <c r="E4" s="403"/>
      <c r="F4" s="403"/>
      <c r="G4" s="403"/>
      <c r="H4" s="403"/>
      <c r="I4" s="403"/>
      <c r="J4" s="403"/>
      <c r="K4" s="403"/>
      <c r="L4" s="403"/>
    </row>
    <row r="5" spans="1:12" ht="15" customHeight="1" x14ac:dyDescent="0.3">
      <c r="A5" s="96">
        <v>1</v>
      </c>
      <c r="B5" s="228" t="s">
        <v>748</v>
      </c>
      <c r="C5" s="273">
        <v>2</v>
      </c>
      <c r="D5" s="179" t="s">
        <v>749</v>
      </c>
      <c r="E5" s="52">
        <v>5</v>
      </c>
      <c r="F5" s="52">
        <v>3</v>
      </c>
      <c r="G5" s="52">
        <v>3</v>
      </c>
      <c r="H5" s="52">
        <v>4</v>
      </c>
      <c r="I5" s="118"/>
      <c r="J5" s="118">
        <v>61</v>
      </c>
      <c r="K5" s="230"/>
      <c r="L5" s="107">
        <f t="shared" ref="L5:L52" si="0">K5*C5</f>
        <v>0</v>
      </c>
    </row>
    <row r="6" spans="1:12" ht="15" customHeight="1" x14ac:dyDescent="0.3">
      <c r="A6" s="47">
        <v>2</v>
      </c>
      <c r="B6" s="229" t="s">
        <v>750</v>
      </c>
      <c r="C6" s="273">
        <v>1</v>
      </c>
      <c r="D6" s="180" t="s">
        <v>751</v>
      </c>
      <c r="E6" s="52">
        <v>3</v>
      </c>
      <c r="F6" s="52">
        <v>1</v>
      </c>
      <c r="G6" s="52">
        <v>1</v>
      </c>
      <c r="H6" s="52">
        <v>1</v>
      </c>
      <c r="I6" s="118"/>
      <c r="J6" s="118">
        <v>6</v>
      </c>
      <c r="K6" s="230"/>
      <c r="L6" s="107">
        <f t="shared" si="0"/>
        <v>0</v>
      </c>
    </row>
    <row r="7" spans="1:12" x14ac:dyDescent="0.3">
      <c r="A7" s="39">
        <v>3</v>
      </c>
      <c r="B7" s="229" t="s">
        <v>752</v>
      </c>
      <c r="C7" s="273">
        <v>4</v>
      </c>
      <c r="D7" s="179" t="s">
        <v>753</v>
      </c>
      <c r="E7" s="52">
        <v>2</v>
      </c>
      <c r="F7" s="52">
        <v>1</v>
      </c>
      <c r="G7" s="52">
        <v>1</v>
      </c>
      <c r="H7" s="52">
        <v>1</v>
      </c>
      <c r="I7" s="118"/>
      <c r="J7" s="118">
        <v>1</v>
      </c>
      <c r="K7" s="230"/>
      <c r="L7" s="107">
        <f t="shared" si="0"/>
        <v>0</v>
      </c>
    </row>
    <row r="8" spans="1:12" ht="15" customHeight="1" x14ac:dyDescent="0.3">
      <c r="A8" s="47">
        <v>4</v>
      </c>
      <c r="B8" s="229" t="s">
        <v>754</v>
      </c>
      <c r="C8" s="273">
        <v>4</v>
      </c>
      <c r="D8" s="179" t="s">
        <v>749</v>
      </c>
      <c r="E8" s="52">
        <v>5</v>
      </c>
      <c r="F8" s="52"/>
      <c r="G8" s="52"/>
      <c r="H8" s="52"/>
      <c r="I8" s="118"/>
      <c r="J8" s="118"/>
      <c r="K8" s="230"/>
      <c r="L8" s="107">
        <f t="shared" si="0"/>
        <v>0</v>
      </c>
    </row>
    <row r="9" spans="1:12" ht="15" customHeight="1" x14ac:dyDescent="0.3">
      <c r="A9" s="39">
        <v>5</v>
      </c>
      <c r="B9" s="229" t="s">
        <v>755</v>
      </c>
      <c r="C9" s="196">
        <v>4</v>
      </c>
      <c r="D9" s="180" t="s">
        <v>756</v>
      </c>
      <c r="E9" s="52">
        <v>5</v>
      </c>
      <c r="F9" s="52">
        <v>2</v>
      </c>
      <c r="G9" s="52">
        <v>2</v>
      </c>
      <c r="H9" s="52">
        <v>9</v>
      </c>
      <c r="I9" s="118"/>
      <c r="J9" s="118">
        <v>33</v>
      </c>
      <c r="K9" s="230"/>
      <c r="L9" s="107">
        <f t="shared" si="0"/>
        <v>0</v>
      </c>
    </row>
    <row r="10" spans="1:12" ht="15" customHeight="1" x14ac:dyDescent="0.3">
      <c r="A10" s="47">
        <v>6</v>
      </c>
      <c r="B10" s="229" t="s">
        <v>757</v>
      </c>
      <c r="C10" s="196">
        <v>1</v>
      </c>
      <c r="D10" s="180" t="s">
        <v>749</v>
      </c>
      <c r="E10" s="52">
        <v>2</v>
      </c>
      <c r="F10" s="52">
        <v>2</v>
      </c>
      <c r="G10" s="52">
        <v>5</v>
      </c>
      <c r="H10" s="52">
        <v>16</v>
      </c>
      <c r="I10" s="118"/>
      <c r="J10" s="118"/>
      <c r="K10" s="230"/>
      <c r="L10" s="107">
        <f t="shared" si="0"/>
        <v>0</v>
      </c>
    </row>
    <row r="11" spans="1:12" ht="15" customHeight="1" x14ac:dyDescent="0.3">
      <c r="A11" s="39">
        <v>7</v>
      </c>
      <c r="B11" s="229" t="s">
        <v>758</v>
      </c>
      <c r="C11" s="196">
        <v>1</v>
      </c>
      <c r="D11" s="180" t="s">
        <v>751</v>
      </c>
      <c r="E11" s="52">
        <v>1</v>
      </c>
      <c r="F11" s="52">
        <v>1</v>
      </c>
      <c r="G11" s="115">
        <v>1</v>
      </c>
      <c r="H11" s="115">
        <v>4</v>
      </c>
      <c r="I11" s="40"/>
      <c r="J11" s="40"/>
      <c r="K11" s="230"/>
      <c r="L11" s="107">
        <f t="shared" si="0"/>
        <v>0</v>
      </c>
    </row>
    <row r="12" spans="1:12" ht="15" customHeight="1" x14ac:dyDescent="0.3">
      <c r="A12" s="47">
        <v>8</v>
      </c>
      <c r="B12" s="229" t="s">
        <v>759</v>
      </c>
      <c r="C12" s="273">
        <v>4</v>
      </c>
      <c r="D12" s="180" t="s">
        <v>751</v>
      </c>
      <c r="E12" s="52">
        <v>1</v>
      </c>
      <c r="F12" s="52">
        <v>1</v>
      </c>
      <c r="G12" s="115"/>
      <c r="H12" s="115">
        <v>3</v>
      </c>
      <c r="I12" s="40"/>
      <c r="J12" s="40"/>
      <c r="K12" s="230"/>
      <c r="L12" s="107">
        <f t="shared" si="0"/>
        <v>0</v>
      </c>
    </row>
    <row r="13" spans="1:12" ht="15" customHeight="1" x14ac:dyDescent="0.3">
      <c r="A13" s="39">
        <v>9</v>
      </c>
      <c r="B13" s="229" t="s">
        <v>760</v>
      </c>
      <c r="C13" s="196">
        <v>1</v>
      </c>
      <c r="D13" s="180" t="s">
        <v>30</v>
      </c>
      <c r="E13" s="52">
        <v>1</v>
      </c>
      <c r="F13" s="52">
        <v>1</v>
      </c>
      <c r="G13" s="115">
        <v>1</v>
      </c>
      <c r="H13" s="115"/>
      <c r="I13" s="40"/>
      <c r="J13" s="40"/>
      <c r="K13" s="230"/>
      <c r="L13" s="107">
        <f t="shared" si="0"/>
        <v>0</v>
      </c>
    </row>
    <row r="14" spans="1:12" ht="15" customHeight="1" x14ac:dyDescent="0.3">
      <c r="A14" s="47">
        <v>10</v>
      </c>
      <c r="B14" s="229" t="s">
        <v>761</v>
      </c>
      <c r="C14" s="196">
        <v>1</v>
      </c>
      <c r="D14" s="180" t="s">
        <v>762</v>
      </c>
      <c r="E14" s="52">
        <v>1</v>
      </c>
      <c r="F14" s="52">
        <v>1</v>
      </c>
      <c r="G14" s="115"/>
      <c r="H14" s="115">
        <v>15</v>
      </c>
      <c r="I14" s="40"/>
      <c r="J14" s="40"/>
      <c r="K14" s="230"/>
      <c r="L14" s="107">
        <f t="shared" si="0"/>
        <v>0</v>
      </c>
    </row>
    <row r="15" spans="1:12" ht="15" customHeight="1" x14ac:dyDescent="0.3">
      <c r="A15" s="39">
        <v>11</v>
      </c>
      <c r="B15" s="229" t="s">
        <v>763</v>
      </c>
      <c r="C15" s="196">
        <v>1</v>
      </c>
      <c r="D15" s="179" t="s">
        <v>749</v>
      </c>
      <c r="E15" s="115">
        <v>2</v>
      </c>
      <c r="F15" s="115">
        <v>2</v>
      </c>
      <c r="G15" s="115">
        <v>1</v>
      </c>
      <c r="H15" s="115">
        <v>11</v>
      </c>
      <c r="I15" s="40"/>
      <c r="J15" s="40"/>
      <c r="K15" s="230"/>
      <c r="L15" s="107">
        <f t="shared" si="0"/>
        <v>0</v>
      </c>
    </row>
    <row r="16" spans="1:12" ht="15" customHeight="1" x14ac:dyDescent="0.3">
      <c r="A16" s="47">
        <v>12</v>
      </c>
      <c r="B16" s="98" t="s">
        <v>764</v>
      </c>
      <c r="C16" s="196">
        <v>1</v>
      </c>
      <c r="D16" s="179" t="s">
        <v>749</v>
      </c>
      <c r="E16" s="115">
        <v>2</v>
      </c>
      <c r="F16" s="115">
        <v>2</v>
      </c>
      <c r="G16" s="115">
        <v>1</v>
      </c>
      <c r="H16" s="115">
        <v>10</v>
      </c>
      <c r="I16" s="40"/>
      <c r="J16" s="40"/>
      <c r="K16" s="230"/>
      <c r="L16" s="107">
        <f t="shared" si="0"/>
        <v>0</v>
      </c>
    </row>
    <row r="17" spans="1:12" ht="15" customHeight="1" x14ac:dyDescent="0.3">
      <c r="A17" s="39">
        <v>13</v>
      </c>
      <c r="B17" s="98" t="s">
        <v>765</v>
      </c>
      <c r="C17" s="196">
        <v>1</v>
      </c>
      <c r="D17" s="180" t="s">
        <v>749</v>
      </c>
      <c r="E17" s="115">
        <v>2</v>
      </c>
      <c r="F17" s="115">
        <v>2</v>
      </c>
      <c r="G17" s="115">
        <v>1</v>
      </c>
      <c r="H17" s="115">
        <v>14</v>
      </c>
      <c r="I17" s="40"/>
      <c r="J17" s="40"/>
      <c r="K17" s="230"/>
      <c r="L17" s="107">
        <f t="shared" si="0"/>
        <v>0</v>
      </c>
    </row>
    <row r="18" spans="1:12" ht="15" customHeight="1" x14ac:dyDescent="0.3">
      <c r="A18" s="47">
        <v>14</v>
      </c>
      <c r="B18" s="98" t="s">
        <v>766</v>
      </c>
      <c r="C18" s="196">
        <v>1</v>
      </c>
      <c r="D18" s="180" t="s">
        <v>749</v>
      </c>
      <c r="E18" s="115">
        <v>1</v>
      </c>
      <c r="F18" s="115">
        <v>2</v>
      </c>
      <c r="G18" s="115">
        <v>1</v>
      </c>
      <c r="H18" s="115">
        <v>5</v>
      </c>
      <c r="I18" s="40"/>
      <c r="J18" s="40"/>
      <c r="K18" s="230"/>
      <c r="L18" s="107">
        <f t="shared" si="0"/>
        <v>0</v>
      </c>
    </row>
    <row r="19" spans="1:12" ht="15" customHeight="1" x14ac:dyDescent="0.3">
      <c r="A19" s="39">
        <v>15</v>
      </c>
      <c r="B19" s="98" t="s">
        <v>767</v>
      </c>
      <c r="C19" s="196">
        <v>1</v>
      </c>
      <c r="D19" s="179" t="s">
        <v>749</v>
      </c>
      <c r="E19" s="115">
        <v>1</v>
      </c>
      <c r="F19" s="115">
        <v>1</v>
      </c>
      <c r="G19" s="115">
        <v>1</v>
      </c>
      <c r="H19" s="115">
        <v>15</v>
      </c>
      <c r="I19" s="40"/>
      <c r="J19" s="40"/>
      <c r="K19" s="230"/>
      <c r="L19" s="107">
        <f t="shared" si="0"/>
        <v>0</v>
      </c>
    </row>
    <row r="20" spans="1:12" ht="26.4" x14ac:dyDescent="0.3">
      <c r="A20" s="47">
        <v>16</v>
      </c>
      <c r="B20" s="98" t="s">
        <v>768</v>
      </c>
      <c r="C20" s="196">
        <v>1</v>
      </c>
      <c r="D20" s="115" t="s">
        <v>769</v>
      </c>
      <c r="E20" s="115">
        <v>1</v>
      </c>
      <c r="F20" s="115">
        <v>1</v>
      </c>
      <c r="G20" s="130">
        <v>1</v>
      </c>
      <c r="H20" s="130">
        <v>10</v>
      </c>
      <c r="I20" s="124"/>
      <c r="J20" s="40"/>
      <c r="K20" s="230"/>
      <c r="L20" s="107">
        <f t="shared" si="0"/>
        <v>0</v>
      </c>
    </row>
    <row r="21" spans="1:12" ht="15" customHeight="1" x14ac:dyDescent="0.3">
      <c r="A21" s="39">
        <v>17</v>
      </c>
      <c r="B21" s="98" t="s">
        <v>770</v>
      </c>
      <c r="C21" s="273">
        <v>1</v>
      </c>
      <c r="D21" s="179" t="s">
        <v>749</v>
      </c>
      <c r="E21" s="115"/>
      <c r="F21" s="115"/>
      <c r="G21" s="139"/>
      <c r="H21" s="139"/>
      <c r="I21" s="50"/>
      <c r="J21" s="50"/>
      <c r="K21" s="230"/>
      <c r="L21" s="107">
        <f t="shared" si="0"/>
        <v>0</v>
      </c>
    </row>
    <row r="22" spans="1:12" ht="15" customHeight="1" x14ac:dyDescent="0.3">
      <c r="A22" s="47">
        <v>18</v>
      </c>
      <c r="B22" s="98" t="s">
        <v>771</v>
      </c>
      <c r="C22" s="196">
        <v>4</v>
      </c>
      <c r="D22" s="180" t="s">
        <v>23</v>
      </c>
      <c r="E22" s="115">
        <v>1</v>
      </c>
      <c r="F22" s="115">
        <v>1</v>
      </c>
      <c r="G22" s="115">
        <v>3</v>
      </c>
      <c r="H22" s="115">
        <v>3</v>
      </c>
      <c r="I22" s="40"/>
      <c r="J22" s="40"/>
      <c r="K22" s="230"/>
      <c r="L22" s="107">
        <f t="shared" si="0"/>
        <v>0</v>
      </c>
    </row>
    <row r="23" spans="1:12" ht="15" customHeight="1" x14ac:dyDescent="0.3">
      <c r="A23" s="39">
        <v>19</v>
      </c>
      <c r="B23" s="98" t="s">
        <v>772</v>
      </c>
      <c r="C23" s="196">
        <v>4</v>
      </c>
      <c r="D23" s="179" t="s">
        <v>23</v>
      </c>
      <c r="E23" s="115">
        <v>1</v>
      </c>
      <c r="F23" s="115">
        <v>1</v>
      </c>
      <c r="G23" s="115">
        <v>1</v>
      </c>
      <c r="H23" s="115">
        <v>1</v>
      </c>
      <c r="I23" s="40"/>
      <c r="J23" s="40"/>
      <c r="K23" s="230"/>
      <c r="L23" s="107">
        <f t="shared" si="0"/>
        <v>0</v>
      </c>
    </row>
    <row r="24" spans="1:12" ht="15" customHeight="1" x14ac:dyDescent="0.3">
      <c r="A24" s="47">
        <v>20</v>
      </c>
      <c r="B24" s="98" t="s">
        <v>773</v>
      </c>
      <c r="C24" s="273">
        <v>1</v>
      </c>
      <c r="D24" s="179" t="s">
        <v>34</v>
      </c>
      <c r="E24" s="115">
        <v>18</v>
      </c>
      <c r="F24" s="115"/>
      <c r="G24" s="115"/>
      <c r="H24" s="115"/>
      <c r="I24" s="40"/>
      <c r="J24" s="40"/>
      <c r="K24" s="230"/>
      <c r="L24" s="107">
        <f t="shared" si="0"/>
        <v>0</v>
      </c>
    </row>
    <row r="25" spans="1:12" ht="15" customHeight="1" x14ac:dyDescent="0.3">
      <c r="A25" s="39">
        <v>21</v>
      </c>
      <c r="B25" s="98" t="s">
        <v>774</v>
      </c>
      <c r="C25" s="273">
        <v>1</v>
      </c>
      <c r="D25" s="179" t="s">
        <v>34</v>
      </c>
      <c r="E25" s="115"/>
      <c r="F25" s="115"/>
      <c r="G25" s="115"/>
      <c r="H25" s="115">
        <v>18</v>
      </c>
      <c r="I25" s="40"/>
      <c r="J25" s="40"/>
      <c r="K25" s="230"/>
      <c r="L25" s="107">
        <f t="shared" si="0"/>
        <v>0</v>
      </c>
    </row>
    <row r="26" spans="1:12" ht="15" customHeight="1" x14ac:dyDescent="0.3">
      <c r="A26" s="47">
        <v>22</v>
      </c>
      <c r="B26" s="98" t="s">
        <v>775</v>
      </c>
      <c r="C26" s="273">
        <v>1</v>
      </c>
      <c r="D26" s="179" t="s">
        <v>34</v>
      </c>
      <c r="E26" s="115">
        <v>1</v>
      </c>
      <c r="F26" s="115">
        <v>1</v>
      </c>
      <c r="G26" s="115">
        <v>14</v>
      </c>
      <c r="H26" s="115">
        <v>14</v>
      </c>
      <c r="I26" s="40"/>
      <c r="J26" s="40"/>
      <c r="K26" s="230"/>
      <c r="L26" s="107">
        <f t="shared" si="0"/>
        <v>0</v>
      </c>
    </row>
    <row r="27" spans="1:12" ht="15" customHeight="1" x14ac:dyDescent="0.3">
      <c r="A27" s="39">
        <v>23</v>
      </c>
      <c r="B27" s="98" t="s">
        <v>776</v>
      </c>
      <c r="C27" s="196">
        <v>1</v>
      </c>
      <c r="D27" s="179" t="s">
        <v>751</v>
      </c>
      <c r="E27" s="115">
        <v>1</v>
      </c>
      <c r="F27" s="115"/>
      <c r="G27" s="115"/>
      <c r="H27" s="115">
        <v>5</v>
      </c>
      <c r="I27" s="40"/>
      <c r="J27" s="40"/>
      <c r="K27" s="230"/>
      <c r="L27" s="107">
        <f t="shared" si="0"/>
        <v>0</v>
      </c>
    </row>
    <row r="28" spans="1:12" ht="15" customHeight="1" x14ac:dyDescent="0.3">
      <c r="A28" s="47">
        <v>24</v>
      </c>
      <c r="B28" s="98" t="s">
        <v>777</v>
      </c>
      <c r="C28" s="196">
        <v>4</v>
      </c>
      <c r="D28" s="179" t="s">
        <v>23</v>
      </c>
      <c r="E28" s="115">
        <v>1</v>
      </c>
      <c r="F28" s="115">
        <v>1</v>
      </c>
      <c r="G28" s="115">
        <v>1</v>
      </c>
      <c r="H28" s="115">
        <v>1</v>
      </c>
      <c r="I28" s="40"/>
      <c r="J28" s="40"/>
      <c r="K28" s="230"/>
      <c r="L28" s="107">
        <f t="shared" si="0"/>
        <v>0</v>
      </c>
    </row>
    <row r="29" spans="1:12" ht="15" customHeight="1" x14ac:dyDescent="0.3">
      <c r="A29" s="39">
        <v>25</v>
      </c>
      <c r="B29" s="98" t="s">
        <v>778</v>
      </c>
      <c r="C29" s="196">
        <v>2</v>
      </c>
      <c r="D29" s="179" t="s">
        <v>762</v>
      </c>
      <c r="E29" s="115">
        <v>1</v>
      </c>
      <c r="F29" s="115">
        <v>1</v>
      </c>
      <c r="G29" s="115">
        <v>1</v>
      </c>
      <c r="H29" s="115">
        <v>2</v>
      </c>
      <c r="I29" s="40"/>
      <c r="J29" s="40"/>
      <c r="K29" s="230"/>
      <c r="L29" s="107">
        <f t="shared" si="0"/>
        <v>0</v>
      </c>
    </row>
    <row r="30" spans="1:12" ht="15" customHeight="1" x14ac:dyDescent="0.3">
      <c r="A30" s="47">
        <v>26</v>
      </c>
      <c r="B30" s="98" t="s">
        <v>779</v>
      </c>
      <c r="C30" s="196">
        <v>2</v>
      </c>
      <c r="D30" s="179" t="s">
        <v>762</v>
      </c>
      <c r="E30" s="115">
        <v>1</v>
      </c>
      <c r="F30" s="115">
        <v>1</v>
      </c>
      <c r="G30" s="115">
        <v>1</v>
      </c>
      <c r="H30" s="115">
        <v>2</v>
      </c>
      <c r="I30" s="40"/>
      <c r="J30" s="40"/>
      <c r="K30" s="230"/>
      <c r="L30" s="107">
        <f t="shared" si="0"/>
        <v>0</v>
      </c>
    </row>
    <row r="31" spans="1:12" ht="15" customHeight="1" x14ac:dyDescent="0.3">
      <c r="A31" s="39">
        <v>27</v>
      </c>
      <c r="B31" s="98" t="s">
        <v>780</v>
      </c>
      <c r="C31" s="196">
        <v>1</v>
      </c>
      <c r="D31" s="179" t="s">
        <v>751</v>
      </c>
      <c r="E31" s="115"/>
      <c r="F31" s="115"/>
      <c r="G31" s="115"/>
      <c r="H31" s="115">
        <v>1</v>
      </c>
      <c r="I31" s="40"/>
      <c r="J31" s="40"/>
      <c r="K31" s="230"/>
      <c r="L31" s="107">
        <f t="shared" si="0"/>
        <v>0</v>
      </c>
    </row>
    <row r="32" spans="1:12" ht="15" customHeight="1" x14ac:dyDescent="0.3">
      <c r="A32" s="47">
        <v>28</v>
      </c>
      <c r="B32" s="98" t="s">
        <v>781</v>
      </c>
      <c r="C32" s="196">
        <v>2</v>
      </c>
      <c r="D32" s="179" t="s">
        <v>782</v>
      </c>
      <c r="E32" s="115"/>
      <c r="F32" s="115"/>
      <c r="G32" s="115"/>
      <c r="H32" s="115"/>
      <c r="I32" s="40"/>
      <c r="J32" s="40"/>
      <c r="K32" s="230"/>
      <c r="L32" s="107">
        <f t="shared" si="0"/>
        <v>0</v>
      </c>
    </row>
    <row r="33" spans="1:12" ht="15" customHeight="1" x14ac:dyDescent="0.3">
      <c r="A33" s="39">
        <v>29</v>
      </c>
      <c r="B33" s="98" t="s">
        <v>783</v>
      </c>
      <c r="C33" s="196">
        <v>2</v>
      </c>
      <c r="D33" s="179"/>
      <c r="E33" s="115"/>
      <c r="F33" s="115"/>
      <c r="G33" s="115"/>
      <c r="H33" s="115"/>
      <c r="I33" s="40"/>
      <c r="J33" s="40"/>
      <c r="K33" s="230"/>
      <c r="L33" s="107">
        <f t="shared" si="0"/>
        <v>0</v>
      </c>
    </row>
    <row r="34" spans="1:12" ht="15" customHeight="1" x14ac:dyDescent="0.3">
      <c r="A34" s="47">
        <v>30</v>
      </c>
      <c r="B34" s="99" t="s">
        <v>784</v>
      </c>
      <c r="C34" s="273">
        <v>2</v>
      </c>
      <c r="D34" s="179" t="s">
        <v>762</v>
      </c>
      <c r="E34" s="52"/>
      <c r="F34" s="52"/>
      <c r="G34" s="52"/>
      <c r="H34" s="115"/>
      <c r="I34" s="112">
        <v>6</v>
      </c>
      <c r="J34" s="118"/>
      <c r="K34" s="230"/>
      <c r="L34" s="107">
        <f t="shared" si="0"/>
        <v>0</v>
      </c>
    </row>
    <row r="35" spans="1:12" ht="15" customHeight="1" x14ac:dyDescent="0.3">
      <c r="A35" s="39">
        <v>31</v>
      </c>
      <c r="B35" s="100" t="s">
        <v>785</v>
      </c>
      <c r="C35" s="273">
        <v>1</v>
      </c>
      <c r="D35" s="180" t="s">
        <v>762</v>
      </c>
      <c r="E35" s="52"/>
      <c r="F35" s="52"/>
      <c r="G35" s="52"/>
      <c r="H35" s="115"/>
      <c r="I35" s="112">
        <v>5</v>
      </c>
      <c r="J35" s="118"/>
      <c r="K35" s="230"/>
      <c r="L35" s="107">
        <f t="shared" si="0"/>
        <v>0</v>
      </c>
    </row>
    <row r="36" spans="1:12" ht="15" customHeight="1" x14ac:dyDescent="0.3">
      <c r="A36" s="47">
        <v>32</v>
      </c>
      <c r="B36" s="100" t="s">
        <v>786</v>
      </c>
      <c r="C36" s="273">
        <v>4</v>
      </c>
      <c r="D36" s="179" t="s">
        <v>753</v>
      </c>
      <c r="E36" s="52"/>
      <c r="F36" s="52"/>
      <c r="G36" s="52"/>
      <c r="H36" s="115"/>
      <c r="I36" s="112">
        <v>3</v>
      </c>
      <c r="J36" s="118"/>
      <c r="K36" s="230"/>
      <c r="L36" s="107">
        <f t="shared" si="0"/>
        <v>0</v>
      </c>
    </row>
    <row r="37" spans="1:12" ht="15" customHeight="1" x14ac:dyDescent="0.3">
      <c r="A37" s="39">
        <v>33</v>
      </c>
      <c r="B37" s="100" t="s">
        <v>787</v>
      </c>
      <c r="C37" s="273">
        <v>1</v>
      </c>
      <c r="D37" s="180" t="s">
        <v>762</v>
      </c>
      <c r="E37" s="52">
        <v>3</v>
      </c>
      <c r="F37" s="52"/>
      <c r="G37" s="52"/>
      <c r="H37" s="115"/>
      <c r="I37" s="112">
        <v>7</v>
      </c>
      <c r="J37" s="118"/>
      <c r="K37" s="230"/>
      <c r="L37" s="107">
        <f t="shared" si="0"/>
        <v>0</v>
      </c>
    </row>
    <row r="38" spans="1:12" ht="15" customHeight="1" x14ac:dyDescent="0.3">
      <c r="A38" s="47">
        <v>34</v>
      </c>
      <c r="B38" s="100" t="s">
        <v>788</v>
      </c>
      <c r="C38" s="273">
        <v>1</v>
      </c>
      <c r="D38" s="180" t="s">
        <v>762</v>
      </c>
      <c r="E38" s="52"/>
      <c r="F38" s="52"/>
      <c r="G38" s="52"/>
      <c r="H38" s="115"/>
      <c r="I38" s="112">
        <v>12</v>
      </c>
      <c r="J38" s="118"/>
      <c r="K38" s="230"/>
      <c r="L38" s="107">
        <f t="shared" si="0"/>
        <v>0</v>
      </c>
    </row>
    <row r="39" spans="1:12" ht="15" customHeight="1" x14ac:dyDescent="0.3">
      <c r="A39" s="39">
        <v>35</v>
      </c>
      <c r="B39" s="100" t="s">
        <v>789</v>
      </c>
      <c r="C39" s="273">
        <v>2</v>
      </c>
      <c r="D39" s="180"/>
      <c r="E39" s="52"/>
      <c r="F39" s="52"/>
      <c r="G39" s="115"/>
      <c r="H39" s="115"/>
      <c r="I39" s="40">
        <v>3</v>
      </c>
      <c r="J39" s="40"/>
      <c r="K39" s="230"/>
      <c r="L39" s="107">
        <f t="shared" si="0"/>
        <v>0</v>
      </c>
    </row>
    <row r="40" spans="1:12" ht="15" customHeight="1" x14ac:dyDescent="0.3">
      <c r="A40" s="47">
        <v>36</v>
      </c>
      <c r="B40" s="100" t="s">
        <v>790</v>
      </c>
      <c r="C40" s="273">
        <v>2</v>
      </c>
      <c r="D40" s="180"/>
      <c r="E40" s="52"/>
      <c r="F40" s="52"/>
      <c r="G40" s="115"/>
      <c r="H40" s="115"/>
      <c r="I40" s="40">
        <v>4</v>
      </c>
      <c r="J40" s="40"/>
      <c r="K40" s="230"/>
      <c r="L40" s="107">
        <f t="shared" si="0"/>
        <v>0</v>
      </c>
    </row>
    <row r="41" spans="1:12" ht="15" customHeight="1" x14ac:dyDescent="0.3">
      <c r="A41" s="39">
        <v>37</v>
      </c>
      <c r="B41" s="100" t="s">
        <v>791</v>
      </c>
      <c r="C41" s="196">
        <v>1</v>
      </c>
      <c r="D41" s="179" t="s">
        <v>762</v>
      </c>
      <c r="E41" s="115"/>
      <c r="F41" s="52"/>
      <c r="G41" s="115"/>
      <c r="H41" s="115"/>
      <c r="I41" s="40">
        <v>14</v>
      </c>
      <c r="J41" s="40"/>
      <c r="K41" s="230"/>
      <c r="L41" s="107">
        <f t="shared" si="0"/>
        <v>0</v>
      </c>
    </row>
    <row r="42" spans="1:12" ht="15" customHeight="1" x14ac:dyDescent="0.3">
      <c r="A42" s="47">
        <v>38</v>
      </c>
      <c r="B42" s="100" t="s">
        <v>792</v>
      </c>
      <c r="C42" s="273">
        <v>1</v>
      </c>
      <c r="D42" s="179" t="s">
        <v>762</v>
      </c>
      <c r="E42" s="115"/>
      <c r="F42" s="115"/>
      <c r="G42" s="130"/>
      <c r="H42" s="130"/>
      <c r="I42" s="124">
        <v>67</v>
      </c>
      <c r="J42" s="124"/>
      <c r="K42" s="230"/>
      <c r="L42" s="107">
        <f t="shared" si="0"/>
        <v>0</v>
      </c>
    </row>
    <row r="43" spans="1:12" ht="15" customHeight="1" x14ac:dyDescent="0.3">
      <c r="A43" s="39">
        <v>39</v>
      </c>
      <c r="B43" s="100" t="s">
        <v>793</v>
      </c>
      <c r="C43" s="273">
        <v>2</v>
      </c>
      <c r="D43" s="179" t="s">
        <v>762</v>
      </c>
      <c r="E43" s="115"/>
      <c r="F43" s="115"/>
      <c r="G43" s="139"/>
      <c r="H43" s="144"/>
      <c r="I43" s="141">
        <v>1</v>
      </c>
      <c r="J43" s="50"/>
      <c r="K43" s="230"/>
      <c r="L43" s="107">
        <f t="shared" si="0"/>
        <v>0</v>
      </c>
    </row>
    <row r="44" spans="1:12" ht="15" customHeight="1" x14ac:dyDescent="0.3">
      <c r="A44" s="47">
        <v>40</v>
      </c>
      <c r="B44" s="100" t="s">
        <v>794</v>
      </c>
      <c r="C44" s="273">
        <v>1</v>
      </c>
      <c r="D44" s="180" t="s">
        <v>762</v>
      </c>
      <c r="E44" s="115"/>
      <c r="F44" s="115"/>
      <c r="G44" s="115"/>
      <c r="H44" s="115"/>
      <c r="I44" s="40">
        <v>2</v>
      </c>
      <c r="J44" s="40"/>
      <c r="K44" s="230"/>
      <c r="L44" s="107">
        <f t="shared" si="0"/>
        <v>0</v>
      </c>
    </row>
    <row r="45" spans="1:12" ht="26.4" x14ac:dyDescent="0.3">
      <c r="A45" s="39">
        <v>41</v>
      </c>
      <c r="B45" s="100" t="s">
        <v>795</v>
      </c>
      <c r="C45" s="273">
        <v>4</v>
      </c>
      <c r="D45" s="180" t="s">
        <v>796</v>
      </c>
      <c r="E45" s="115"/>
      <c r="F45" s="115"/>
      <c r="G45" s="115"/>
      <c r="H45" s="115"/>
      <c r="I45" s="40">
        <v>1</v>
      </c>
      <c r="J45" s="40"/>
      <c r="K45" s="230"/>
      <c r="L45" s="107">
        <f t="shared" si="0"/>
        <v>0</v>
      </c>
    </row>
    <row r="46" spans="1:12" ht="15" customHeight="1" x14ac:dyDescent="0.3">
      <c r="A46" s="47">
        <v>42</v>
      </c>
      <c r="B46" s="100" t="s">
        <v>797</v>
      </c>
      <c r="C46" s="273">
        <v>1</v>
      </c>
      <c r="D46" s="179" t="s">
        <v>762</v>
      </c>
      <c r="E46" s="115"/>
      <c r="F46" s="115"/>
      <c r="G46" s="115"/>
      <c r="H46" s="115"/>
      <c r="I46" s="40">
        <v>5</v>
      </c>
      <c r="J46" s="40"/>
      <c r="K46" s="230"/>
      <c r="L46" s="107">
        <f t="shared" si="0"/>
        <v>0</v>
      </c>
    </row>
    <row r="47" spans="1:12" ht="15" customHeight="1" x14ac:dyDescent="0.3">
      <c r="A47" s="39">
        <v>43</v>
      </c>
      <c r="B47" s="100" t="s">
        <v>798</v>
      </c>
      <c r="C47" s="273">
        <v>4</v>
      </c>
      <c r="D47" s="179" t="s">
        <v>751</v>
      </c>
      <c r="E47" s="115">
        <v>1</v>
      </c>
      <c r="F47" s="115">
        <v>6</v>
      </c>
      <c r="G47" s="115">
        <v>5</v>
      </c>
      <c r="H47" s="115"/>
      <c r="I47" s="40">
        <v>14</v>
      </c>
      <c r="J47" s="40"/>
      <c r="K47" s="230"/>
      <c r="L47" s="107">
        <f t="shared" si="0"/>
        <v>0</v>
      </c>
    </row>
    <row r="48" spans="1:12" ht="15" customHeight="1" x14ac:dyDescent="0.3">
      <c r="A48" s="47">
        <v>44</v>
      </c>
      <c r="B48" s="100" t="s">
        <v>799</v>
      </c>
      <c r="C48" s="273">
        <v>2</v>
      </c>
      <c r="D48" s="179"/>
      <c r="E48" s="115"/>
      <c r="F48" s="115"/>
      <c r="G48" s="115"/>
      <c r="H48" s="115"/>
      <c r="I48" s="40">
        <v>3</v>
      </c>
      <c r="J48" s="40"/>
      <c r="K48" s="230"/>
      <c r="L48" s="107">
        <f t="shared" si="0"/>
        <v>0</v>
      </c>
    </row>
    <row r="49" spans="1:12" ht="15" customHeight="1" x14ac:dyDescent="0.3">
      <c r="A49" s="39">
        <v>45</v>
      </c>
      <c r="B49" s="100" t="s">
        <v>800</v>
      </c>
      <c r="C49" s="196">
        <v>2</v>
      </c>
      <c r="D49" s="179" t="s">
        <v>218</v>
      </c>
      <c r="E49" s="115"/>
      <c r="F49" s="115"/>
      <c r="G49" s="115"/>
      <c r="H49" s="115"/>
      <c r="I49" s="40">
        <v>2</v>
      </c>
      <c r="J49" s="40"/>
      <c r="K49" s="230"/>
      <c r="L49" s="107">
        <f t="shared" si="0"/>
        <v>0</v>
      </c>
    </row>
    <row r="50" spans="1:12" ht="15" customHeight="1" x14ac:dyDescent="0.3">
      <c r="A50" s="47">
        <v>46</v>
      </c>
      <c r="B50" s="101" t="s">
        <v>848</v>
      </c>
      <c r="C50" s="196">
        <v>1</v>
      </c>
      <c r="D50" s="179" t="s">
        <v>33</v>
      </c>
      <c r="E50" s="115"/>
      <c r="F50" s="115"/>
      <c r="G50" s="130"/>
      <c r="H50" s="130"/>
      <c r="I50" s="124"/>
      <c r="J50" s="124"/>
      <c r="K50" s="230"/>
      <c r="L50" s="107">
        <f t="shared" si="0"/>
        <v>0</v>
      </c>
    </row>
    <row r="51" spans="1:12" ht="15" customHeight="1" x14ac:dyDescent="0.3">
      <c r="A51" s="39">
        <v>47</v>
      </c>
      <c r="B51" s="101" t="s">
        <v>848</v>
      </c>
      <c r="C51" s="273">
        <v>1</v>
      </c>
      <c r="D51" s="179" t="s">
        <v>8</v>
      </c>
      <c r="E51" s="115"/>
      <c r="F51" s="115"/>
      <c r="G51" s="130"/>
      <c r="H51" s="130"/>
      <c r="I51" s="124"/>
      <c r="J51" s="124"/>
      <c r="K51" s="230"/>
      <c r="L51" s="107">
        <f t="shared" si="0"/>
        <v>0</v>
      </c>
    </row>
    <row r="52" spans="1:12" ht="15" customHeight="1" x14ac:dyDescent="0.3">
      <c r="A52" s="47">
        <v>48</v>
      </c>
      <c r="B52" s="101" t="s">
        <v>849</v>
      </c>
      <c r="C52" s="274">
        <v>4</v>
      </c>
      <c r="D52" s="109" t="s">
        <v>31</v>
      </c>
      <c r="E52" s="40"/>
      <c r="F52" s="40"/>
      <c r="G52" s="50"/>
      <c r="H52" s="50"/>
      <c r="I52" s="50"/>
      <c r="J52" s="50"/>
      <c r="K52" s="230"/>
      <c r="L52" s="107">
        <f t="shared" si="0"/>
        <v>0</v>
      </c>
    </row>
    <row r="53" spans="1:12" ht="15" customHeight="1" x14ac:dyDescent="0.3">
      <c r="A53" s="47"/>
      <c r="B53" s="397" t="s">
        <v>801</v>
      </c>
      <c r="C53" s="398"/>
      <c r="D53" s="398"/>
      <c r="E53" s="398"/>
      <c r="F53" s="398"/>
      <c r="G53" s="398"/>
      <c r="H53" s="398"/>
      <c r="I53" s="398"/>
      <c r="J53" s="398"/>
      <c r="K53" s="398"/>
      <c r="L53" s="399"/>
    </row>
    <row r="54" spans="1:12" ht="15" customHeight="1" x14ac:dyDescent="0.3">
      <c r="A54" s="39">
        <v>49</v>
      </c>
      <c r="B54" s="97" t="s">
        <v>802</v>
      </c>
      <c r="C54" s="185">
        <v>2</v>
      </c>
      <c r="D54" s="123" t="s">
        <v>749</v>
      </c>
      <c r="E54" s="115">
        <v>7</v>
      </c>
      <c r="F54" s="115">
        <v>5</v>
      </c>
      <c r="G54" s="115">
        <v>41</v>
      </c>
      <c r="H54" s="115">
        <v>45</v>
      </c>
      <c r="I54" s="115"/>
      <c r="J54" s="115"/>
      <c r="K54" s="230"/>
      <c r="L54" s="107">
        <f t="shared" ref="L54:L72" si="1">K54*C54</f>
        <v>0</v>
      </c>
    </row>
    <row r="55" spans="1:12" ht="15" customHeight="1" x14ac:dyDescent="0.3">
      <c r="A55" s="47">
        <v>50</v>
      </c>
      <c r="B55" s="98" t="s">
        <v>803</v>
      </c>
      <c r="C55" s="185">
        <v>1</v>
      </c>
      <c r="D55" s="123" t="s">
        <v>30</v>
      </c>
      <c r="E55" s="115">
        <v>2</v>
      </c>
      <c r="F55" s="115">
        <v>1</v>
      </c>
      <c r="G55" s="115">
        <v>5</v>
      </c>
      <c r="H55" s="115">
        <v>15</v>
      </c>
      <c r="I55" s="115"/>
      <c r="J55" s="115"/>
      <c r="K55" s="230"/>
      <c r="L55" s="107">
        <f t="shared" si="1"/>
        <v>0</v>
      </c>
    </row>
    <row r="56" spans="1:12" ht="15" customHeight="1" x14ac:dyDescent="0.3">
      <c r="A56" s="39">
        <v>51</v>
      </c>
      <c r="B56" s="98" t="s">
        <v>804</v>
      </c>
      <c r="C56" s="185">
        <v>1</v>
      </c>
      <c r="D56" s="123" t="s">
        <v>805</v>
      </c>
      <c r="E56" s="115">
        <v>1</v>
      </c>
      <c r="F56" s="115">
        <v>1</v>
      </c>
      <c r="G56" s="115">
        <v>2</v>
      </c>
      <c r="H56" s="115">
        <v>2</v>
      </c>
      <c r="I56" s="115"/>
      <c r="J56" s="115"/>
      <c r="K56" s="230"/>
      <c r="L56" s="107">
        <f t="shared" si="1"/>
        <v>0</v>
      </c>
    </row>
    <row r="57" spans="1:12" ht="15" customHeight="1" x14ac:dyDescent="0.3">
      <c r="A57" s="47">
        <v>52</v>
      </c>
      <c r="B57" s="98" t="s">
        <v>806</v>
      </c>
      <c r="C57" s="185">
        <v>2</v>
      </c>
      <c r="D57" s="123" t="s">
        <v>30</v>
      </c>
      <c r="E57" s="115">
        <v>1</v>
      </c>
      <c r="F57" s="115">
        <v>1</v>
      </c>
      <c r="G57" s="115">
        <v>1</v>
      </c>
      <c r="H57" s="115">
        <v>4</v>
      </c>
      <c r="I57" s="115"/>
      <c r="J57" s="115"/>
      <c r="K57" s="230"/>
      <c r="L57" s="107">
        <f t="shared" si="1"/>
        <v>0</v>
      </c>
    </row>
    <row r="58" spans="1:12" ht="15" customHeight="1" x14ac:dyDescent="0.3">
      <c r="A58" s="39">
        <v>53</v>
      </c>
      <c r="B58" s="98" t="s">
        <v>807</v>
      </c>
      <c r="C58" s="196">
        <v>1</v>
      </c>
      <c r="D58" s="179" t="s">
        <v>762</v>
      </c>
      <c r="E58" s="115">
        <v>2</v>
      </c>
      <c r="F58" s="115">
        <v>2</v>
      </c>
      <c r="G58" s="115">
        <v>14</v>
      </c>
      <c r="H58" s="115">
        <v>16</v>
      </c>
      <c r="I58" s="115"/>
      <c r="J58" s="115"/>
      <c r="K58" s="230"/>
      <c r="L58" s="107">
        <f t="shared" si="1"/>
        <v>0</v>
      </c>
    </row>
    <row r="59" spans="1:12" ht="15" customHeight="1" x14ac:dyDescent="0.3">
      <c r="A59" s="39">
        <v>54</v>
      </c>
      <c r="B59" s="98" t="s">
        <v>808</v>
      </c>
      <c r="C59" s="260">
        <v>4</v>
      </c>
      <c r="D59" s="123" t="s">
        <v>24</v>
      </c>
      <c r="E59" s="41">
        <v>1</v>
      </c>
      <c r="F59" s="41">
        <v>1</v>
      </c>
      <c r="G59" s="41">
        <v>6</v>
      </c>
      <c r="H59" s="41">
        <v>5</v>
      </c>
      <c r="I59" s="41"/>
      <c r="J59" s="45"/>
      <c r="K59" s="230"/>
      <c r="L59" s="107">
        <f t="shared" si="1"/>
        <v>0</v>
      </c>
    </row>
    <row r="60" spans="1:12" ht="15" customHeight="1" x14ac:dyDescent="0.3">
      <c r="A60" s="39">
        <v>55</v>
      </c>
      <c r="B60" s="98" t="s">
        <v>809</v>
      </c>
      <c r="C60" s="185">
        <v>2</v>
      </c>
      <c r="D60" s="123" t="s">
        <v>782</v>
      </c>
      <c r="E60" s="41">
        <v>1</v>
      </c>
      <c r="F60" s="41">
        <v>1</v>
      </c>
      <c r="G60" s="41">
        <v>90</v>
      </c>
      <c r="H60" s="41">
        <v>35</v>
      </c>
      <c r="I60" s="41"/>
      <c r="J60" s="41">
        <v>855</v>
      </c>
      <c r="K60" s="230"/>
      <c r="L60" s="107">
        <f t="shared" si="1"/>
        <v>0</v>
      </c>
    </row>
    <row r="61" spans="1:12" ht="15" customHeight="1" x14ac:dyDescent="0.3">
      <c r="A61" s="39">
        <v>56</v>
      </c>
      <c r="B61" s="98" t="s">
        <v>810</v>
      </c>
      <c r="C61" s="185">
        <v>1</v>
      </c>
      <c r="D61" s="123" t="s">
        <v>782</v>
      </c>
      <c r="E61" s="41">
        <v>6</v>
      </c>
      <c r="F61" s="41">
        <v>6</v>
      </c>
      <c r="G61" s="41">
        <v>10</v>
      </c>
      <c r="H61" s="41">
        <v>10</v>
      </c>
      <c r="I61" s="41"/>
      <c r="J61" s="45"/>
      <c r="K61" s="230"/>
      <c r="L61" s="107">
        <f t="shared" si="1"/>
        <v>0</v>
      </c>
    </row>
    <row r="62" spans="1:12" ht="15" customHeight="1" x14ac:dyDescent="0.3">
      <c r="A62" s="39">
        <v>58</v>
      </c>
      <c r="B62" s="98" t="s">
        <v>811</v>
      </c>
      <c r="C62" s="185">
        <v>1</v>
      </c>
      <c r="D62" s="123" t="s">
        <v>805</v>
      </c>
      <c r="E62" s="41">
        <v>2</v>
      </c>
      <c r="F62" s="41">
        <v>2</v>
      </c>
      <c r="G62" s="41">
        <v>17</v>
      </c>
      <c r="H62" s="41">
        <v>13</v>
      </c>
      <c r="I62" s="41"/>
      <c r="J62" s="45"/>
      <c r="K62" s="230"/>
      <c r="L62" s="107">
        <f t="shared" si="1"/>
        <v>0</v>
      </c>
    </row>
    <row r="63" spans="1:12" ht="15" customHeight="1" x14ac:dyDescent="0.3">
      <c r="A63" s="39">
        <v>59</v>
      </c>
      <c r="B63" s="98" t="s">
        <v>812</v>
      </c>
      <c r="C63" s="185">
        <v>1</v>
      </c>
      <c r="D63" s="123" t="s">
        <v>34</v>
      </c>
      <c r="E63" s="41">
        <v>2</v>
      </c>
      <c r="F63" s="41">
        <v>2</v>
      </c>
      <c r="G63" s="41">
        <v>2</v>
      </c>
      <c r="H63" s="41">
        <v>1</v>
      </c>
      <c r="I63" s="41"/>
      <c r="J63" s="45"/>
      <c r="K63" s="230"/>
      <c r="L63" s="107">
        <f t="shared" si="1"/>
        <v>0</v>
      </c>
    </row>
    <row r="64" spans="1:12" ht="15" customHeight="1" x14ac:dyDescent="0.3">
      <c r="A64" s="39">
        <v>60</v>
      </c>
      <c r="B64" s="98" t="s">
        <v>813</v>
      </c>
      <c r="C64" s="185">
        <v>1</v>
      </c>
      <c r="D64" s="123" t="s">
        <v>34</v>
      </c>
      <c r="E64" s="41">
        <v>2</v>
      </c>
      <c r="F64" s="41">
        <v>2</v>
      </c>
      <c r="G64" s="41">
        <v>3</v>
      </c>
      <c r="H64" s="41">
        <v>1</v>
      </c>
      <c r="I64" s="41"/>
      <c r="J64" s="45"/>
      <c r="K64" s="230"/>
      <c r="L64" s="107">
        <f t="shared" si="1"/>
        <v>0</v>
      </c>
    </row>
    <row r="65" spans="1:12" ht="15" customHeight="1" x14ac:dyDescent="0.3">
      <c r="A65" s="39">
        <v>63</v>
      </c>
      <c r="B65" s="98" t="s">
        <v>814</v>
      </c>
      <c r="C65" s="185">
        <v>1</v>
      </c>
      <c r="D65" s="123" t="s">
        <v>782</v>
      </c>
      <c r="E65" s="41">
        <v>2</v>
      </c>
      <c r="F65" s="41">
        <v>1</v>
      </c>
      <c r="G65" s="41">
        <v>7</v>
      </c>
      <c r="H65" s="41"/>
      <c r="I65" s="41"/>
      <c r="J65" s="45"/>
      <c r="K65" s="230"/>
      <c r="L65" s="107">
        <f t="shared" si="1"/>
        <v>0</v>
      </c>
    </row>
    <row r="66" spans="1:12" ht="15" customHeight="1" x14ac:dyDescent="0.3">
      <c r="A66" s="39">
        <v>64</v>
      </c>
      <c r="B66" s="98" t="s">
        <v>815</v>
      </c>
      <c r="C66" s="185">
        <v>1</v>
      </c>
      <c r="D66" s="123" t="s">
        <v>782</v>
      </c>
      <c r="E66" s="41">
        <v>2</v>
      </c>
      <c r="F66" s="41">
        <v>1</v>
      </c>
      <c r="G66" s="41">
        <v>6</v>
      </c>
      <c r="H66" s="41"/>
      <c r="I66" s="41"/>
      <c r="J66" s="45"/>
      <c r="K66" s="230"/>
      <c r="L66" s="107">
        <f t="shared" si="1"/>
        <v>0</v>
      </c>
    </row>
    <row r="67" spans="1:12" ht="15" customHeight="1" x14ac:dyDescent="0.3">
      <c r="A67" s="39">
        <v>65</v>
      </c>
      <c r="B67" s="98" t="s">
        <v>816</v>
      </c>
      <c r="C67" s="185">
        <v>1</v>
      </c>
      <c r="D67" s="123" t="s">
        <v>782</v>
      </c>
      <c r="E67" s="41">
        <v>2</v>
      </c>
      <c r="F67" s="41">
        <v>1</v>
      </c>
      <c r="G67" s="41">
        <v>4</v>
      </c>
      <c r="H67" s="41"/>
      <c r="I67" s="41"/>
      <c r="J67" s="45"/>
      <c r="K67" s="230"/>
      <c r="L67" s="107">
        <f t="shared" si="1"/>
        <v>0</v>
      </c>
    </row>
    <row r="68" spans="1:12" ht="15" customHeight="1" x14ac:dyDescent="0.3">
      <c r="A68" s="39">
        <v>66</v>
      </c>
      <c r="B68" s="98" t="s">
        <v>817</v>
      </c>
      <c r="C68" s="185">
        <v>1</v>
      </c>
      <c r="D68" s="123" t="s">
        <v>782</v>
      </c>
      <c r="E68" s="41">
        <v>2</v>
      </c>
      <c r="F68" s="41">
        <v>1</v>
      </c>
      <c r="G68" s="41">
        <v>1</v>
      </c>
      <c r="H68" s="41"/>
      <c r="I68" s="41"/>
      <c r="J68" s="45"/>
      <c r="K68" s="230"/>
      <c r="L68" s="107">
        <f t="shared" si="1"/>
        <v>0</v>
      </c>
    </row>
    <row r="69" spans="1:12" ht="15" customHeight="1" x14ac:dyDescent="0.3">
      <c r="A69" s="39">
        <v>67</v>
      </c>
      <c r="B69" s="98" t="s">
        <v>818</v>
      </c>
      <c r="C69" s="185">
        <v>1</v>
      </c>
      <c r="D69" s="123" t="s">
        <v>782</v>
      </c>
      <c r="E69" s="41">
        <v>4</v>
      </c>
      <c r="F69" s="41">
        <v>4</v>
      </c>
      <c r="G69" s="41">
        <v>8</v>
      </c>
      <c r="H69" s="41"/>
      <c r="I69" s="41"/>
      <c r="J69" s="45"/>
      <c r="K69" s="230"/>
      <c r="L69" s="107">
        <f t="shared" si="1"/>
        <v>0</v>
      </c>
    </row>
    <row r="70" spans="1:12" ht="15" customHeight="1" x14ac:dyDescent="0.3">
      <c r="A70" s="39">
        <v>68</v>
      </c>
      <c r="B70" s="98" t="s">
        <v>819</v>
      </c>
      <c r="C70" s="185">
        <v>1</v>
      </c>
      <c r="D70" s="123" t="s">
        <v>782</v>
      </c>
      <c r="E70" s="41">
        <v>2</v>
      </c>
      <c r="F70" s="41">
        <v>2</v>
      </c>
      <c r="G70" s="41">
        <v>5</v>
      </c>
      <c r="H70" s="41"/>
      <c r="I70" s="41"/>
      <c r="J70" s="41">
        <v>358</v>
      </c>
      <c r="K70" s="230"/>
      <c r="L70" s="107">
        <f t="shared" si="1"/>
        <v>0</v>
      </c>
    </row>
    <row r="71" spans="1:12" ht="15" customHeight="1" x14ac:dyDescent="0.3">
      <c r="A71" s="39">
        <v>69</v>
      </c>
      <c r="B71" s="98" t="s">
        <v>820</v>
      </c>
      <c r="C71" s="185">
        <v>1</v>
      </c>
      <c r="D71" s="123" t="s">
        <v>782</v>
      </c>
      <c r="E71" s="41">
        <v>4</v>
      </c>
      <c r="F71" s="41">
        <v>4</v>
      </c>
      <c r="G71" s="41">
        <v>3</v>
      </c>
      <c r="H71" s="41"/>
      <c r="I71" s="41"/>
      <c r="J71" s="41">
        <v>316</v>
      </c>
      <c r="K71" s="230"/>
      <c r="L71" s="107">
        <f t="shared" si="1"/>
        <v>0</v>
      </c>
    </row>
    <row r="72" spans="1:12" ht="15" customHeight="1" x14ac:dyDescent="0.3">
      <c r="A72" s="39">
        <v>70</v>
      </c>
      <c r="B72" s="100" t="s">
        <v>798</v>
      </c>
      <c r="C72" s="196">
        <v>1</v>
      </c>
      <c r="D72" s="179" t="s">
        <v>751</v>
      </c>
      <c r="E72" s="115">
        <v>1</v>
      </c>
      <c r="F72" s="115">
        <v>1</v>
      </c>
      <c r="G72" s="178"/>
      <c r="H72" s="115">
        <v>5</v>
      </c>
      <c r="I72" s="115">
        <v>6</v>
      </c>
      <c r="J72" s="115"/>
      <c r="K72" s="230"/>
      <c r="L72" s="107">
        <f t="shared" si="1"/>
        <v>0</v>
      </c>
    </row>
    <row r="73" spans="1:12" ht="15" customHeight="1" x14ac:dyDescent="0.3">
      <c r="A73" s="39"/>
      <c r="B73" s="397" t="s">
        <v>821</v>
      </c>
      <c r="C73" s="398"/>
      <c r="D73" s="398"/>
      <c r="E73" s="398"/>
      <c r="F73" s="398"/>
      <c r="G73" s="398"/>
      <c r="H73" s="398"/>
      <c r="I73" s="398"/>
      <c r="J73" s="398"/>
      <c r="K73" s="398"/>
      <c r="L73" s="399"/>
    </row>
    <row r="74" spans="1:12" ht="15" customHeight="1" x14ac:dyDescent="0.3">
      <c r="A74" s="39">
        <v>71</v>
      </c>
      <c r="B74" s="98" t="s">
        <v>822</v>
      </c>
      <c r="C74" s="196">
        <v>2</v>
      </c>
      <c r="D74" s="179" t="s">
        <v>749</v>
      </c>
      <c r="E74" s="115"/>
      <c r="F74" s="115">
        <v>1</v>
      </c>
      <c r="G74" s="115"/>
      <c r="H74" s="115">
        <v>1</v>
      </c>
      <c r="I74" s="115"/>
      <c r="J74" s="115"/>
      <c r="K74" s="230"/>
      <c r="L74" s="107">
        <f t="shared" ref="L74:L88" si="2">K74*C74</f>
        <v>0</v>
      </c>
    </row>
    <row r="75" spans="1:12" ht="27" customHeight="1" x14ac:dyDescent="0.3">
      <c r="A75" s="39">
        <v>72</v>
      </c>
      <c r="B75" s="98" t="s">
        <v>823</v>
      </c>
      <c r="C75" s="196">
        <v>1</v>
      </c>
      <c r="D75" s="179" t="s">
        <v>749</v>
      </c>
      <c r="E75" s="115"/>
      <c r="F75" s="115">
        <v>1</v>
      </c>
      <c r="G75" s="115"/>
      <c r="H75" s="115">
        <v>1</v>
      </c>
      <c r="I75" s="115"/>
      <c r="J75" s="115"/>
      <c r="K75" s="230"/>
      <c r="L75" s="107">
        <f t="shared" si="2"/>
        <v>0</v>
      </c>
    </row>
    <row r="76" spans="1:12" ht="15" customHeight="1" x14ac:dyDescent="0.3">
      <c r="A76" s="39">
        <v>73</v>
      </c>
      <c r="B76" s="98" t="s">
        <v>824</v>
      </c>
      <c r="C76" s="196">
        <v>1</v>
      </c>
      <c r="D76" s="179" t="s">
        <v>749</v>
      </c>
      <c r="E76" s="115"/>
      <c r="F76" s="115"/>
      <c r="G76" s="115"/>
      <c r="H76" s="115">
        <v>1</v>
      </c>
      <c r="I76" s="115"/>
      <c r="J76" s="115"/>
      <c r="K76" s="230"/>
      <c r="L76" s="107">
        <f t="shared" si="2"/>
        <v>0</v>
      </c>
    </row>
    <row r="77" spans="1:12" ht="15" customHeight="1" x14ac:dyDescent="0.3">
      <c r="A77" s="39">
        <v>74</v>
      </c>
      <c r="B77" s="98" t="s">
        <v>825</v>
      </c>
      <c r="C77" s="196">
        <v>1</v>
      </c>
      <c r="D77" s="179" t="s">
        <v>749</v>
      </c>
      <c r="E77" s="115"/>
      <c r="F77" s="115"/>
      <c r="G77" s="115"/>
      <c r="H77" s="115">
        <v>1</v>
      </c>
      <c r="I77" s="115"/>
      <c r="J77" s="115"/>
      <c r="K77" s="230"/>
      <c r="L77" s="107">
        <f t="shared" si="2"/>
        <v>0</v>
      </c>
    </row>
    <row r="78" spans="1:12" ht="15" customHeight="1" x14ac:dyDescent="0.3">
      <c r="A78" s="39">
        <v>75</v>
      </c>
      <c r="B78" s="98" t="s">
        <v>826</v>
      </c>
      <c r="C78" s="196">
        <v>2</v>
      </c>
      <c r="D78" s="179" t="s">
        <v>749</v>
      </c>
      <c r="E78" s="115"/>
      <c r="F78" s="115"/>
      <c r="G78" s="115"/>
      <c r="H78" s="115">
        <v>1</v>
      </c>
      <c r="I78" s="115"/>
      <c r="J78" s="115"/>
      <c r="K78" s="230"/>
      <c r="L78" s="107">
        <f t="shared" si="2"/>
        <v>0</v>
      </c>
    </row>
    <row r="79" spans="1:12" ht="15" customHeight="1" x14ac:dyDescent="0.3">
      <c r="A79" s="39">
        <v>76</v>
      </c>
      <c r="B79" s="98" t="s">
        <v>827</v>
      </c>
      <c r="C79" s="196">
        <v>2</v>
      </c>
      <c r="D79" s="179" t="s">
        <v>749</v>
      </c>
      <c r="E79" s="115"/>
      <c r="F79" s="115"/>
      <c r="G79" s="115"/>
      <c r="H79" s="115">
        <v>1</v>
      </c>
      <c r="I79" s="115"/>
      <c r="J79" s="115"/>
      <c r="K79" s="230"/>
      <c r="L79" s="107">
        <f t="shared" si="2"/>
        <v>0</v>
      </c>
    </row>
    <row r="80" spans="1:12" ht="15" customHeight="1" x14ac:dyDescent="0.3">
      <c r="A80" s="39">
        <v>77</v>
      </c>
      <c r="B80" s="98" t="s">
        <v>828</v>
      </c>
      <c r="C80" s="196">
        <v>1</v>
      </c>
      <c r="D80" s="179" t="s">
        <v>749</v>
      </c>
      <c r="E80" s="115"/>
      <c r="F80" s="115"/>
      <c r="G80" s="115"/>
      <c r="H80" s="115">
        <v>1</v>
      </c>
      <c r="I80" s="115"/>
      <c r="J80" s="115"/>
      <c r="K80" s="230"/>
      <c r="L80" s="107">
        <f t="shared" si="2"/>
        <v>0</v>
      </c>
    </row>
    <row r="81" spans="1:12" ht="15" customHeight="1" x14ac:dyDescent="0.3">
      <c r="A81" s="39">
        <v>78</v>
      </c>
      <c r="B81" s="98" t="s">
        <v>829</v>
      </c>
      <c r="C81" s="196">
        <v>1</v>
      </c>
      <c r="D81" s="179" t="s">
        <v>749</v>
      </c>
      <c r="E81" s="115"/>
      <c r="F81" s="115"/>
      <c r="G81" s="115"/>
      <c r="H81" s="115">
        <v>1</v>
      </c>
      <c r="I81" s="115"/>
      <c r="J81" s="115"/>
      <c r="K81" s="230"/>
      <c r="L81" s="107">
        <f t="shared" si="2"/>
        <v>0</v>
      </c>
    </row>
    <row r="82" spans="1:12" ht="15" customHeight="1" x14ac:dyDescent="0.3">
      <c r="A82" s="39">
        <v>79</v>
      </c>
      <c r="B82" s="98" t="s">
        <v>830</v>
      </c>
      <c r="C82" s="196">
        <v>1</v>
      </c>
      <c r="D82" s="179" t="s">
        <v>749</v>
      </c>
      <c r="E82" s="115"/>
      <c r="F82" s="115"/>
      <c r="G82" s="115"/>
      <c r="H82" s="115">
        <v>1</v>
      </c>
      <c r="I82" s="115"/>
      <c r="J82" s="115"/>
      <c r="K82" s="230"/>
      <c r="L82" s="107">
        <f t="shared" si="2"/>
        <v>0</v>
      </c>
    </row>
    <row r="83" spans="1:12" ht="15" customHeight="1" x14ac:dyDescent="0.3">
      <c r="A83" s="39">
        <v>80</v>
      </c>
      <c r="B83" s="98" t="s">
        <v>831</v>
      </c>
      <c r="C83" s="196">
        <v>1</v>
      </c>
      <c r="D83" s="179" t="s">
        <v>749</v>
      </c>
      <c r="E83" s="115"/>
      <c r="F83" s="115"/>
      <c r="G83" s="115"/>
      <c r="H83" s="115">
        <v>1</v>
      </c>
      <c r="I83" s="115"/>
      <c r="J83" s="115"/>
      <c r="K83" s="230"/>
      <c r="L83" s="107">
        <f t="shared" si="2"/>
        <v>0</v>
      </c>
    </row>
    <row r="84" spans="1:12" ht="15" customHeight="1" x14ac:dyDescent="0.3">
      <c r="A84" s="39">
        <v>81</v>
      </c>
      <c r="B84" s="98" t="s">
        <v>832</v>
      </c>
      <c r="C84" s="196">
        <v>1</v>
      </c>
      <c r="D84" s="179" t="s">
        <v>749</v>
      </c>
      <c r="E84" s="115"/>
      <c r="F84" s="115"/>
      <c r="G84" s="115"/>
      <c r="H84" s="115">
        <v>1</v>
      </c>
      <c r="I84" s="115"/>
      <c r="J84" s="115"/>
      <c r="K84" s="230"/>
      <c r="L84" s="107">
        <f t="shared" si="2"/>
        <v>0</v>
      </c>
    </row>
    <row r="85" spans="1:12" ht="15" customHeight="1" x14ac:dyDescent="0.3">
      <c r="A85" s="39">
        <v>82</v>
      </c>
      <c r="B85" s="98" t="s">
        <v>833</v>
      </c>
      <c r="C85" s="196">
        <v>1</v>
      </c>
      <c r="D85" s="179" t="s">
        <v>749</v>
      </c>
      <c r="E85" s="115"/>
      <c r="F85" s="115"/>
      <c r="G85" s="115"/>
      <c r="H85" s="115">
        <v>1</v>
      </c>
      <c r="I85" s="115"/>
      <c r="J85" s="115"/>
      <c r="K85" s="230"/>
      <c r="L85" s="107">
        <f t="shared" si="2"/>
        <v>0</v>
      </c>
    </row>
    <row r="86" spans="1:12" ht="15" customHeight="1" x14ac:dyDescent="0.3">
      <c r="A86" s="39">
        <v>83</v>
      </c>
      <c r="B86" s="98" t="s">
        <v>834</v>
      </c>
      <c r="C86" s="196">
        <v>4</v>
      </c>
      <c r="D86" s="179" t="s">
        <v>749</v>
      </c>
      <c r="E86" s="115"/>
      <c r="F86" s="115"/>
      <c r="G86" s="115"/>
      <c r="H86" s="115">
        <v>1</v>
      </c>
      <c r="I86" s="115"/>
      <c r="J86" s="115"/>
      <c r="K86" s="230"/>
      <c r="L86" s="107">
        <f t="shared" si="2"/>
        <v>0</v>
      </c>
    </row>
    <row r="87" spans="1:12" ht="15" customHeight="1" x14ac:dyDescent="0.3">
      <c r="A87" s="39">
        <v>84</v>
      </c>
      <c r="B87" s="98" t="s">
        <v>835</v>
      </c>
      <c r="C87" s="196">
        <v>4</v>
      </c>
      <c r="D87" s="179" t="s">
        <v>749</v>
      </c>
      <c r="E87" s="115"/>
      <c r="F87" s="115"/>
      <c r="G87" s="115"/>
      <c r="H87" s="115">
        <v>1</v>
      </c>
      <c r="I87" s="115"/>
      <c r="J87" s="115"/>
      <c r="K87" s="230"/>
      <c r="L87" s="107">
        <f t="shared" si="2"/>
        <v>0</v>
      </c>
    </row>
    <row r="88" spans="1:12" ht="15" customHeight="1" x14ac:dyDescent="0.3">
      <c r="A88" s="39">
        <v>85</v>
      </c>
      <c r="B88" s="98" t="s">
        <v>836</v>
      </c>
      <c r="C88" s="196">
        <v>4</v>
      </c>
      <c r="D88" s="179" t="s">
        <v>749</v>
      </c>
      <c r="E88" s="115"/>
      <c r="F88" s="115"/>
      <c r="G88" s="115"/>
      <c r="H88" s="115">
        <v>1</v>
      </c>
      <c r="I88" s="115"/>
      <c r="J88" s="115"/>
      <c r="K88" s="230"/>
      <c r="L88" s="107">
        <f t="shared" si="2"/>
        <v>0</v>
      </c>
    </row>
    <row r="89" spans="1:12" ht="15" customHeight="1" x14ac:dyDescent="0.3">
      <c r="A89" s="39"/>
      <c r="B89" s="397" t="s">
        <v>837</v>
      </c>
      <c r="C89" s="398"/>
      <c r="D89" s="398"/>
      <c r="E89" s="398"/>
      <c r="F89" s="398"/>
      <c r="G89" s="398"/>
      <c r="H89" s="398"/>
      <c r="I89" s="398"/>
      <c r="J89" s="398"/>
      <c r="K89" s="398"/>
      <c r="L89" s="399"/>
    </row>
    <row r="90" spans="1:12" ht="15" customHeight="1" x14ac:dyDescent="0.3">
      <c r="A90" s="39">
        <v>86</v>
      </c>
      <c r="B90" s="98" t="s">
        <v>838</v>
      </c>
      <c r="C90" s="260">
        <v>4</v>
      </c>
      <c r="D90" s="123" t="s">
        <v>602</v>
      </c>
      <c r="E90" s="41">
        <v>1</v>
      </c>
      <c r="F90" s="41"/>
      <c r="G90" s="41">
        <v>3</v>
      </c>
      <c r="H90" s="41"/>
      <c r="I90" s="41"/>
      <c r="J90" s="45"/>
      <c r="K90" s="230"/>
      <c r="L90" s="107">
        <f t="shared" ref="L90:L99" si="3">K90*C90</f>
        <v>0</v>
      </c>
    </row>
    <row r="91" spans="1:12" ht="15" customHeight="1" x14ac:dyDescent="0.3">
      <c r="A91" s="39">
        <v>87</v>
      </c>
      <c r="B91" s="98" t="s">
        <v>839</v>
      </c>
      <c r="C91" s="185">
        <v>4</v>
      </c>
      <c r="D91" s="123" t="s">
        <v>602</v>
      </c>
      <c r="E91" s="41">
        <v>1</v>
      </c>
      <c r="F91" s="41"/>
      <c r="G91" s="41">
        <v>3</v>
      </c>
      <c r="H91" s="41"/>
      <c r="I91" s="41"/>
      <c r="J91" s="45"/>
      <c r="K91" s="230"/>
      <c r="L91" s="107">
        <f t="shared" si="3"/>
        <v>0</v>
      </c>
    </row>
    <row r="92" spans="1:12" ht="15" customHeight="1" x14ac:dyDescent="0.3">
      <c r="A92" s="39">
        <v>88</v>
      </c>
      <c r="B92" s="98" t="s">
        <v>840</v>
      </c>
      <c r="C92" s="185">
        <v>4</v>
      </c>
      <c r="D92" s="123" t="s">
        <v>602</v>
      </c>
      <c r="E92" s="41"/>
      <c r="F92" s="41"/>
      <c r="G92" s="41"/>
      <c r="H92" s="41"/>
      <c r="I92" s="41"/>
      <c r="J92" s="45"/>
      <c r="K92" s="230"/>
      <c r="L92" s="107">
        <f t="shared" si="3"/>
        <v>0</v>
      </c>
    </row>
    <row r="93" spans="1:12" ht="15" customHeight="1" x14ac:dyDescent="0.3">
      <c r="A93" s="39">
        <v>89</v>
      </c>
      <c r="B93" s="98" t="s">
        <v>841</v>
      </c>
      <c r="C93" s="185">
        <v>4</v>
      </c>
      <c r="D93" s="123" t="s">
        <v>602</v>
      </c>
      <c r="E93" s="41"/>
      <c r="F93" s="41"/>
      <c r="G93" s="41"/>
      <c r="H93" s="41"/>
      <c r="I93" s="41"/>
      <c r="J93" s="45"/>
      <c r="K93" s="230"/>
      <c r="L93" s="107">
        <f t="shared" si="3"/>
        <v>0</v>
      </c>
    </row>
    <row r="94" spans="1:12" ht="15" customHeight="1" x14ac:dyDescent="0.3">
      <c r="A94" s="39">
        <v>90</v>
      </c>
      <c r="B94" s="98" t="s">
        <v>842</v>
      </c>
      <c r="C94" s="185">
        <v>4</v>
      </c>
      <c r="D94" s="123" t="s">
        <v>749</v>
      </c>
      <c r="E94" s="41"/>
      <c r="F94" s="41"/>
      <c r="G94" s="41"/>
      <c r="H94" s="41"/>
      <c r="I94" s="41"/>
      <c r="J94" s="41"/>
      <c r="K94" s="230"/>
      <c r="L94" s="107">
        <f t="shared" si="3"/>
        <v>0</v>
      </c>
    </row>
    <row r="95" spans="1:12" ht="15" customHeight="1" x14ac:dyDescent="0.3">
      <c r="A95" s="39">
        <v>91</v>
      </c>
      <c r="B95" s="98" t="s">
        <v>843</v>
      </c>
      <c r="C95" s="185">
        <v>4</v>
      </c>
      <c r="D95" s="123" t="s">
        <v>749</v>
      </c>
      <c r="E95" s="41"/>
      <c r="F95" s="41"/>
      <c r="G95" s="41"/>
      <c r="H95" s="41"/>
      <c r="I95" s="41"/>
      <c r="J95" s="41"/>
      <c r="K95" s="230"/>
      <c r="L95" s="107">
        <f t="shared" si="3"/>
        <v>0</v>
      </c>
    </row>
    <row r="96" spans="1:12" ht="15" customHeight="1" x14ac:dyDescent="0.3">
      <c r="A96" s="39">
        <v>92</v>
      </c>
      <c r="B96" s="98" t="s">
        <v>844</v>
      </c>
      <c r="C96" s="185">
        <v>4</v>
      </c>
      <c r="D96" s="123" t="s">
        <v>749</v>
      </c>
      <c r="E96" s="41"/>
      <c r="F96" s="41"/>
      <c r="G96" s="41"/>
      <c r="H96" s="41"/>
      <c r="I96" s="41"/>
      <c r="J96" s="41"/>
      <c r="K96" s="230"/>
      <c r="L96" s="107">
        <f t="shared" si="3"/>
        <v>0</v>
      </c>
    </row>
    <row r="97" spans="1:12" ht="15" customHeight="1" x14ac:dyDescent="0.3">
      <c r="A97" s="39">
        <v>93</v>
      </c>
      <c r="B97" s="98" t="s">
        <v>845</v>
      </c>
      <c r="C97" s="185">
        <v>2</v>
      </c>
      <c r="D97" s="123" t="s">
        <v>851</v>
      </c>
      <c r="E97" s="41"/>
      <c r="F97" s="41"/>
      <c r="G97" s="41"/>
      <c r="H97" s="41"/>
      <c r="I97" s="41"/>
      <c r="J97" s="41"/>
      <c r="K97" s="230"/>
      <c r="L97" s="107">
        <f t="shared" si="3"/>
        <v>0</v>
      </c>
    </row>
    <row r="98" spans="1:12" ht="15" customHeight="1" x14ac:dyDescent="0.3">
      <c r="A98" s="39">
        <v>94</v>
      </c>
      <c r="B98" s="98" t="s">
        <v>846</v>
      </c>
      <c r="C98" s="185">
        <v>2</v>
      </c>
      <c r="D98" s="123" t="s">
        <v>850</v>
      </c>
      <c r="E98" s="41"/>
      <c r="F98" s="41"/>
      <c r="G98" s="41"/>
      <c r="H98" s="41"/>
      <c r="I98" s="41"/>
      <c r="J98" s="41"/>
      <c r="K98" s="230"/>
      <c r="L98" s="107">
        <f t="shared" si="3"/>
        <v>0</v>
      </c>
    </row>
    <row r="99" spans="1:12" ht="15" customHeight="1" x14ac:dyDescent="0.3">
      <c r="A99" s="41">
        <v>95</v>
      </c>
      <c r="B99" s="42" t="s">
        <v>847</v>
      </c>
      <c r="C99" s="275">
        <v>4</v>
      </c>
      <c r="D99" s="13"/>
      <c r="E99" s="8"/>
      <c r="F99" s="8"/>
      <c r="G99" s="8"/>
      <c r="H99" s="8"/>
      <c r="I99" s="8"/>
      <c r="J99" s="8"/>
      <c r="K99" s="230"/>
      <c r="L99" s="107">
        <f t="shared" si="3"/>
        <v>0</v>
      </c>
    </row>
    <row r="100" spans="1:12" ht="15" customHeight="1" x14ac:dyDescent="0.3">
      <c r="C100" s="226"/>
      <c r="G100" s="79"/>
      <c r="H100" s="79"/>
      <c r="I100" s="79"/>
      <c r="J100" s="79"/>
      <c r="L100" s="102"/>
    </row>
    <row r="101" spans="1:12" ht="15" customHeight="1" x14ac:dyDescent="0.3">
      <c r="G101" s="79"/>
      <c r="H101" s="79"/>
      <c r="I101" s="79"/>
      <c r="J101" s="79"/>
      <c r="K101" s="3" t="s">
        <v>15</v>
      </c>
      <c r="L101" s="103">
        <f>SUM(L5:L100)</f>
        <v>0</v>
      </c>
    </row>
    <row r="102" spans="1:12" ht="15" customHeight="1" x14ac:dyDescent="0.3">
      <c r="G102" s="79"/>
      <c r="H102" s="79"/>
      <c r="I102" s="79"/>
      <c r="J102" s="79"/>
    </row>
    <row r="103" spans="1:12" ht="15" customHeight="1" x14ac:dyDescent="0.3">
      <c r="G103" s="79"/>
      <c r="H103" s="79"/>
      <c r="I103" s="79"/>
      <c r="J103" s="79"/>
    </row>
    <row r="104" spans="1:12" ht="15" customHeight="1" x14ac:dyDescent="0.3">
      <c r="G104" s="79"/>
      <c r="H104" s="79"/>
      <c r="I104" s="79"/>
      <c r="J104" s="79"/>
    </row>
    <row r="105" spans="1:12" ht="15" customHeight="1" x14ac:dyDescent="0.3">
      <c r="G105" s="79"/>
      <c r="H105" s="79"/>
      <c r="I105" s="79"/>
      <c r="J105" s="79"/>
    </row>
    <row r="106" spans="1:12" ht="15" customHeight="1" x14ac:dyDescent="0.3">
      <c r="G106" s="79"/>
      <c r="H106" s="79"/>
      <c r="I106" s="79"/>
      <c r="J106" s="79"/>
    </row>
    <row r="107" spans="1:12" ht="15" customHeight="1" x14ac:dyDescent="0.3">
      <c r="G107" s="79"/>
      <c r="H107" s="79"/>
      <c r="I107" s="79"/>
      <c r="J107" s="79"/>
    </row>
    <row r="108" spans="1:12" ht="15" customHeight="1" x14ac:dyDescent="0.3">
      <c r="G108" s="79"/>
      <c r="H108" s="79"/>
      <c r="I108" s="79"/>
      <c r="J108" s="79"/>
    </row>
    <row r="109" spans="1:12" ht="15" customHeight="1" x14ac:dyDescent="0.3">
      <c r="G109" s="79"/>
      <c r="H109" s="79"/>
      <c r="I109" s="79"/>
      <c r="J109" s="79"/>
    </row>
    <row r="110" spans="1:12" ht="15" customHeight="1" x14ac:dyDescent="0.3">
      <c r="G110" s="79"/>
      <c r="H110" s="79"/>
      <c r="I110" s="79"/>
      <c r="J110" s="79"/>
    </row>
    <row r="111" spans="1:12" ht="15" customHeight="1" x14ac:dyDescent="0.3">
      <c r="G111" s="79"/>
      <c r="H111" s="79"/>
      <c r="I111" s="79"/>
      <c r="J111" s="79"/>
    </row>
    <row r="112" spans="1:12" ht="15" customHeight="1" x14ac:dyDescent="0.3">
      <c r="G112" s="79"/>
      <c r="H112" s="79"/>
      <c r="I112" s="79"/>
      <c r="J112" s="79"/>
    </row>
    <row r="113" spans="7:10" ht="15" customHeight="1" x14ac:dyDescent="0.3">
      <c r="G113" s="79"/>
      <c r="H113" s="79"/>
      <c r="I113" s="79"/>
      <c r="J113" s="79"/>
    </row>
    <row r="114" spans="7:10" ht="15" customHeight="1" x14ac:dyDescent="0.3">
      <c r="G114" s="79"/>
      <c r="H114" s="79"/>
      <c r="I114" s="79"/>
      <c r="J114" s="79"/>
    </row>
    <row r="115" spans="7:10" ht="15" customHeight="1" x14ac:dyDescent="0.3">
      <c r="G115" s="79"/>
      <c r="H115" s="79"/>
      <c r="I115" s="79"/>
      <c r="J115" s="79"/>
    </row>
    <row r="116" spans="7:10" ht="15" customHeight="1" x14ac:dyDescent="0.3">
      <c r="G116" s="79"/>
      <c r="H116" s="79"/>
      <c r="I116" s="79"/>
      <c r="J116" s="79"/>
    </row>
    <row r="117" spans="7:10" ht="15" customHeight="1" x14ac:dyDescent="0.3">
      <c r="G117" s="79"/>
      <c r="H117" s="79"/>
      <c r="I117" s="79"/>
      <c r="J117" s="79"/>
    </row>
    <row r="118" spans="7:10" ht="15" customHeight="1" x14ac:dyDescent="0.3">
      <c r="G118" s="79"/>
      <c r="H118" s="79"/>
      <c r="I118" s="79"/>
      <c r="J118" s="79"/>
    </row>
    <row r="119" spans="7:10" ht="15" customHeight="1" x14ac:dyDescent="0.3">
      <c r="G119" s="79"/>
      <c r="H119" s="79"/>
      <c r="I119" s="79"/>
      <c r="J119" s="79"/>
    </row>
    <row r="120" spans="7:10" ht="15" customHeight="1" x14ac:dyDescent="0.3">
      <c r="G120" s="79"/>
      <c r="H120" s="79"/>
      <c r="I120" s="79"/>
      <c r="J120" s="79"/>
    </row>
    <row r="121" spans="7:10" ht="15" customHeight="1" x14ac:dyDescent="0.3">
      <c r="G121" s="79"/>
      <c r="H121" s="79"/>
      <c r="I121" s="79"/>
      <c r="J121" s="79"/>
    </row>
    <row r="122" spans="7:10" ht="15" customHeight="1" x14ac:dyDescent="0.3">
      <c r="G122" s="79"/>
      <c r="H122" s="79"/>
      <c r="I122" s="79"/>
      <c r="J122" s="79"/>
    </row>
    <row r="123" spans="7:10" ht="15" customHeight="1" x14ac:dyDescent="0.3">
      <c r="G123" s="79"/>
      <c r="H123" s="79"/>
      <c r="I123" s="79"/>
      <c r="J123" s="79"/>
    </row>
    <row r="124" spans="7:10" ht="15" customHeight="1" x14ac:dyDescent="0.3">
      <c r="G124" s="79"/>
      <c r="H124" s="79"/>
      <c r="I124" s="79"/>
      <c r="J124" s="79"/>
    </row>
    <row r="125" spans="7:10" ht="15" customHeight="1" x14ac:dyDescent="0.3">
      <c r="G125" s="79"/>
      <c r="H125" s="79"/>
      <c r="I125" s="79"/>
      <c r="J125" s="79"/>
    </row>
    <row r="126" spans="7:10" ht="15" customHeight="1" x14ac:dyDescent="0.3">
      <c r="G126" s="79"/>
      <c r="H126" s="79"/>
      <c r="I126" s="79"/>
      <c r="J126" s="79"/>
    </row>
    <row r="127" spans="7:10" ht="15" customHeight="1" x14ac:dyDescent="0.3">
      <c r="G127" s="79"/>
      <c r="H127" s="79"/>
      <c r="I127" s="79"/>
      <c r="J127" s="79"/>
    </row>
    <row r="128" spans="7:10" ht="15" customHeight="1" x14ac:dyDescent="0.3">
      <c r="G128" s="79"/>
      <c r="H128" s="79"/>
      <c r="I128" s="79"/>
      <c r="J128" s="79"/>
    </row>
    <row r="129" spans="7:10" ht="15" customHeight="1" x14ac:dyDescent="0.3">
      <c r="G129" s="79"/>
      <c r="H129" s="79"/>
      <c r="I129" s="79"/>
      <c r="J129" s="79"/>
    </row>
    <row r="130" spans="7:10" ht="15" customHeight="1" x14ac:dyDescent="0.3">
      <c r="G130" s="79"/>
      <c r="H130" s="79"/>
      <c r="I130" s="79"/>
      <c r="J130" s="79"/>
    </row>
    <row r="131" spans="7:10" ht="15" customHeight="1" x14ac:dyDescent="0.3">
      <c r="G131" s="79"/>
      <c r="H131" s="79"/>
      <c r="I131" s="79"/>
      <c r="J131" s="79"/>
    </row>
    <row r="132" spans="7:10" ht="15" customHeight="1" x14ac:dyDescent="0.3">
      <c r="G132" s="79"/>
      <c r="H132" s="79"/>
      <c r="I132" s="79"/>
      <c r="J132" s="79"/>
    </row>
    <row r="133" spans="7:10" ht="15" customHeight="1" x14ac:dyDescent="0.3">
      <c r="G133" s="79"/>
      <c r="H133" s="79"/>
      <c r="I133" s="79"/>
      <c r="J133" s="79"/>
    </row>
    <row r="134" spans="7:10" ht="15" customHeight="1" x14ac:dyDescent="0.3">
      <c r="G134" s="79"/>
      <c r="H134" s="79"/>
      <c r="I134" s="79"/>
      <c r="J134" s="79"/>
    </row>
    <row r="135" spans="7:10" ht="15" customHeight="1" x14ac:dyDescent="0.3">
      <c r="G135" s="79"/>
      <c r="H135" s="79"/>
      <c r="I135" s="79"/>
      <c r="J135" s="79"/>
    </row>
    <row r="136" spans="7:10" ht="15" customHeight="1" x14ac:dyDescent="0.3">
      <c r="G136" s="79"/>
      <c r="H136" s="79"/>
      <c r="I136" s="79"/>
      <c r="J136" s="79"/>
    </row>
    <row r="137" spans="7:10" ht="15" customHeight="1" x14ac:dyDescent="0.3">
      <c r="G137" s="79"/>
      <c r="H137" s="79"/>
      <c r="I137" s="79"/>
      <c r="J137" s="79"/>
    </row>
    <row r="138" spans="7:10" ht="15" customHeight="1" x14ac:dyDescent="0.3">
      <c r="G138" s="79"/>
      <c r="H138" s="79"/>
      <c r="I138" s="79"/>
      <c r="J138" s="79"/>
    </row>
    <row r="139" spans="7:10" ht="15" customHeight="1" x14ac:dyDescent="0.3">
      <c r="G139" s="79"/>
      <c r="H139" s="79"/>
      <c r="I139" s="79"/>
      <c r="J139" s="79"/>
    </row>
    <row r="140" spans="7:10" ht="15" customHeight="1" x14ac:dyDescent="0.3">
      <c r="G140" s="79"/>
      <c r="H140" s="79"/>
      <c r="I140" s="79"/>
      <c r="J140" s="79"/>
    </row>
    <row r="141" spans="7:10" ht="15" customHeight="1" x14ac:dyDescent="0.3">
      <c r="G141" s="79"/>
      <c r="H141" s="79"/>
      <c r="I141" s="79"/>
      <c r="J141" s="79"/>
    </row>
    <row r="142" spans="7:10" ht="15" customHeight="1" x14ac:dyDescent="0.3">
      <c r="G142" s="79"/>
      <c r="H142" s="79"/>
      <c r="I142" s="79"/>
      <c r="J142" s="79"/>
    </row>
    <row r="143" spans="7:10" ht="15" customHeight="1" x14ac:dyDescent="0.3">
      <c r="G143" s="79"/>
      <c r="H143" s="79"/>
      <c r="I143" s="79"/>
      <c r="J143" s="79"/>
    </row>
    <row r="144" spans="7:10" ht="15" customHeight="1" x14ac:dyDescent="0.3">
      <c r="G144" s="79"/>
      <c r="H144" s="79"/>
      <c r="I144" s="79"/>
      <c r="J144" s="79"/>
    </row>
    <row r="145" spans="7:10" ht="15" customHeight="1" x14ac:dyDescent="0.3">
      <c r="G145" s="79"/>
      <c r="H145" s="79"/>
      <c r="I145" s="79"/>
      <c r="J145" s="79"/>
    </row>
    <row r="146" spans="7:10" ht="15" customHeight="1" x14ac:dyDescent="0.3">
      <c r="G146" s="79"/>
      <c r="H146" s="79"/>
      <c r="I146" s="79"/>
      <c r="J146" s="79"/>
    </row>
    <row r="147" spans="7:10" ht="15" customHeight="1" x14ac:dyDescent="0.3">
      <c r="G147" s="79"/>
      <c r="H147" s="79"/>
      <c r="I147" s="79"/>
      <c r="J147" s="79"/>
    </row>
    <row r="148" spans="7:10" ht="15" customHeight="1" x14ac:dyDescent="0.3">
      <c r="G148" s="79"/>
      <c r="H148" s="79"/>
      <c r="I148" s="79"/>
      <c r="J148" s="79"/>
    </row>
    <row r="149" spans="7:10" ht="15" customHeight="1" x14ac:dyDescent="0.3">
      <c r="G149" s="79"/>
      <c r="H149" s="79"/>
      <c r="I149" s="79"/>
      <c r="J149" s="79"/>
    </row>
    <row r="150" spans="7:10" ht="15" customHeight="1" x14ac:dyDescent="0.3">
      <c r="G150" s="79"/>
      <c r="H150" s="79"/>
      <c r="I150" s="79"/>
      <c r="J150" s="79"/>
    </row>
    <row r="151" spans="7:10" ht="15" customHeight="1" x14ac:dyDescent="0.3">
      <c r="G151" s="79"/>
      <c r="H151" s="79"/>
      <c r="I151" s="79"/>
      <c r="J151" s="79"/>
    </row>
    <row r="152" spans="7:10" ht="15" customHeight="1" x14ac:dyDescent="0.3">
      <c r="G152" s="79"/>
      <c r="H152" s="79"/>
      <c r="I152" s="79"/>
      <c r="J152" s="79"/>
    </row>
    <row r="153" spans="7:10" ht="15" customHeight="1" x14ac:dyDescent="0.3">
      <c r="G153" s="79"/>
      <c r="H153" s="79"/>
      <c r="I153" s="79"/>
      <c r="J153" s="79"/>
    </row>
    <row r="154" spans="7:10" ht="15" customHeight="1" x14ac:dyDescent="0.3">
      <c r="G154" s="79"/>
      <c r="H154" s="79"/>
      <c r="I154" s="79"/>
      <c r="J154" s="79"/>
    </row>
    <row r="155" spans="7:10" ht="15" customHeight="1" x14ac:dyDescent="0.3">
      <c r="G155" s="79"/>
      <c r="H155" s="79"/>
      <c r="I155" s="79"/>
      <c r="J155" s="79"/>
    </row>
    <row r="156" spans="7:10" ht="15" customHeight="1" x14ac:dyDescent="0.3">
      <c r="G156" s="79"/>
      <c r="H156" s="79"/>
      <c r="I156" s="79"/>
      <c r="J156" s="79"/>
    </row>
    <row r="157" spans="7:10" ht="15" customHeight="1" x14ac:dyDescent="0.3">
      <c r="G157" s="79"/>
      <c r="H157" s="79"/>
      <c r="I157" s="79"/>
      <c r="J157" s="79"/>
    </row>
    <row r="158" spans="7:10" ht="15" customHeight="1" x14ac:dyDescent="0.3">
      <c r="G158" s="79"/>
      <c r="H158" s="79"/>
      <c r="I158" s="79"/>
      <c r="J158" s="79"/>
    </row>
    <row r="159" spans="7:10" ht="15" customHeight="1" x14ac:dyDescent="0.3">
      <c r="G159" s="79"/>
      <c r="H159" s="79"/>
      <c r="I159" s="79"/>
      <c r="J159" s="79"/>
    </row>
    <row r="160" spans="7:10" ht="15" customHeight="1" x14ac:dyDescent="0.3">
      <c r="G160" s="79"/>
      <c r="H160" s="79"/>
      <c r="I160" s="79"/>
      <c r="J160" s="79"/>
    </row>
    <row r="161" spans="7:10" ht="15" customHeight="1" x14ac:dyDescent="0.3">
      <c r="G161" s="79"/>
      <c r="H161" s="79"/>
      <c r="I161" s="79"/>
      <c r="J161" s="79"/>
    </row>
    <row r="162" spans="7:10" ht="15" customHeight="1" x14ac:dyDescent="0.3">
      <c r="G162" s="79"/>
      <c r="H162" s="79"/>
      <c r="I162" s="79"/>
      <c r="J162" s="79"/>
    </row>
    <row r="163" spans="7:10" ht="15" customHeight="1" x14ac:dyDescent="0.3">
      <c r="G163" s="79"/>
      <c r="H163" s="79"/>
      <c r="I163" s="79"/>
      <c r="J163" s="79"/>
    </row>
    <row r="164" spans="7:10" ht="15" customHeight="1" x14ac:dyDescent="0.3">
      <c r="G164" s="79"/>
      <c r="H164" s="79"/>
      <c r="I164" s="79"/>
      <c r="J164" s="79"/>
    </row>
    <row r="165" spans="7:10" ht="15" customHeight="1" x14ac:dyDescent="0.3">
      <c r="G165" s="79"/>
      <c r="H165" s="79"/>
      <c r="I165" s="79"/>
      <c r="J165" s="79"/>
    </row>
    <row r="166" spans="7:10" ht="15" customHeight="1" x14ac:dyDescent="0.3">
      <c r="G166" s="79"/>
      <c r="H166" s="79"/>
      <c r="I166" s="79"/>
      <c r="J166" s="79"/>
    </row>
    <row r="167" spans="7:10" ht="15" customHeight="1" x14ac:dyDescent="0.3">
      <c r="G167" s="79"/>
      <c r="H167" s="79"/>
      <c r="I167" s="79"/>
      <c r="J167" s="79"/>
    </row>
    <row r="168" spans="7:10" ht="15" customHeight="1" x14ac:dyDescent="0.3">
      <c r="G168" s="79"/>
      <c r="H168" s="79"/>
      <c r="I168" s="79"/>
      <c r="J168" s="79"/>
    </row>
    <row r="169" spans="7:10" ht="15" customHeight="1" x14ac:dyDescent="0.3">
      <c r="G169" s="79"/>
      <c r="H169" s="79"/>
      <c r="I169" s="79"/>
      <c r="J169" s="79"/>
    </row>
    <row r="170" spans="7:10" ht="15" customHeight="1" x14ac:dyDescent="0.3">
      <c r="G170" s="79"/>
      <c r="H170" s="79"/>
      <c r="I170" s="79"/>
      <c r="J170" s="79"/>
    </row>
    <row r="171" spans="7:10" ht="15" customHeight="1" x14ac:dyDescent="0.3">
      <c r="G171" s="79"/>
      <c r="H171" s="79"/>
      <c r="I171" s="79"/>
      <c r="J171" s="79"/>
    </row>
    <row r="172" spans="7:10" ht="15" customHeight="1" x14ac:dyDescent="0.3">
      <c r="G172" s="79"/>
      <c r="H172" s="79"/>
      <c r="I172" s="79"/>
      <c r="J172" s="79"/>
    </row>
    <row r="173" spans="7:10" ht="15" customHeight="1" x14ac:dyDescent="0.3">
      <c r="G173" s="79"/>
      <c r="H173" s="79"/>
      <c r="I173" s="79"/>
      <c r="J173" s="79"/>
    </row>
    <row r="174" spans="7:10" ht="15" customHeight="1" x14ac:dyDescent="0.3">
      <c r="G174" s="79"/>
      <c r="H174" s="79"/>
      <c r="I174" s="79"/>
      <c r="J174" s="79"/>
    </row>
    <row r="175" spans="7:10" ht="15" customHeight="1" x14ac:dyDescent="0.3">
      <c r="G175" s="79"/>
      <c r="H175" s="79"/>
      <c r="I175" s="79"/>
      <c r="J175" s="79"/>
    </row>
    <row r="176" spans="7:10" ht="15" customHeight="1" x14ac:dyDescent="0.3">
      <c r="G176" s="79"/>
      <c r="H176" s="79"/>
      <c r="I176" s="79"/>
      <c r="J176" s="79"/>
    </row>
    <row r="177" spans="7:10" ht="15" customHeight="1" x14ac:dyDescent="0.3">
      <c r="G177" s="79"/>
      <c r="H177" s="79"/>
      <c r="I177" s="79"/>
      <c r="J177" s="79"/>
    </row>
    <row r="178" spans="7:10" ht="15" customHeight="1" x14ac:dyDescent="0.3">
      <c r="G178" s="79"/>
      <c r="H178" s="79"/>
      <c r="I178" s="79"/>
      <c r="J178" s="79"/>
    </row>
    <row r="179" spans="7:10" ht="15" customHeight="1" x14ac:dyDescent="0.3">
      <c r="G179" s="79"/>
      <c r="H179" s="79"/>
      <c r="I179" s="79"/>
      <c r="J179" s="79"/>
    </row>
    <row r="180" spans="7:10" ht="15" customHeight="1" x14ac:dyDescent="0.3">
      <c r="G180" s="79"/>
      <c r="H180" s="79"/>
      <c r="I180" s="79"/>
      <c r="J180" s="79"/>
    </row>
    <row r="181" spans="7:10" ht="15" customHeight="1" x14ac:dyDescent="0.3">
      <c r="G181" s="79"/>
      <c r="H181" s="79"/>
      <c r="I181" s="79"/>
      <c r="J181" s="79"/>
    </row>
    <row r="182" spans="7:10" ht="15" customHeight="1" x14ac:dyDescent="0.3">
      <c r="G182" s="79"/>
      <c r="H182" s="79"/>
      <c r="I182" s="79"/>
      <c r="J182" s="79"/>
    </row>
    <row r="183" spans="7:10" ht="15" customHeight="1" x14ac:dyDescent="0.3">
      <c r="G183" s="79"/>
      <c r="H183" s="79"/>
      <c r="I183" s="79"/>
      <c r="J183" s="79"/>
    </row>
    <row r="184" spans="7:10" ht="15" customHeight="1" x14ac:dyDescent="0.3">
      <c r="G184" s="79"/>
      <c r="H184" s="79"/>
      <c r="I184" s="79"/>
      <c r="J184" s="79"/>
    </row>
    <row r="185" spans="7:10" ht="15" customHeight="1" x14ac:dyDescent="0.3">
      <c r="G185" s="79"/>
      <c r="H185" s="79"/>
      <c r="I185" s="79"/>
      <c r="J185" s="79"/>
    </row>
    <row r="186" spans="7:10" ht="15" customHeight="1" x14ac:dyDescent="0.3">
      <c r="G186" s="79"/>
      <c r="H186" s="79"/>
      <c r="I186" s="79"/>
      <c r="J186" s="79"/>
    </row>
    <row r="187" spans="7:10" ht="15" customHeight="1" x14ac:dyDescent="0.3">
      <c r="G187" s="79"/>
      <c r="H187" s="79"/>
      <c r="I187" s="79"/>
      <c r="J187" s="79"/>
    </row>
    <row r="188" spans="7:10" ht="15" customHeight="1" x14ac:dyDescent="0.3">
      <c r="G188" s="79"/>
      <c r="H188" s="79"/>
      <c r="I188" s="79"/>
      <c r="J188" s="79"/>
    </row>
    <row r="189" spans="7:10" ht="15" customHeight="1" x14ac:dyDescent="0.3">
      <c r="G189" s="79"/>
      <c r="H189" s="79"/>
      <c r="I189" s="79"/>
      <c r="J189" s="79"/>
    </row>
    <row r="190" spans="7:10" ht="15" customHeight="1" x14ac:dyDescent="0.3">
      <c r="G190" s="79"/>
      <c r="H190" s="79"/>
      <c r="I190" s="79"/>
      <c r="J190" s="79"/>
    </row>
    <row r="191" spans="7:10" ht="15" customHeight="1" x14ac:dyDescent="0.3">
      <c r="G191" s="79"/>
      <c r="H191" s="79"/>
      <c r="I191" s="79"/>
      <c r="J191" s="79"/>
    </row>
    <row r="192" spans="7:10" ht="15" customHeight="1" x14ac:dyDescent="0.3">
      <c r="G192" s="79"/>
      <c r="H192" s="79"/>
      <c r="I192" s="79"/>
      <c r="J192" s="79"/>
    </row>
    <row r="193" spans="7:10" ht="15" customHeight="1" x14ac:dyDescent="0.3">
      <c r="G193" s="79"/>
      <c r="H193" s="79"/>
      <c r="I193" s="79"/>
      <c r="J193" s="79"/>
    </row>
    <row r="194" spans="7:10" ht="15" customHeight="1" x14ac:dyDescent="0.3">
      <c r="G194" s="79"/>
      <c r="H194" s="79"/>
      <c r="I194" s="79"/>
      <c r="J194" s="79"/>
    </row>
    <row r="195" spans="7:10" ht="15" customHeight="1" x14ac:dyDescent="0.3">
      <c r="G195" s="79"/>
      <c r="H195" s="79"/>
      <c r="I195" s="79"/>
      <c r="J195" s="79"/>
    </row>
    <row r="196" spans="7:10" ht="15" customHeight="1" x14ac:dyDescent="0.3">
      <c r="G196" s="79"/>
      <c r="H196" s="79"/>
      <c r="I196" s="79"/>
      <c r="J196" s="79"/>
    </row>
    <row r="197" spans="7:10" ht="15" customHeight="1" x14ac:dyDescent="0.3">
      <c r="G197" s="79"/>
      <c r="H197" s="79"/>
      <c r="I197" s="79"/>
      <c r="J197" s="79"/>
    </row>
    <row r="198" spans="7:10" ht="15" customHeight="1" x14ac:dyDescent="0.3">
      <c r="G198" s="79"/>
      <c r="H198" s="79"/>
      <c r="I198" s="79"/>
      <c r="J198" s="79"/>
    </row>
    <row r="199" spans="7:10" ht="15" customHeight="1" x14ac:dyDescent="0.3">
      <c r="G199" s="79"/>
      <c r="H199" s="79"/>
      <c r="I199" s="79"/>
      <c r="J199" s="79"/>
    </row>
    <row r="200" spans="7:10" ht="15" customHeight="1" x14ac:dyDescent="0.3">
      <c r="G200" s="79"/>
      <c r="H200" s="79"/>
      <c r="I200" s="79"/>
      <c r="J200" s="79"/>
    </row>
    <row r="201" spans="7:10" ht="15" customHeight="1" x14ac:dyDescent="0.3">
      <c r="G201" s="79"/>
      <c r="H201" s="79"/>
      <c r="I201" s="79"/>
      <c r="J201" s="79"/>
    </row>
    <row r="202" spans="7:10" ht="15" customHeight="1" x14ac:dyDescent="0.3">
      <c r="G202" s="79"/>
      <c r="H202" s="79"/>
      <c r="I202" s="79"/>
      <c r="J202" s="79"/>
    </row>
    <row r="203" spans="7:10" ht="15" customHeight="1" x14ac:dyDescent="0.3">
      <c r="G203" s="79"/>
      <c r="H203" s="79"/>
      <c r="I203" s="79"/>
      <c r="J203" s="79"/>
    </row>
    <row r="204" spans="7:10" ht="15" customHeight="1" x14ac:dyDescent="0.3">
      <c r="G204" s="79"/>
      <c r="H204" s="79"/>
      <c r="I204" s="79"/>
      <c r="J204" s="79"/>
    </row>
    <row r="205" spans="7:10" ht="15" customHeight="1" x14ac:dyDescent="0.3">
      <c r="G205" s="79"/>
      <c r="H205" s="79"/>
      <c r="I205" s="79"/>
      <c r="J205" s="79"/>
    </row>
    <row r="206" spans="7:10" ht="15" customHeight="1" x14ac:dyDescent="0.3">
      <c r="G206" s="79"/>
      <c r="H206" s="79"/>
      <c r="I206" s="79"/>
      <c r="J206" s="79"/>
    </row>
    <row r="207" spans="7:10" ht="15" customHeight="1" x14ac:dyDescent="0.3">
      <c r="G207" s="79"/>
      <c r="H207" s="79"/>
      <c r="I207" s="79"/>
      <c r="J207" s="79"/>
    </row>
    <row r="208" spans="7:10" ht="15" customHeight="1" x14ac:dyDescent="0.3">
      <c r="G208" s="79"/>
      <c r="H208" s="79"/>
      <c r="I208" s="79"/>
      <c r="J208" s="79"/>
    </row>
    <row r="209" spans="7:10" ht="15" customHeight="1" x14ac:dyDescent="0.3">
      <c r="G209" s="79"/>
      <c r="H209" s="79"/>
      <c r="I209" s="79"/>
      <c r="J209" s="79"/>
    </row>
    <row r="210" spans="7:10" ht="15" customHeight="1" x14ac:dyDescent="0.3">
      <c r="G210" s="79"/>
      <c r="H210" s="79"/>
      <c r="I210" s="79"/>
      <c r="J210" s="79"/>
    </row>
    <row r="211" spans="7:10" ht="15" customHeight="1" x14ac:dyDescent="0.3">
      <c r="G211" s="79"/>
      <c r="H211" s="79"/>
      <c r="I211" s="79"/>
      <c r="J211" s="79"/>
    </row>
    <row r="212" spans="7:10" ht="15" customHeight="1" x14ac:dyDescent="0.3">
      <c r="G212" s="79"/>
      <c r="H212" s="79"/>
      <c r="I212" s="79"/>
      <c r="J212" s="79"/>
    </row>
    <row r="213" spans="7:10" ht="15" customHeight="1" x14ac:dyDescent="0.3">
      <c r="G213" s="79"/>
      <c r="H213" s="79"/>
      <c r="I213" s="79"/>
      <c r="J213" s="79"/>
    </row>
    <row r="214" spans="7:10" ht="15" customHeight="1" x14ac:dyDescent="0.3">
      <c r="G214" s="79"/>
      <c r="H214" s="79"/>
      <c r="I214" s="79"/>
      <c r="J214" s="79"/>
    </row>
    <row r="215" spans="7:10" ht="15" customHeight="1" x14ac:dyDescent="0.3">
      <c r="G215" s="79"/>
      <c r="H215" s="79"/>
      <c r="I215" s="79"/>
      <c r="J215" s="79"/>
    </row>
    <row r="216" spans="7:10" ht="15" customHeight="1" x14ac:dyDescent="0.3">
      <c r="G216" s="79"/>
      <c r="H216" s="79"/>
      <c r="I216" s="79"/>
      <c r="J216" s="79"/>
    </row>
    <row r="217" spans="7:10" ht="15" customHeight="1" x14ac:dyDescent="0.3">
      <c r="G217" s="79"/>
      <c r="H217" s="79"/>
      <c r="I217" s="79"/>
      <c r="J217" s="79"/>
    </row>
    <row r="218" spans="7:10" ht="15" customHeight="1" x14ac:dyDescent="0.3">
      <c r="G218" s="79"/>
      <c r="H218" s="79"/>
      <c r="I218" s="79"/>
      <c r="J218" s="79"/>
    </row>
    <row r="219" spans="7:10" ht="15" customHeight="1" x14ac:dyDescent="0.3">
      <c r="G219" s="79"/>
      <c r="H219" s="79"/>
      <c r="I219" s="79"/>
      <c r="J219" s="79"/>
    </row>
    <row r="220" spans="7:10" ht="15" customHeight="1" x14ac:dyDescent="0.3">
      <c r="G220" s="79"/>
      <c r="H220" s="79"/>
      <c r="I220" s="79"/>
      <c r="J220" s="79"/>
    </row>
    <row r="221" spans="7:10" ht="15" customHeight="1" x14ac:dyDescent="0.3">
      <c r="G221" s="79"/>
      <c r="H221" s="79"/>
      <c r="I221" s="79"/>
      <c r="J221" s="79"/>
    </row>
    <row r="222" spans="7:10" ht="15" customHeight="1" x14ac:dyDescent="0.3">
      <c r="G222" s="79"/>
      <c r="H222" s="79"/>
      <c r="I222" s="79"/>
      <c r="J222" s="79"/>
    </row>
    <row r="223" spans="7:10" ht="15" customHeight="1" x14ac:dyDescent="0.3">
      <c r="G223" s="79"/>
      <c r="H223" s="79"/>
      <c r="I223" s="79"/>
      <c r="J223" s="79"/>
    </row>
    <row r="224" spans="7:10" ht="15" customHeight="1" x14ac:dyDescent="0.3">
      <c r="G224" s="79"/>
      <c r="H224" s="79"/>
      <c r="I224" s="79"/>
      <c r="J224" s="79"/>
    </row>
    <row r="225" spans="7:10" ht="15" customHeight="1" x14ac:dyDescent="0.3">
      <c r="G225" s="79"/>
      <c r="H225" s="79"/>
      <c r="I225" s="79"/>
      <c r="J225" s="79"/>
    </row>
    <row r="226" spans="7:10" ht="15" customHeight="1" x14ac:dyDescent="0.3">
      <c r="G226" s="79"/>
      <c r="H226" s="79"/>
      <c r="I226" s="79"/>
      <c r="J226" s="79"/>
    </row>
    <row r="227" spans="7:10" ht="15" customHeight="1" x14ac:dyDescent="0.3">
      <c r="G227" s="79"/>
      <c r="H227" s="79"/>
      <c r="I227" s="79"/>
      <c r="J227" s="79"/>
    </row>
    <row r="228" spans="7:10" ht="15" customHeight="1" x14ac:dyDescent="0.3">
      <c r="G228" s="79"/>
      <c r="H228" s="79"/>
      <c r="I228" s="79"/>
      <c r="J228" s="79"/>
    </row>
    <row r="229" spans="7:10" ht="15" customHeight="1" x14ac:dyDescent="0.3">
      <c r="G229" s="79"/>
      <c r="H229" s="79"/>
      <c r="I229" s="79"/>
      <c r="J229" s="79"/>
    </row>
    <row r="230" spans="7:10" ht="15" customHeight="1" x14ac:dyDescent="0.3">
      <c r="G230" s="79"/>
      <c r="H230" s="79"/>
      <c r="I230" s="79"/>
      <c r="J230" s="79"/>
    </row>
    <row r="231" spans="7:10" ht="15" customHeight="1" x14ac:dyDescent="0.3">
      <c r="G231" s="79"/>
      <c r="H231" s="79"/>
      <c r="I231" s="79"/>
      <c r="J231" s="79"/>
    </row>
    <row r="232" spans="7:10" ht="15" customHeight="1" x14ac:dyDescent="0.3">
      <c r="G232" s="79"/>
      <c r="H232" s="79"/>
      <c r="I232" s="79"/>
      <c r="J232" s="79"/>
    </row>
    <row r="233" spans="7:10" ht="15" customHeight="1" x14ac:dyDescent="0.3">
      <c r="G233" s="79"/>
      <c r="H233" s="79"/>
      <c r="I233" s="79"/>
      <c r="J233" s="79"/>
    </row>
    <row r="234" spans="7:10" ht="15" customHeight="1" x14ac:dyDescent="0.3">
      <c r="G234" s="79"/>
      <c r="H234" s="79"/>
      <c r="I234" s="79"/>
      <c r="J234" s="79"/>
    </row>
    <row r="235" spans="7:10" ht="15" customHeight="1" x14ac:dyDescent="0.3">
      <c r="G235" s="79"/>
      <c r="H235" s="79"/>
      <c r="I235" s="79"/>
      <c r="J235" s="79"/>
    </row>
    <row r="236" spans="7:10" ht="15" customHeight="1" x14ac:dyDescent="0.3">
      <c r="G236" s="79"/>
      <c r="H236" s="79"/>
      <c r="I236" s="79"/>
      <c r="J236" s="79"/>
    </row>
    <row r="237" spans="7:10" ht="15" customHeight="1" x14ac:dyDescent="0.3">
      <c r="G237" s="79"/>
      <c r="H237" s="79"/>
      <c r="I237" s="79"/>
      <c r="J237" s="79"/>
    </row>
    <row r="238" spans="7:10" ht="15" customHeight="1" x14ac:dyDescent="0.3">
      <c r="G238" s="79"/>
      <c r="H238" s="79"/>
      <c r="I238" s="79"/>
      <c r="J238" s="79"/>
    </row>
    <row r="239" spans="7:10" ht="15" customHeight="1" x14ac:dyDescent="0.3">
      <c r="G239" s="79"/>
      <c r="H239" s="79"/>
      <c r="I239" s="79"/>
      <c r="J239" s="79"/>
    </row>
    <row r="240" spans="7:10" ht="15" customHeight="1" x14ac:dyDescent="0.3">
      <c r="G240" s="79"/>
      <c r="H240" s="79"/>
      <c r="I240" s="79"/>
      <c r="J240" s="79"/>
    </row>
    <row r="241" spans="7:10" ht="15" customHeight="1" x14ac:dyDescent="0.3">
      <c r="G241" s="79"/>
      <c r="H241" s="79"/>
      <c r="I241" s="79"/>
      <c r="J241" s="79"/>
    </row>
    <row r="242" spans="7:10" ht="15" customHeight="1" x14ac:dyDescent="0.3">
      <c r="G242" s="79"/>
      <c r="H242" s="79"/>
      <c r="I242" s="79"/>
      <c r="J242" s="79"/>
    </row>
    <row r="243" spans="7:10" ht="15" customHeight="1" x14ac:dyDescent="0.3">
      <c r="G243" s="79"/>
      <c r="H243" s="79"/>
      <c r="I243" s="79"/>
      <c r="J243" s="79"/>
    </row>
    <row r="244" spans="7:10" ht="15" customHeight="1" x14ac:dyDescent="0.3">
      <c r="G244" s="79"/>
      <c r="H244" s="79"/>
      <c r="I244" s="79"/>
      <c r="J244" s="79"/>
    </row>
    <row r="245" spans="7:10" ht="15" customHeight="1" x14ac:dyDescent="0.3">
      <c r="G245" s="79"/>
      <c r="H245" s="79"/>
      <c r="I245" s="79"/>
      <c r="J245" s="79"/>
    </row>
    <row r="246" spans="7:10" ht="15" customHeight="1" x14ac:dyDescent="0.3">
      <c r="G246" s="79"/>
      <c r="H246" s="79"/>
      <c r="I246" s="79"/>
      <c r="J246" s="79"/>
    </row>
    <row r="247" spans="7:10" ht="15" customHeight="1" x14ac:dyDescent="0.3">
      <c r="G247" s="79"/>
      <c r="H247" s="79"/>
      <c r="I247" s="79"/>
      <c r="J247" s="79"/>
    </row>
    <row r="248" spans="7:10" ht="15" customHeight="1" x14ac:dyDescent="0.3">
      <c r="G248" s="79"/>
      <c r="H248" s="79"/>
      <c r="I248" s="79"/>
      <c r="J248" s="79"/>
    </row>
    <row r="249" spans="7:10" ht="15" customHeight="1" x14ac:dyDescent="0.3">
      <c r="G249" s="79"/>
      <c r="H249" s="79"/>
      <c r="I249" s="79"/>
      <c r="J249" s="79"/>
    </row>
    <row r="250" spans="7:10" ht="15" customHeight="1" x14ac:dyDescent="0.3">
      <c r="G250" s="79"/>
      <c r="H250" s="79"/>
      <c r="I250" s="79"/>
      <c r="J250" s="79"/>
    </row>
    <row r="251" spans="7:10" ht="15" customHeight="1" x14ac:dyDescent="0.3">
      <c r="G251" s="79"/>
      <c r="H251" s="79"/>
      <c r="I251" s="79"/>
      <c r="J251" s="79"/>
    </row>
    <row r="252" spans="7:10" ht="15" customHeight="1" x14ac:dyDescent="0.3">
      <c r="G252" s="79"/>
      <c r="H252" s="79"/>
      <c r="I252" s="79"/>
      <c r="J252" s="79"/>
    </row>
    <row r="253" spans="7:10" ht="15" customHeight="1" x14ac:dyDescent="0.3">
      <c r="G253" s="79"/>
      <c r="H253" s="79"/>
      <c r="I253" s="79"/>
      <c r="J253" s="79"/>
    </row>
    <row r="254" spans="7:10" ht="15" customHeight="1" x14ac:dyDescent="0.3">
      <c r="G254" s="79"/>
      <c r="H254" s="79"/>
      <c r="I254" s="79"/>
      <c r="J254" s="79"/>
    </row>
    <row r="255" spans="7:10" ht="15" customHeight="1" x14ac:dyDescent="0.3">
      <c r="G255" s="79"/>
      <c r="H255" s="79"/>
      <c r="I255" s="79"/>
      <c r="J255" s="79"/>
    </row>
    <row r="256" spans="7:10" ht="15" customHeight="1" x14ac:dyDescent="0.3">
      <c r="G256" s="79"/>
      <c r="H256" s="79"/>
      <c r="I256" s="79"/>
      <c r="J256" s="79"/>
    </row>
    <row r="257" spans="7:10" ht="15" customHeight="1" x14ac:dyDescent="0.3">
      <c r="G257" s="79"/>
      <c r="H257" s="79"/>
      <c r="I257" s="79"/>
      <c r="J257" s="79"/>
    </row>
    <row r="258" spans="7:10" ht="15" customHeight="1" x14ac:dyDescent="0.3">
      <c r="G258" s="79"/>
      <c r="H258" s="79"/>
      <c r="I258" s="79"/>
      <c r="J258" s="79"/>
    </row>
    <row r="259" spans="7:10" ht="15" customHeight="1" x14ac:dyDescent="0.3">
      <c r="G259" s="79"/>
      <c r="H259" s="79"/>
      <c r="I259" s="79"/>
      <c r="J259" s="79"/>
    </row>
    <row r="260" spans="7:10" ht="15" customHeight="1" x14ac:dyDescent="0.3">
      <c r="G260" s="79"/>
      <c r="H260" s="79"/>
      <c r="I260" s="79"/>
      <c r="J260" s="79"/>
    </row>
    <row r="261" spans="7:10" ht="15" customHeight="1" x14ac:dyDescent="0.3">
      <c r="G261" s="79"/>
      <c r="H261" s="79"/>
      <c r="I261" s="79"/>
      <c r="J261" s="79"/>
    </row>
    <row r="262" spans="7:10" ht="15" customHeight="1" x14ac:dyDescent="0.3">
      <c r="G262" s="79"/>
      <c r="H262" s="79"/>
      <c r="I262" s="79"/>
      <c r="J262" s="79"/>
    </row>
    <row r="263" spans="7:10" ht="15" customHeight="1" x14ac:dyDescent="0.3">
      <c r="G263" s="79"/>
      <c r="H263" s="79"/>
      <c r="I263" s="79"/>
      <c r="J263" s="79"/>
    </row>
    <row r="264" spans="7:10" ht="15" customHeight="1" x14ac:dyDescent="0.3">
      <c r="G264" s="79"/>
      <c r="H264" s="79"/>
      <c r="I264" s="79"/>
      <c r="J264" s="79"/>
    </row>
    <row r="265" spans="7:10" ht="15" customHeight="1" x14ac:dyDescent="0.3">
      <c r="G265" s="79"/>
      <c r="H265" s="79"/>
      <c r="I265" s="79"/>
      <c r="J265" s="79"/>
    </row>
    <row r="266" spans="7:10" ht="15" customHeight="1" x14ac:dyDescent="0.3">
      <c r="G266" s="79"/>
      <c r="H266" s="79"/>
      <c r="I266" s="79"/>
      <c r="J266" s="79"/>
    </row>
    <row r="267" spans="7:10" ht="15" customHeight="1" x14ac:dyDescent="0.3">
      <c r="G267" s="79"/>
      <c r="H267" s="79"/>
      <c r="I267" s="79"/>
      <c r="J267" s="79"/>
    </row>
    <row r="268" spans="7:10" ht="15" customHeight="1" x14ac:dyDescent="0.3">
      <c r="G268" s="79"/>
      <c r="H268" s="79"/>
      <c r="I268" s="79"/>
      <c r="J268" s="79"/>
    </row>
    <row r="269" spans="7:10" ht="15" customHeight="1" x14ac:dyDescent="0.3">
      <c r="G269" s="79"/>
      <c r="H269" s="79"/>
      <c r="I269" s="79"/>
      <c r="J269" s="79"/>
    </row>
    <row r="270" spans="7:10" ht="15" customHeight="1" x14ac:dyDescent="0.3">
      <c r="G270" s="79"/>
      <c r="H270" s="79"/>
      <c r="I270" s="79"/>
      <c r="J270" s="79"/>
    </row>
    <row r="271" spans="7:10" ht="15" customHeight="1" x14ac:dyDescent="0.3">
      <c r="G271" s="79"/>
      <c r="H271" s="79"/>
      <c r="I271" s="79"/>
      <c r="J271" s="79"/>
    </row>
    <row r="272" spans="7:10" ht="15" customHeight="1" x14ac:dyDescent="0.3">
      <c r="G272" s="79"/>
      <c r="H272" s="79"/>
      <c r="I272" s="79"/>
      <c r="J272" s="79"/>
    </row>
    <row r="273" spans="7:10" ht="15" customHeight="1" x14ac:dyDescent="0.3">
      <c r="G273" s="79"/>
      <c r="H273" s="79"/>
      <c r="I273" s="79"/>
      <c r="J273" s="79"/>
    </row>
    <row r="274" spans="7:10" ht="15" customHeight="1" x14ac:dyDescent="0.3">
      <c r="G274" s="79"/>
      <c r="H274" s="79"/>
      <c r="I274" s="79"/>
      <c r="J274" s="79"/>
    </row>
    <row r="275" spans="7:10" ht="15" customHeight="1" x14ac:dyDescent="0.3">
      <c r="G275" s="79"/>
      <c r="H275" s="79"/>
      <c r="I275" s="79"/>
      <c r="J275" s="79"/>
    </row>
    <row r="276" spans="7:10" ht="15" customHeight="1" x14ac:dyDescent="0.3">
      <c r="G276" s="79"/>
      <c r="H276" s="79"/>
      <c r="I276" s="79"/>
      <c r="J276" s="79"/>
    </row>
    <row r="277" spans="7:10" ht="15" customHeight="1" x14ac:dyDescent="0.3">
      <c r="G277" s="79"/>
      <c r="H277" s="79"/>
      <c r="I277" s="79"/>
      <c r="J277" s="79"/>
    </row>
    <row r="278" spans="7:10" ht="15" customHeight="1" x14ac:dyDescent="0.3">
      <c r="G278" s="79"/>
      <c r="H278" s="79"/>
      <c r="I278" s="79"/>
      <c r="J278" s="79"/>
    </row>
    <row r="279" spans="7:10" ht="15" customHeight="1" x14ac:dyDescent="0.3">
      <c r="G279" s="79"/>
      <c r="H279" s="79"/>
      <c r="I279" s="79"/>
      <c r="J279" s="79"/>
    </row>
    <row r="280" spans="7:10" ht="15" customHeight="1" x14ac:dyDescent="0.3">
      <c r="G280" s="79"/>
      <c r="H280" s="79"/>
      <c r="I280" s="79"/>
      <c r="J280" s="79"/>
    </row>
    <row r="281" spans="7:10" ht="15" customHeight="1" x14ac:dyDescent="0.3">
      <c r="G281" s="79"/>
      <c r="H281" s="79"/>
      <c r="I281" s="79"/>
      <c r="J281" s="79"/>
    </row>
    <row r="282" spans="7:10" ht="15" customHeight="1" x14ac:dyDescent="0.3">
      <c r="G282" s="79"/>
      <c r="H282" s="79"/>
      <c r="I282" s="79"/>
      <c r="J282" s="79"/>
    </row>
    <row r="283" spans="7:10" ht="15" customHeight="1" x14ac:dyDescent="0.3">
      <c r="G283" s="79"/>
      <c r="H283" s="79"/>
      <c r="I283" s="79"/>
      <c r="J283" s="79"/>
    </row>
    <row r="284" spans="7:10" ht="15" customHeight="1" x14ac:dyDescent="0.3">
      <c r="G284" s="79"/>
      <c r="H284" s="79"/>
      <c r="I284" s="79"/>
      <c r="J284" s="79"/>
    </row>
    <row r="285" spans="7:10" ht="15" customHeight="1" x14ac:dyDescent="0.3">
      <c r="G285" s="79"/>
      <c r="H285" s="79"/>
      <c r="I285" s="79"/>
      <c r="J285" s="79"/>
    </row>
    <row r="286" spans="7:10" ht="15" customHeight="1" x14ac:dyDescent="0.3">
      <c r="G286" s="79"/>
      <c r="H286" s="79"/>
      <c r="I286" s="79"/>
      <c r="J286" s="79"/>
    </row>
    <row r="287" spans="7:10" ht="15" customHeight="1" x14ac:dyDescent="0.3">
      <c r="G287" s="79"/>
      <c r="H287" s="79"/>
      <c r="I287" s="79"/>
      <c r="J287" s="79"/>
    </row>
    <row r="288" spans="7:10" ht="15" customHeight="1" x14ac:dyDescent="0.3">
      <c r="G288" s="79"/>
      <c r="H288" s="79"/>
      <c r="I288" s="79"/>
      <c r="J288" s="79"/>
    </row>
    <row r="289" spans="7:10" ht="15" customHeight="1" x14ac:dyDescent="0.3">
      <c r="G289" s="79"/>
      <c r="H289" s="79"/>
      <c r="I289" s="79"/>
      <c r="J289" s="79"/>
    </row>
    <row r="290" spans="7:10" ht="15" customHeight="1" x14ac:dyDescent="0.3">
      <c r="G290" s="79"/>
      <c r="H290" s="79"/>
      <c r="I290" s="79"/>
      <c r="J290" s="79"/>
    </row>
    <row r="291" spans="7:10" ht="15" customHeight="1" x14ac:dyDescent="0.3">
      <c r="G291" s="79"/>
      <c r="H291" s="79"/>
      <c r="I291" s="79"/>
      <c r="J291" s="79"/>
    </row>
    <row r="292" spans="7:10" ht="15" customHeight="1" x14ac:dyDescent="0.3">
      <c r="G292" s="79"/>
      <c r="H292" s="79"/>
      <c r="I292" s="79"/>
      <c r="J292" s="79"/>
    </row>
    <row r="293" spans="7:10" ht="15" customHeight="1" x14ac:dyDescent="0.3">
      <c r="G293" s="79"/>
      <c r="H293" s="79"/>
      <c r="I293" s="79"/>
      <c r="J293" s="79"/>
    </row>
    <row r="294" spans="7:10" ht="15" customHeight="1" x14ac:dyDescent="0.3">
      <c r="G294" s="79"/>
      <c r="H294" s="79"/>
      <c r="I294" s="79"/>
      <c r="J294" s="79"/>
    </row>
    <row r="295" spans="7:10" ht="15" customHeight="1" x14ac:dyDescent="0.3">
      <c r="G295" s="79"/>
      <c r="H295" s="79"/>
      <c r="I295" s="79"/>
      <c r="J295" s="79"/>
    </row>
    <row r="296" spans="7:10" ht="15" customHeight="1" x14ac:dyDescent="0.3">
      <c r="G296" s="79"/>
      <c r="H296" s="79"/>
      <c r="I296" s="79"/>
      <c r="J296" s="79"/>
    </row>
    <row r="297" spans="7:10" ht="15" customHeight="1" x14ac:dyDescent="0.3">
      <c r="G297" s="79"/>
      <c r="H297" s="79"/>
      <c r="I297" s="79"/>
      <c r="J297" s="79"/>
    </row>
    <row r="298" spans="7:10" ht="15" customHeight="1" x14ac:dyDescent="0.3">
      <c r="G298" s="79"/>
      <c r="H298" s="79"/>
      <c r="I298" s="79"/>
      <c r="J298" s="79"/>
    </row>
    <row r="299" spans="7:10" ht="15" customHeight="1" x14ac:dyDescent="0.3">
      <c r="G299" s="79"/>
      <c r="H299" s="79"/>
      <c r="I299" s="79"/>
      <c r="J299" s="79"/>
    </row>
    <row r="300" spans="7:10" ht="15" customHeight="1" x14ac:dyDescent="0.3">
      <c r="G300" s="79"/>
      <c r="H300" s="79"/>
      <c r="I300" s="79"/>
      <c r="J300" s="79"/>
    </row>
    <row r="301" spans="7:10" ht="15" customHeight="1" x14ac:dyDescent="0.3">
      <c r="G301" s="79"/>
      <c r="H301" s="79"/>
      <c r="I301" s="79"/>
      <c r="J301" s="79"/>
    </row>
    <row r="302" spans="7:10" ht="15" customHeight="1" x14ac:dyDescent="0.3">
      <c r="G302" s="79"/>
      <c r="H302" s="79"/>
      <c r="I302" s="79"/>
      <c r="J302" s="79"/>
    </row>
    <row r="303" spans="7:10" ht="15" customHeight="1" x14ac:dyDescent="0.3">
      <c r="G303" s="79"/>
      <c r="H303" s="79"/>
      <c r="I303" s="79"/>
      <c r="J303" s="79"/>
    </row>
    <row r="304" spans="7:10" ht="15" customHeight="1" x14ac:dyDescent="0.3">
      <c r="G304" s="79"/>
      <c r="H304" s="79"/>
      <c r="I304" s="79"/>
      <c r="J304" s="79"/>
    </row>
    <row r="305" spans="7:10" ht="15" customHeight="1" x14ac:dyDescent="0.3">
      <c r="G305" s="79"/>
      <c r="H305" s="79"/>
      <c r="I305" s="79"/>
      <c r="J305" s="79"/>
    </row>
    <row r="306" spans="7:10" ht="15" customHeight="1" x14ac:dyDescent="0.3">
      <c r="G306" s="79"/>
      <c r="H306" s="79"/>
      <c r="I306" s="79"/>
      <c r="J306" s="79"/>
    </row>
    <row r="307" spans="7:10" ht="15" customHeight="1" x14ac:dyDescent="0.3">
      <c r="G307" s="79"/>
      <c r="H307" s="79"/>
      <c r="I307" s="79"/>
      <c r="J307" s="79"/>
    </row>
    <row r="308" spans="7:10" ht="15" customHeight="1" x14ac:dyDescent="0.3">
      <c r="G308" s="79"/>
      <c r="H308" s="79"/>
      <c r="I308" s="79"/>
      <c r="J308" s="79"/>
    </row>
    <row r="309" spans="7:10" ht="15" customHeight="1" x14ac:dyDescent="0.3">
      <c r="G309" s="79"/>
      <c r="H309" s="79"/>
      <c r="I309" s="79"/>
      <c r="J309" s="79"/>
    </row>
    <row r="310" spans="7:10" ht="15" customHeight="1" x14ac:dyDescent="0.3">
      <c r="G310" s="79"/>
      <c r="H310" s="79"/>
      <c r="I310" s="79"/>
      <c r="J310" s="79"/>
    </row>
    <row r="311" spans="7:10" ht="15" customHeight="1" x14ac:dyDescent="0.3">
      <c r="G311" s="79"/>
      <c r="H311" s="79"/>
      <c r="I311" s="79"/>
      <c r="J311" s="79"/>
    </row>
    <row r="312" spans="7:10" ht="15" customHeight="1" x14ac:dyDescent="0.3">
      <c r="G312" s="79"/>
      <c r="H312" s="79"/>
      <c r="I312" s="79"/>
      <c r="J312" s="79"/>
    </row>
    <row r="313" spans="7:10" ht="15" customHeight="1" x14ac:dyDescent="0.3">
      <c r="G313" s="79"/>
      <c r="H313" s="79"/>
      <c r="I313" s="79"/>
      <c r="J313" s="79"/>
    </row>
    <row r="314" spans="7:10" ht="15" customHeight="1" x14ac:dyDescent="0.3">
      <c r="G314" s="79"/>
      <c r="H314" s="79"/>
      <c r="I314" s="79"/>
      <c r="J314" s="79"/>
    </row>
    <row r="315" spans="7:10" ht="15" customHeight="1" x14ac:dyDescent="0.3">
      <c r="G315" s="79"/>
      <c r="H315" s="79"/>
      <c r="I315" s="79"/>
      <c r="J315" s="79"/>
    </row>
    <row r="316" spans="7:10" ht="15" customHeight="1" x14ac:dyDescent="0.3">
      <c r="G316" s="79"/>
      <c r="H316" s="79"/>
      <c r="I316" s="79"/>
      <c r="J316" s="79"/>
    </row>
    <row r="317" spans="7:10" ht="15" customHeight="1" x14ac:dyDescent="0.3">
      <c r="G317" s="79"/>
      <c r="H317" s="79"/>
      <c r="I317" s="79"/>
      <c r="J317" s="79"/>
    </row>
    <row r="318" spans="7:10" ht="15" customHeight="1" x14ac:dyDescent="0.3">
      <c r="G318" s="79"/>
      <c r="H318" s="79"/>
      <c r="I318" s="79"/>
      <c r="J318" s="79"/>
    </row>
    <row r="319" spans="7:10" ht="15" customHeight="1" x14ac:dyDescent="0.3">
      <c r="G319" s="79"/>
      <c r="H319" s="79"/>
      <c r="I319" s="79"/>
      <c r="J319" s="79"/>
    </row>
    <row r="320" spans="7:10" ht="15" customHeight="1" x14ac:dyDescent="0.3">
      <c r="G320" s="79"/>
      <c r="H320" s="79"/>
      <c r="I320" s="79"/>
      <c r="J320" s="79"/>
    </row>
    <row r="321" spans="7:10" ht="15" customHeight="1" x14ac:dyDescent="0.3">
      <c r="G321" s="79"/>
      <c r="H321" s="79"/>
      <c r="I321" s="79"/>
      <c r="J321" s="79"/>
    </row>
    <row r="322" spans="7:10" ht="15" customHeight="1" x14ac:dyDescent="0.3">
      <c r="G322" s="79"/>
      <c r="H322" s="79"/>
      <c r="I322" s="79"/>
      <c r="J322" s="79"/>
    </row>
    <row r="323" spans="7:10" ht="15" customHeight="1" x14ac:dyDescent="0.3">
      <c r="G323" s="79"/>
      <c r="H323" s="79"/>
      <c r="I323" s="79"/>
      <c r="J323" s="79"/>
    </row>
    <row r="324" spans="7:10" ht="15" customHeight="1" x14ac:dyDescent="0.3">
      <c r="G324" s="79"/>
      <c r="H324" s="79"/>
      <c r="I324" s="79"/>
      <c r="J324" s="79"/>
    </row>
    <row r="325" spans="7:10" ht="15" customHeight="1" x14ac:dyDescent="0.3">
      <c r="G325" s="79"/>
      <c r="H325" s="79"/>
      <c r="I325" s="79"/>
      <c r="J325" s="79"/>
    </row>
    <row r="326" spans="7:10" ht="15" customHeight="1" x14ac:dyDescent="0.3">
      <c r="G326" s="79"/>
      <c r="H326" s="79"/>
      <c r="I326" s="79"/>
      <c r="J326" s="79"/>
    </row>
    <row r="327" spans="7:10" ht="15" customHeight="1" x14ac:dyDescent="0.3">
      <c r="G327" s="79"/>
      <c r="H327" s="79"/>
      <c r="I327" s="79"/>
      <c r="J327" s="79"/>
    </row>
    <row r="328" spans="7:10" ht="15" customHeight="1" x14ac:dyDescent="0.3">
      <c r="G328" s="79"/>
      <c r="H328" s="79"/>
      <c r="I328" s="79"/>
      <c r="J328" s="79"/>
    </row>
    <row r="329" spans="7:10" ht="15" customHeight="1" x14ac:dyDescent="0.3">
      <c r="G329" s="79"/>
      <c r="H329" s="79"/>
      <c r="I329" s="79"/>
      <c r="J329" s="79"/>
    </row>
    <row r="330" spans="7:10" ht="15" customHeight="1" x14ac:dyDescent="0.3">
      <c r="G330" s="79"/>
      <c r="H330" s="79"/>
      <c r="I330" s="79"/>
      <c r="J330" s="79"/>
    </row>
    <row r="331" spans="7:10" ht="15" customHeight="1" x14ac:dyDescent="0.3">
      <c r="G331" s="79"/>
      <c r="H331" s="79"/>
      <c r="I331" s="79"/>
      <c r="J331" s="79"/>
    </row>
    <row r="332" spans="7:10" ht="15" customHeight="1" x14ac:dyDescent="0.3">
      <c r="G332" s="79"/>
      <c r="H332" s="79"/>
      <c r="I332" s="79"/>
      <c r="J332" s="79"/>
    </row>
    <row r="333" spans="7:10" ht="15" customHeight="1" x14ac:dyDescent="0.3">
      <c r="G333" s="79"/>
      <c r="H333" s="79"/>
      <c r="I333" s="79"/>
      <c r="J333" s="79"/>
    </row>
    <row r="334" spans="7:10" ht="15" customHeight="1" x14ac:dyDescent="0.3">
      <c r="G334" s="79"/>
      <c r="H334" s="79"/>
      <c r="I334" s="79"/>
      <c r="J334" s="79"/>
    </row>
    <row r="335" spans="7:10" ht="15" customHeight="1" x14ac:dyDescent="0.3">
      <c r="G335" s="79"/>
      <c r="H335" s="79"/>
      <c r="I335" s="79"/>
      <c r="J335" s="79"/>
    </row>
    <row r="336" spans="7:10" ht="15" customHeight="1" x14ac:dyDescent="0.3">
      <c r="G336" s="79"/>
      <c r="H336" s="79"/>
      <c r="I336" s="79"/>
      <c r="J336" s="79"/>
    </row>
    <row r="337" spans="7:10" ht="15" customHeight="1" x14ac:dyDescent="0.3">
      <c r="G337" s="79"/>
      <c r="H337" s="79"/>
      <c r="I337" s="79"/>
      <c r="J337" s="79"/>
    </row>
    <row r="338" spans="7:10" ht="15" customHeight="1" x14ac:dyDescent="0.3">
      <c r="G338" s="79"/>
      <c r="H338" s="79"/>
      <c r="I338" s="79"/>
      <c r="J338" s="79"/>
    </row>
    <row r="339" spans="7:10" ht="15" customHeight="1" x14ac:dyDescent="0.3">
      <c r="G339" s="79"/>
      <c r="H339" s="79"/>
      <c r="I339" s="79"/>
      <c r="J339" s="79"/>
    </row>
    <row r="340" spans="7:10" ht="15" customHeight="1" x14ac:dyDescent="0.3">
      <c r="G340" s="79"/>
      <c r="H340" s="79"/>
      <c r="I340" s="79"/>
      <c r="J340" s="79"/>
    </row>
    <row r="341" spans="7:10" ht="15" customHeight="1" x14ac:dyDescent="0.3">
      <c r="G341" s="79"/>
      <c r="H341" s="79"/>
      <c r="I341" s="79"/>
      <c r="J341" s="79"/>
    </row>
    <row r="342" spans="7:10" ht="15" customHeight="1" x14ac:dyDescent="0.3">
      <c r="G342" s="79"/>
      <c r="H342" s="79"/>
      <c r="I342" s="79"/>
      <c r="J342" s="79"/>
    </row>
    <row r="343" spans="7:10" ht="15" customHeight="1" x14ac:dyDescent="0.3">
      <c r="G343" s="79"/>
      <c r="H343" s="79"/>
      <c r="I343" s="79"/>
      <c r="J343" s="79"/>
    </row>
    <row r="344" spans="7:10" ht="15" customHeight="1" x14ac:dyDescent="0.3">
      <c r="G344" s="79"/>
      <c r="H344" s="79"/>
      <c r="I344" s="79"/>
      <c r="J344" s="79"/>
    </row>
    <row r="345" spans="7:10" ht="15" customHeight="1" x14ac:dyDescent="0.3">
      <c r="G345" s="79"/>
      <c r="H345" s="79"/>
      <c r="I345" s="79"/>
      <c r="J345" s="79"/>
    </row>
    <row r="346" spans="7:10" ht="15" customHeight="1" x14ac:dyDescent="0.3">
      <c r="G346" s="79"/>
      <c r="H346" s="79"/>
      <c r="I346" s="79"/>
      <c r="J346" s="79"/>
    </row>
    <row r="347" spans="7:10" ht="15" customHeight="1" x14ac:dyDescent="0.3">
      <c r="G347" s="79"/>
      <c r="H347" s="79"/>
      <c r="I347" s="79"/>
      <c r="J347" s="79"/>
    </row>
    <row r="348" spans="7:10" ht="15" customHeight="1" x14ac:dyDescent="0.3">
      <c r="G348" s="79"/>
      <c r="H348" s="79"/>
      <c r="I348" s="79"/>
      <c r="J348" s="79"/>
    </row>
    <row r="349" spans="7:10" ht="15" customHeight="1" x14ac:dyDescent="0.3">
      <c r="G349" s="79"/>
      <c r="H349" s="79"/>
      <c r="I349" s="79"/>
      <c r="J349" s="79"/>
    </row>
    <row r="350" spans="7:10" ht="15" customHeight="1" x14ac:dyDescent="0.3">
      <c r="G350" s="79"/>
      <c r="H350" s="79"/>
      <c r="I350" s="79"/>
      <c r="J350" s="79"/>
    </row>
    <row r="351" spans="7:10" ht="15" customHeight="1" x14ac:dyDescent="0.3">
      <c r="G351" s="79"/>
      <c r="H351" s="79"/>
      <c r="I351" s="79"/>
      <c r="J351" s="79"/>
    </row>
    <row r="352" spans="7:10" ht="15" customHeight="1" x14ac:dyDescent="0.3">
      <c r="G352" s="79"/>
      <c r="H352" s="79"/>
      <c r="I352" s="79"/>
      <c r="J352" s="79"/>
    </row>
    <row r="353" spans="7:10" ht="15" customHeight="1" x14ac:dyDescent="0.3">
      <c r="G353" s="79"/>
      <c r="H353" s="79"/>
      <c r="I353" s="79"/>
      <c r="J353" s="79"/>
    </row>
    <row r="354" spans="7:10" ht="15" customHeight="1" x14ac:dyDescent="0.3">
      <c r="G354" s="79"/>
      <c r="H354" s="79"/>
      <c r="I354" s="79"/>
      <c r="J354" s="79"/>
    </row>
    <row r="355" spans="7:10" ht="15" customHeight="1" x14ac:dyDescent="0.3">
      <c r="G355" s="79"/>
      <c r="H355" s="79"/>
      <c r="I355" s="79"/>
      <c r="J355" s="79"/>
    </row>
    <row r="356" spans="7:10" ht="15" customHeight="1" x14ac:dyDescent="0.3">
      <c r="G356" s="79"/>
      <c r="H356" s="79"/>
      <c r="I356" s="79"/>
      <c r="J356" s="79"/>
    </row>
    <row r="357" spans="7:10" ht="15" customHeight="1" x14ac:dyDescent="0.3">
      <c r="G357" s="79"/>
      <c r="H357" s="79"/>
      <c r="I357" s="79"/>
      <c r="J357" s="79"/>
    </row>
    <row r="358" spans="7:10" ht="15" customHeight="1" x14ac:dyDescent="0.3">
      <c r="G358" s="79"/>
      <c r="H358" s="79"/>
      <c r="I358" s="79"/>
      <c r="J358" s="79"/>
    </row>
    <row r="359" spans="7:10" ht="15" customHeight="1" x14ac:dyDescent="0.3">
      <c r="G359" s="79"/>
      <c r="H359" s="79"/>
      <c r="I359" s="79"/>
      <c r="J359" s="79"/>
    </row>
    <row r="360" spans="7:10" ht="15" customHeight="1" x14ac:dyDescent="0.3">
      <c r="G360" s="79"/>
      <c r="H360" s="79"/>
      <c r="I360" s="79"/>
      <c r="J360" s="79"/>
    </row>
    <row r="361" spans="7:10" ht="15" customHeight="1" x14ac:dyDescent="0.3">
      <c r="G361" s="79"/>
      <c r="H361" s="79"/>
      <c r="I361" s="79"/>
      <c r="J361" s="79"/>
    </row>
    <row r="362" spans="7:10" ht="15" customHeight="1" x14ac:dyDescent="0.3">
      <c r="G362" s="79"/>
      <c r="H362" s="79"/>
      <c r="I362" s="79"/>
      <c r="J362" s="79"/>
    </row>
    <row r="363" spans="7:10" ht="15" customHeight="1" x14ac:dyDescent="0.3">
      <c r="G363" s="79"/>
      <c r="H363" s="79"/>
      <c r="I363" s="79"/>
      <c r="J363" s="79"/>
    </row>
    <row r="364" spans="7:10" ht="15" customHeight="1" x14ac:dyDescent="0.3">
      <c r="G364" s="79"/>
      <c r="H364" s="79"/>
      <c r="I364" s="79"/>
      <c r="J364" s="79"/>
    </row>
    <row r="365" spans="7:10" ht="15" customHeight="1" x14ac:dyDescent="0.3">
      <c r="G365" s="79"/>
      <c r="H365" s="79"/>
      <c r="I365" s="79"/>
      <c r="J365" s="79"/>
    </row>
    <row r="366" spans="7:10" ht="15" customHeight="1" x14ac:dyDescent="0.3">
      <c r="G366" s="79"/>
      <c r="H366" s="79"/>
      <c r="I366" s="79"/>
      <c r="J366" s="79"/>
    </row>
    <row r="367" spans="7:10" ht="15" customHeight="1" x14ac:dyDescent="0.3">
      <c r="G367" s="79"/>
      <c r="H367" s="79"/>
      <c r="I367" s="79"/>
      <c r="J367" s="79"/>
    </row>
    <row r="368" spans="7:10" ht="15" customHeight="1" x14ac:dyDescent="0.3">
      <c r="G368" s="79"/>
      <c r="H368" s="79"/>
      <c r="I368" s="79"/>
      <c r="J368" s="79"/>
    </row>
    <row r="369" spans="7:10" ht="15" customHeight="1" x14ac:dyDescent="0.3">
      <c r="G369" s="79"/>
      <c r="H369" s="79"/>
      <c r="I369" s="79"/>
      <c r="J369" s="79"/>
    </row>
    <row r="370" spans="7:10" ht="15" customHeight="1" x14ac:dyDescent="0.3">
      <c r="G370" s="79"/>
      <c r="H370" s="79"/>
      <c r="I370" s="79"/>
      <c r="J370" s="79"/>
    </row>
    <row r="371" spans="7:10" ht="15" customHeight="1" x14ac:dyDescent="0.3">
      <c r="G371" s="79"/>
      <c r="H371" s="79"/>
      <c r="I371" s="79"/>
      <c r="J371" s="79"/>
    </row>
    <row r="372" spans="7:10" ht="15" customHeight="1" x14ac:dyDescent="0.3">
      <c r="G372" s="79"/>
      <c r="H372" s="79"/>
      <c r="I372" s="79"/>
      <c r="J372" s="79"/>
    </row>
    <row r="373" spans="7:10" ht="15" customHeight="1" x14ac:dyDescent="0.3">
      <c r="G373" s="79"/>
      <c r="H373" s="79"/>
      <c r="I373" s="79"/>
      <c r="J373" s="79"/>
    </row>
    <row r="374" spans="7:10" ht="15" customHeight="1" x14ac:dyDescent="0.3">
      <c r="G374" s="79"/>
      <c r="H374" s="79"/>
      <c r="I374" s="79"/>
      <c r="J374" s="79"/>
    </row>
    <row r="375" spans="7:10" ht="15" customHeight="1" x14ac:dyDescent="0.3">
      <c r="G375" s="79"/>
      <c r="H375" s="79"/>
      <c r="I375" s="79"/>
      <c r="J375" s="79"/>
    </row>
    <row r="376" spans="7:10" ht="15" customHeight="1" x14ac:dyDescent="0.3">
      <c r="G376" s="79"/>
      <c r="H376" s="79"/>
      <c r="I376" s="79"/>
      <c r="J376" s="79"/>
    </row>
    <row r="377" spans="7:10" ht="15" customHeight="1" x14ac:dyDescent="0.3">
      <c r="G377" s="79"/>
      <c r="H377" s="79"/>
      <c r="I377" s="79"/>
      <c r="J377" s="79"/>
    </row>
    <row r="378" spans="7:10" ht="15" customHeight="1" x14ac:dyDescent="0.3">
      <c r="G378" s="79"/>
      <c r="H378" s="79"/>
      <c r="I378" s="79"/>
      <c r="J378" s="79"/>
    </row>
    <row r="379" spans="7:10" ht="15" customHeight="1" x14ac:dyDescent="0.3">
      <c r="G379" s="79"/>
      <c r="H379" s="79"/>
      <c r="I379" s="79"/>
      <c r="J379" s="79"/>
    </row>
    <row r="380" spans="7:10" ht="15" customHeight="1" x14ac:dyDescent="0.3">
      <c r="G380" s="79"/>
      <c r="H380" s="79"/>
      <c r="I380" s="79"/>
      <c r="J380" s="79"/>
    </row>
    <row r="381" spans="7:10" ht="15" customHeight="1" x14ac:dyDescent="0.3">
      <c r="G381" s="79"/>
      <c r="H381" s="79"/>
      <c r="I381" s="79"/>
      <c r="J381" s="79"/>
    </row>
    <row r="382" spans="7:10" ht="15" customHeight="1" x14ac:dyDescent="0.3">
      <c r="G382" s="79"/>
      <c r="H382" s="79"/>
      <c r="I382" s="79"/>
      <c r="J382" s="79"/>
    </row>
    <row r="383" spans="7:10" ht="15" customHeight="1" x14ac:dyDescent="0.3">
      <c r="G383" s="79"/>
      <c r="H383" s="79"/>
      <c r="I383" s="79"/>
      <c r="J383" s="79"/>
    </row>
    <row r="384" spans="7:10" ht="15" customHeight="1" x14ac:dyDescent="0.3">
      <c r="G384" s="79"/>
      <c r="H384" s="79"/>
      <c r="I384" s="79"/>
      <c r="J384" s="79"/>
    </row>
    <row r="385" spans="7:10" ht="15" customHeight="1" x14ac:dyDescent="0.3">
      <c r="G385" s="79"/>
      <c r="H385" s="79"/>
      <c r="I385" s="79"/>
      <c r="J385" s="79"/>
    </row>
    <row r="386" spans="7:10" ht="15" customHeight="1" x14ac:dyDescent="0.3">
      <c r="G386" s="79"/>
      <c r="H386" s="79"/>
      <c r="I386" s="79"/>
      <c r="J386" s="79"/>
    </row>
    <row r="387" spans="7:10" ht="15" customHeight="1" x14ac:dyDescent="0.3">
      <c r="G387" s="79"/>
      <c r="H387" s="79"/>
      <c r="I387" s="79"/>
      <c r="J387" s="79"/>
    </row>
    <row r="388" spans="7:10" ht="15" customHeight="1" x14ac:dyDescent="0.3">
      <c r="G388" s="79"/>
      <c r="H388" s="79"/>
      <c r="I388" s="79"/>
      <c r="J388" s="79"/>
    </row>
    <row r="389" spans="7:10" ht="15" customHeight="1" x14ac:dyDescent="0.3">
      <c r="G389" s="79"/>
      <c r="H389" s="79"/>
      <c r="I389" s="79"/>
      <c r="J389" s="79"/>
    </row>
    <row r="390" spans="7:10" ht="15" customHeight="1" x14ac:dyDescent="0.3">
      <c r="G390" s="79"/>
      <c r="H390" s="79"/>
      <c r="I390" s="79"/>
      <c r="J390" s="79"/>
    </row>
    <row r="391" spans="7:10" ht="15" customHeight="1" x14ac:dyDescent="0.3">
      <c r="G391" s="79"/>
      <c r="H391" s="79"/>
      <c r="I391" s="79"/>
      <c r="J391" s="79"/>
    </row>
    <row r="392" spans="7:10" ht="15" customHeight="1" x14ac:dyDescent="0.3">
      <c r="G392" s="79"/>
      <c r="H392" s="79"/>
      <c r="I392" s="79"/>
      <c r="J392" s="79"/>
    </row>
    <row r="393" spans="7:10" ht="15" customHeight="1" x14ac:dyDescent="0.3">
      <c r="G393" s="79"/>
      <c r="H393" s="79"/>
      <c r="I393" s="79"/>
      <c r="J393" s="79"/>
    </row>
    <row r="394" spans="7:10" ht="15" customHeight="1" x14ac:dyDescent="0.3">
      <c r="G394" s="79"/>
      <c r="H394" s="79"/>
      <c r="I394" s="79"/>
      <c r="J394" s="79"/>
    </row>
    <row r="395" spans="7:10" ht="15" customHeight="1" x14ac:dyDescent="0.3">
      <c r="G395" s="79"/>
      <c r="H395" s="79"/>
      <c r="I395" s="79"/>
      <c r="J395" s="79"/>
    </row>
    <row r="396" spans="7:10" ht="15" customHeight="1" x14ac:dyDescent="0.3">
      <c r="G396" s="79"/>
      <c r="H396" s="79"/>
      <c r="I396" s="79"/>
      <c r="J396" s="79"/>
    </row>
    <row r="397" spans="7:10" ht="15" customHeight="1" x14ac:dyDescent="0.3">
      <c r="G397" s="79"/>
      <c r="H397" s="79"/>
      <c r="I397" s="79"/>
      <c r="J397" s="79"/>
    </row>
    <row r="398" spans="7:10" ht="15" customHeight="1" x14ac:dyDescent="0.3">
      <c r="G398" s="79"/>
      <c r="H398" s="79"/>
      <c r="I398" s="79"/>
      <c r="J398" s="79"/>
    </row>
    <row r="399" spans="7:10" ht="15" customHeight="1" x14ac:dyDescent="0.3">
      <c r="G399" s="79"/>
      <c r="H399" s="79"/>
      <c r="I399" s="79"/>
      <c r="J399" s="79"/>
    </row>
    <row r="400" spans="7:10" ht="15" customHeight="1" x14ac:dyDescent="0.3">
      <c r="G400" s="79"/>
      <c r="H400" s="79"/>
      <c r="I400" s="79"/>
      <c r="J400" s="79"/>
    </row>
    <row r="401" spans="7:10" ht="15" customHeight="1" x14ac:dyDescent="0.3">
      <c r="G401" s="79"/>
      <c r="H401" s="79"/>
      <c r="I401" s="79"/>
      <c r="J401" s="79"/>
    </row>
    <row r="402" spans="7:10" ht="15" customHeight="1" x14ac:dyDescent="0.3">
      <c r="G402" s="79"/>
      <c r="H402" s="79"/>
      <c r="I402" s="79"/>
      <c r="J402" s="79"/>
    </row>
    <row r="403" spans="7:10" ht="15" customHeight="1" x14ac:dyDescent="0.3">
      <c r="G403" s="79"/>
      <c r="H403" s="79"/>
      <c r="I403" s="79"/>
      <c r="J403" s="79"/>
    </row>
    <row r="404" spans="7:10" ht="15" customHeight="1" x14ac:dyDescent="0.3">
      <c r="G404" s="79"/>
      <c r="H404" s="79"/>
      <c r="I404" s="79"/>
      <c r="J404" s="79"/>
    </row>
    <row r="405" spans="7:10" ht="15" customHeight="1" x14ac:dyDescent="0.3">
      <c r="G405" s="79"/>
      <c r="H405" s="79"/>
      <c r="I405" s="79"/>
      <c r="J405" s="79"/>
    </row>
    <row r="406" spans="7:10" ht="15" customHeight="1" x14ac:dyDescent="0.3">
      <c r="G406" s="79"/>
      <c r="H406" s="79"/>
      <c r="I406" s="79"/>
      <c r="J406" s="79"/>
    </row>
    <row r="407" spans="7:10" ht="15" customHeight="1" x14ac:dyDescent="0.3">
      <c r="G407" s="79"/>
      <c r="H407" s="79"/>
      <c r="I407" s="79"/>
      <c r="J407" s="79"/>
    </row>
    <row r="408" spans="7:10" ht="15" customHeight="1" x14ac:dyDescent="0.3">
      <c r="G408" s="79"/>
      <c r="H408" s="79"/>
      <c r="I408" s="79"/>
      <c r="J408" s="79"/>
    </row>
    <row r="409" spans="7:10" ht="15" customHeight="1" x14ac:dyDescent="0.3">
      <c r="G409" s="79"/>
      <c r="H409" s="79"/>
      <c r="I409" s="79"/>
      <c r="J409" s="79"/>
    </row>
    <row r="410" spans="7:10" ht="15" customHeight="1" x14ac:dyDescent="0.3">
      <c r="G410" s="79"/>
      <c r="H410" s="79"/>
      <c r="I410" s="79"/>
      <c r="J410" s="79"/>
    </row>
    <row r="411" spans="7:10" ht="15" customHeight="1" x14ac:dyDescent="0.3">
      <c r="G411" s="79"/>
      <c r="H411" s="79"/>
      <c r="I411" s="79"/>
      <c r="J411" s="79"/>
    </row>
    <row r="412" spans="7:10" ht="15" customHeight="1" x14ac:dyDescent="0.3">
      <c r="G412" s="79"/>
      <c r="H412" s="79"/>
      <c r="I412" s="79"/>
      <c r="J412" s="79"/>
    </row>
    <row r="413" spans="7:10" ht="15" customHeight="1" x14ac:dyDescent="0.3">
      <c r="G413" s="79"/>
      <c r="H413" s="79"/>
      <c r="I413" s="79"/>
      <c r="J413" s="79"/>
    </row>
    <row r="414" spans="7:10" ht="15" customHeight="1" x14ac:dyDescent="0.3">
      <c r="G414" s="79"/>
      <c r="H414" s="79"/>
      <c r="I414" s="79"/>
      <c r="J414" s="79"/>
    </row>
    <row r="415" spans="7:10" ht="15" customHeight="1" x14ac:dyDescent="0.3">
      <c r="G415" s="79"/>
      <c r="H415" s="79"/>
      <c r="I415" s="79"/>
      <c r="J415" s="79"/>
    </row>
    <row r="416" spans="7:10" ht="15" customHeight="1" x14ac:dyDescent="0.3">
      <c r="G416" s="79"/>
      <c r="H416" s="79"/>
      <c r="I416" s="79"/>
      <c r="J416" s="79"/>
    </row>
    <row r="417" spans="7:10" ht="15" customHeight="1" x14ac:dyDescent="0.3">
      <c r="G417" s="79"/>
      <c r="H417" s="79"/>
      <c r="I417" s="79"/>
      <c r="J417" s="79"/>
    </row>
    <row r="418" spans="7:10" ht="15" customHeight="1" x14ac:dyDescent="0.3">
      <c r="G418" s="79"/>
      <c r="H418" s="79"/>
      <c r="I418" s="79"/>
      <c r="J418" s="79"/>
    </row>
    <row r="419" spans="7:10" ht="15" customHeight="1" x14ac:dyDescent="0.3">
      <c r="G419" s="79"/>
      <c r="H419" s="79"/>
      <c r="I419" s="79"/>
      <c r="J419" s="79"/>
    </row>
    <row r="420" spans="7:10" ht="15" customHeight="1" x14ac:dyDescent="0.3">
      <c r="G420" s="79"/>
      <c r="H420" s="79"/>
      <c r="I420" s="79"/>
      <c r="J420" s="79"/>
    </row>
    <row r="421" spans="7:10" ht="15" customHeight="1" x14ac:dyDescent="0.3">
      <c r="G421" s="79"/>
      <c r="H421" s="79"/>
      <c r="I421" s="79"/>
      <c r="J421" s="79"/>
    </row>
    <row r="422" spans="7:10" ht="15" customHeight="1" x14ac:dyDescent="0.3">
      <c r="G422" s="79"/>
      <c r="H422" s="79"/>
      <c r="I422" s="79"/>
      <c r="J422" s="79"/>
    </row>
    <row r="423" spans="7:10" ht="15" customHeight="1" x14ac:dyDescent="0.3">
      <c r="G423" s="79"/>
      <c r="H423" s="79"/>
      <c r="I423" s="79"/>
      <c r="J423" s="79"/>
    </row>
    <row r="424" spans="7:10" ht="15" customHeight="1" x14ac:dyDescent="0.3">
      <c r="G424" s="79"/>
      <c r="H424" s="79"/>
      <c r="I424" s="79"/>
      <c r="J424" s="79"/>
    </row>
    <row r="425" spans="7:10" ht="15" customHeight="1" x14ac:dyDescent="0.3">
      <c r="G425" s="79"/>
      <c r="H425" s="79"/>
      <c r="I425" s="79"/>
      <c r="J425" s="79"/>
    </row>
    <row r="426" spans="7:10" ht="15" customHeight="1" x14ac:dyDescent="0.3">
      <c r="G426" s="79"/>
      <c r="H426" s="79"/>
      <c r="I426" s="79"/>
      <c r="J426" s="79"/>
    </row>
    <row r="427" spans="7:10" ht="15" customHeight="1" x14ac:dyDescent="0.3">
      <c r="G427" s="79"/>
      <c r="H427" s="79"/>
      <c r="I427" s="79"/>
      <c r="J427" s="79"/>
    </row>
    <row r="428" spans="7:10" ht="15" customHeight="1" x14ac:dyDescent="0.3">
      <c r="G428" s="79"/>
      <c r="H428" s="79"/>
      <c r="I428" s="79"/>
      <c r="J428" s="79"/>
    </row>
    <row r="429" spans="7:10" ht="15" customHeight="1" x14ac:dyDescent="0.3">
      <c r="G429" s="79"/>
      <c r="H429" s="79"/>
      <c r="I429" s="79"/>
      <c r="J429" s="79"/>
    </row>
    <row r="430" spans="7:10" ht="15" customHeight="1" x14ac:dyDescent="0.3">
      <c r="G430" s="79"/>
      <c r="H430" s="79"/>
      <c r="I430" s="79"/>
      <c r="J430" s="79"/>
    </row>
    <row r="431" spans="7:10" ht="15" customHeight="1" x14ac:dyDescent="0.3">
      <c r="G431" s="79"/>
      <c r="H431" s="79"/>
      <c r="I431" s="79"/>
      <c r="J431" s="79"/>
    </row>
    <row r="432" spans="7:10" ht="15" customHeight="1" x14ac:dyDescent="0.3">
      <c r="G432" s="79"/>
      <c r="H432" s="79"/>
      <c r="I432" s="79"/>
      <c r="J432" s="79"/>
    </row>
    <row r="433" spans="2:10" ht="15" customHeight="1" x14ac:dyDescent="0.3">
      <c r="G433" s="79"/>
      <c r="H433" s="79"/>
      <c r="I433" s="79"/>
      <c r="J433" s="79"/>
    </row>
    <row r="434" spans="2:10" ht="15" customHeight="1" x14ac:dyDescent="0.3">
      <c r="B434" s="80"/>
      <c r="C434" s="227"/>
      <c r="D434" s="80"/>
      <c r="E434" s="80"/>
      <c r="F434" s="80"/>
      <c r="G434" s="79"/>
      <c r="H434" s="79"/>
      <c r="I434" s="79"/>
      <c r="J434" s="79"/>
    </row>
    <row r="451" spans="1:1" ht="15" customHeight="1" x14ac:dyDescent="0.3">
      <c r="A451" s="81"/>
    </row>
  </sheetData>
  <sheetProtection algorithmName="SHA-512" hashValue="Y9DsldanB/6prb1wD/Nme/D5gbIIpdLc9jUpP/OLS1DcE5/ARXjwyoSG65ik390hTrh4/HAd9+Sfc6rPEBmodA==" saltValue="joDq1sT3vT+81OgOZLsbbQ==" spinCount="100000" sheet="1" objects="1" scenarios="1"/>
  <mergeCells count="17">
    <mergeCell ref="A2:A3"/>
    <mergeCell ref="B2:B3"/>
    <mergeCell ref="C2:C3"/>
    <mergeCell ref="D2:D3"/>
    <mergeCell ref="B4:L4"/>
    <mergeCell ref="B53:L53"/>
    <mergeCell ref="B73:L73"/>
    <mergeCell ref="B89:L89"/>
    <mergeCell ref="B1:L1"/>
    <mergeCell ref="K2:K3"/>
    <mergeCell ref="L2:L3"/>
    <mergeCell ref="I2:I3"/>
    <mergeCell ref="E2:E3"/>
    <mergeCell ref="F2:F3"/>
    <mergeCell ref="G2:G3"/>
    <mergeCell ref="H2:H3"/>
    <mergeCell ref="J2:J3"/>
  </mergeCells>
  <pageMargins left="0.70866141732283472" right="0.70866141732283472" top="0.56833333333333336" bottom="0.74803149606299213" header="0.31496062992125984" footer="0.31496062992125984"/>
  <pageSetup paperSize="9" scale="61" fitToHeight="0" orientation="landscape" horizontalDpi="300" verticalDpi="300" r:id="rId1"/>
  <headerFooter>
    <oddHeader>&amp;LRevízia elektrických zariadení&amp;RPríloha č.2 k časti B.2 Region SS (zároveň príloha č.2 k Dohode)
(tabuľka č.6)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view="pageLayout" zoomScaleNormal="86" workbookViewId="0">
      <selection activeCell="I5" sqref="I5:I7"/>
    </sheetView>
  </sheetViews>
  <sheetFormatPr defaultColWidth="9.109375" defaultRowHeight="14.4" x14ac:dyDescent="0.3"/>
  <cols>
    <col min="1" max="1" width="4.44140625" style="6" bestFit="1" customWidth="1"/>
    <col min="2" max="2" width="34.109375" style="6" customWidth="1"/>
    <col min="3" max="3" width="16.6640625" style="188" customWidth="1"/>
    <col min="4" max="4" width="12.109375" style="6" customWidth="1"/>
    <col min="5" max="6" width="9.109375" style="6"/>
    <col min="7" max="7" width="16.109375" style="6" customWidth="1"/>
    <col min="8" max="8" width="13.33203125" style="6" customWidth="1"/>
    <col min="9" max="9" width="17.109375" style="6" customWidth="1"/>
    <col min="10" max="10" width="24.6640625" style="6" customWidth="1"/>
    <col min="11" max="16384" width="9.109375" style="6"/>
  </cols>
  <sheetData>
    <row r="1" spans="1:10" ht="25.2" thickBot="1" x14ac:dyDescent="0.35">
      <c r="A1" s="365" t="s">
        <v>852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0" ht="31.5" customHeight="1" x14ac:dyDescent="0.3">
      <c r="A2" s="353" t="s">
        <v>4</v>
      </c>
      <c r="B2" s="355" t="s">
        <v>5</v>
      </c>
      <c r="C2" s="359" t="s">
        <v>891</v>
      </c>
      <c r="D2" s="351" t="s">
        <v>16</v>
      </c>
      <c r="E2" s="351" t="s">
        <v>17</v>
      </c>
      <c r="F2" s="351" t="s">
        <v>18</v>
      </c>
      <c r="G2" s="351" t="s">
        <v>19</v>
      </c>
      <c r="H2" s="367" t="s">
        <v>7</v>
      </c>
      <c r="I2" s="348" t="s">
        <v>886</v>
      </c>
      <c r="J2" s="348" t="s">
        <v>893</v>
      </c>
    </row>
    <row r="3" spans="1:10" ht="24" customHeight="1" thickBot="1" x14ac:dyDescent="0.35">
      <c r="A3" s="354"/>
      <c r="B3" s="396"/>
      <c r="C3" s="375"/>
      <c r="D3" s="369"/>
      <c r="E3" s="369"/>
      <c r="F3" s="369"/>
      <c r="G3" s="369"/>
      <c r="H3" s="368"/>
      <c r="I3" s="349"/>
      <c r="J3" s="349"/>
    </row>
    <row r="4" spans="1:10" ht="21" x14ac:dyDescent="0.3">
      <c r="A4" s="95"/>
      <c r="B4" s="402" t="s">
        <v>853</v>
      </c>
      <c r="C4" s="403"/>
      <c r="D4" s="403"/>
      <c r="E4" s="403"/>
      <c r="F4" s="403"/>
      <c r="G4" s="403"/>
      <c r="H4" s="403"/>
      <c r="I4" s="403"/>
      <c r="J4" s="403"/>
    </row>
    <row r="5" spans="1:10" x14ac:dyDescent="0.3">
      <c r="A5" s="41">
        <v>1</v>
      </c>
      <c r="B5" s="51" t="s">
        <v>854</v>
      </c>
      <c r="C5" s="196">
        <v>2</v>
      </c>
      <c r="D5" s="52">
        <v>1</v>
      </c>
      <c r="E5" s="52">
        <v>1</v>
      </c>
      <c r="F5" s="52">
        <v>46</v>
      </c>
      <c r="G5" s="181" t="s">
        <v>855</v>
      </c>
      <c r="H5" s="181"/>
      <c r="I5" s="231"/>
      <c r="J5" s="108">
        <f>I5*C5</f>
        <v>0</v>
      </c>
    </row>
    <row r="6" spans="1:10" ht="26.4" x14ac:dyDescent="0.3">
      <c r="A6" s="41">
        <v>2</v>
      </c>
      <c r="B6" s="60" t="s">
        <v>856</v>
      </c>
      <c r="C6" s="196">
        <v>2</v>
      </c>
      <c r="D6" s="52"/>
      <c r="E6" s="115"/>
      <c r="F6" s="52"/>
      <c r="G6" s="52"/>
      <c r="H6" s="115">
        <v>2</v>
      </c>
      <c r="I6" s="231"/>
      <c r="J6" s="108">
        <f>I6*C6</f>
        <v>0</v>
      </c>
    </row>
    <row r="7" spans="1:10" x14ac:dyDescent="0.3">
      <c r="A7" s="41">
        <v>3</v>
      </c>
      <c r="B7" s="51" t="s">
        <v>878</v>
      </c>
      <c r="C7" s="196">
        <v>4</v>
      </c>
      <c r="D7" s="52"/>
      <c r="E7" s="52">
        <v>1</v>
      </c>
      <c r="F7" s="52"/>
      <c r="G7" s="52" t="s">
        <v>857</v>
      </c>
      <c r="H7" s="52"/>
      <c r="I7" s="231"/>
      <c r="J7" s="108">
        <f>I7*C7</f>
        <v>0</v>
      </c>
    </row>
    <row r="8" spans="1:10" x14ac:dyDescent="0.3">
      <c r="J8" s="102"/>
    </row>
    <row r="9" spans="1:10" x14ac:dyDescent="0.3">
      <c r="I9" s="3" t="s">
        <v>15</v>
      </c>
      <c r="J9" s="103">
        <f>SUM(J5:J8)</f>
        <v>0</v>
      </c>
    </row>
    <row r="14" spans="1:10" ht="21" x14ac:dyDescent="0.4">
      <c r="C14" s="197"/>
    </row>
  </sheetData>
  <sheetProtection algorithmName="SHA-512" hashValue="cfXqyyqD+bQf0uIQrWuclcWObv94y0oH0yp6HXOvOgj0BAfmFQStc7nXOdSjv1l84iwyKvK1jP4Drx90VYTM7Q==" saltValue="hMgtf+yN2E/t/+6FGlXDFQ==" spinCount="100000" sheet="1" objects="1" scenarios="1"/>
  <mergeCells count="12">
    <mergeCell ref="A2:A3"/>
    <mergeCell ref="B2:B3"/>
    <mergeCell ref="C2:C3"/>
    <mergeCell ref="A1:J1"/>
    <mergeCell ref="H2:H3"/>
    <mergeCell ref="I2:I3"/>
    <mergeCell ref="J2:J3"/>
    <mergeCell ref="B4:J4"/>
    <mergeCell ref="D2:D3"/>
    <mergeCell ref="E2:E3"/>
    <mergeCell ref="F2:F3"/>
    <mergeCell ref="G2:G3"/>
  </mergeCells>
  <pageMargins left="0.7" right="0.7" top="0.78740157499999996" bottom="0.78740157499999996" header="0.3" footer="0.3"/>
  <pageSetup paperSize="9" scale="82" fitToHeight="0" orientation="landscape" horizontalDpi="300" verticalDpi="300" r:id="rId1"/>
  <headerFooter>
    <oddHeader>&amp;LRevízia elektrických zariadení&amp;RPríloha č.2 k časti B.2 Region SS (zároveň príloha č.2 k Dohode)
(tabuľka č.7)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view="pageLayout" zoomScale="83" zoomScaleNormal="110" zoomScalePageLayoutView="83" workbookViewId="0">
      <selection activeCell="B14" sqref="B14"/>
    </sheetView>
  </sheetViews>
  <sheetFormatPr defaultColWidth="9.109375" defaultRowHeight="14.4" x14ac:dyDescent="0.3"/>
  <cols>
    <col min="1" max="1" width="6.109375" style="1" customWidth="1"/>
    <col min="2" max="2" width="65.6640625" style="1" bestFit="1" customWidth="1"/>
    <col min="3" max="3" width="11.88671875" style="248" customWidth="1"/>
    <col min="4" max="4" width="9.6640625" style="1" customWidth="1"/>
    <col min="5" max="6" width="9.109375" style="1"/>
    <col min="7" max="7" width="12.109375" style="1" customWidth="1"/>
    <col min="8" max="8" width="9.109375" style="1"/>
    <col min="9" max="9" width="16.44140625" style="1" customWidth="1"/>
    <col min="10" max="10" width="18.44140625" style="1" customWidth="1"/>
    <col min="11" max="16384" width="9.109375" style="1"/>
  </cols>
  <sheetData>
    <row r="1" spans="1:10" ht="25.2" thickBot="1" x14ac:dyDescent="0.35">
      <c r="A1" s="408" t="s">
        <v>858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ht="45.75" customHeight="1" x14ac:dyDescent="0.3">
      <c r="A2" s="414" t="s">
        <v>4</v>
      </c>
      <c r="B2" s="416" t="s">
        <v>5</v>
      </c>
      <c r="C2" s="410" t="s">
        <v>894</v>
      </c>
      <c r="D2" s="412" t="s">
        <v>16</v>
      </c>
      <c r="E2" s="412" t="s">
        <v>17</v>
      </c>
      <c r="F2" s="412" t="s">
        <v>18</v>
      </c>
      <c r="G2" s="412" t="s">
        <v>19</v>
      </c>
      <c r="H2" s="404" t="s">
        <v>7</v>
      </c>
      <c r="I2" s="406" t="s">
        <v>886</v>
      </c>
      <c r="J2" s="406" t="s">
        <v>887</v>
      </c>
    </row>
    <row r="3" spans="1:10" ht="21.75" customHeight="1" thickBot="1" x14ac:dyDescent="0.35">
      <c r="A3" s="415"/>
      <c r="B3" s="417"/>
      <c r="C3" s="411"/>
      <c r="D3" s="413"/>
      <c r="E3" s="413"/>
      <c r="F3" s="413"/>
      <c r="G3" s="413"/>
      <c r="H3" s="405"/>
      <c r="I3" s="407"/>
      <c r="J3" s="407"/>
    </row>
    <row r="4" spans="1:10" x14ac:dyDescent="0.3">
      <c r="A4" s="232">
        <v>1</v>
      </c>
      <c r="B4" s="233" t="s">
        <v>859</v>
      </c>
      <c r="C4" s="234">
        <v>2</v>
      </c>
      <c r="D4" s="235">
        <v>8</v>
      </c>
      <c r="E4" s="235">
        <v>8</v>
      </c>
      <c r="F4" s="235">
        <v>152</v>
      </c>
      <c r="G4" s="235" t="s">
        <v>860</v>
      </c>
      <c r="H4" s="235"/>
      <c r="I4" s="230"/>
      <c r="J4" s="236">
        <f t="shared" ref="J4:J14" si="0">I4*C4</f>
        <v>0</v>
      </c>
    </row>
    <row r="5" spans="1:10" x14ac:dyDescent="0.3">
      <c r="A5" s="237">
        <v>2</v>
      </c>
      <c r="B5" s="238" t="s">
        <v>861</v>
      </c>
      <c r="C5" s="239">
        <v>2</v>
      </c>
      <c r="D5" s="240"/>
      <c r="E5" s="240"/>
      <c r="F5" s="240"/>
      <c r="G5" s="241"/>
      <c r="H5" s="241">
        <v>4</v>
      </c>
      <c r="I5" s="231"/>
      <c r="J5" s="242">
        <f t="shared" si="0"/>
        <v>0</v>
      </c>
    </row>
    <row r="6" spans="1:10" x14ac:dyDescent="0.3">
      <c r="A6" s="237">
        <v>3</v>
      </c>
      <c r="B6" s="238" t="s">
        <v>862</v>
      </c>
      <c r="C6" s="239">
        <v>4</v>
      </c>
      <c r="D6" s="240"/>
      <c r="E6" s="240"/>
      <c r="F6" s="240"/>
      <c r="G6" s="241"/>
      <c r="H6" s="241">
        <v>4</v>
      </c>
      <c r="I6" s="231"/>
      <c r="J6" s="242">
        <f t="shared" si="0"/>
        <v>0</v>
      </c>
    </row>
    <row r="7" spans="1:10" x14ac:dyDescent="0.3">
      <c r="A7" s="237">
        <v>4</v>
      </c>
      <c r="B7" s="243" t="s">
        <v>863</v>
      </c>
      <c r="C7" s="239">
        <v>4</v>
      </c>
      <c r="D7" s="240">
        <v>1</v>
      </c>
      <c r="E7" s="240">
        <v>4</v>
      </c>
      <c r="F7" s="240">
        <v>4</v>
      </c>
      <c r="G7" s="244">
        <v>5</v>
      </c>
      <c r="H7" s="241"/>
      <c r="I7" s="231"/>
      <c r="J7" s="242">
        <f t="shared" si="0"/>
        <v>0</v>
      </c>
    </row>
    <row r="8" spans="1:10" x14ac:dyDescent="0.3">
      <c r="A8" s="237">
        <v>5</v>
      </c>
      <c r="B8" s="243" t="s">
        <v>864</v>
      </c>
      <c r="C8" s="239">
        <v>2</v>
      </c>
      <c r="D8" s="240">
        <v>2</v>
      </c>
      <c r="E8" s="240">
        <v>1</v>
      </c>
      <c r="F8" s="240">
        <v>5</v>
      </c>
      <c r="G8" s="244" t="s">
        <v>865</v>
      </c>
      <c r="H8" s="241"/>
      <c r="I8" s="231"/>
      <c r="J8" s="242">
        <f t="shared" si="0"/>
        <v>0</v>
      </c>
    </row>
    <row r="9" spans="1:10" ht="26.4" x14ac:dyDescent="0.3">
      <c r="A9" s="237">
        <v>6</v>
      </c>
      <c r="B9" s="238" t="s">
        <v>866</v>
      </c>
      <c r="C9" s="239">
        <v>4</v>
      </c>
      <c r="D9" s="240"/>
      <c r="E9" s="240"/>
      <c r="F9" s="240"/>
      <c r="G9" s="245"/>
      <c r="H9" s="245">
        <v>2</v>
      </c>
      <c r="I9" s="231"/>
      <c r="J9" s="242">
        <f t="shared" si="0"/>
        <v>0</v>
      </c>
    </row>
    <row r="10" spans="1:10" x14ac:dyDescent="0.3">
      <c r="A10" s="237">
        <v>7</v>
      </c>
      <c r="B10" s="238" t="s">
        <v>867</v>
      </c>
      <c r="C10" s="239">
        <v>2</v>
      </c>
      <c r="D10" s="240"/>
      <c r="E10" s="240"/>
      <c r="F10" s="240"/>
      <c r="G10" s="245"/>
      <c r="H10" s="245">
        <v>2</v>
      </c>
      <c r="I10" s="231"/>
      <c r="J10" s="242">
        <f t="shared" si="0"/>
        <v>0</v>
      </c>
    </row>
    <row r="11" spans="1:10" x14ac:dyDescent="0.3">
      <c r="A11" s="237">
        <v>8</v>
      </c>
      <c r="B11" s="246" t="s">
        <v>868</v>
      </c>
      <c r="C11" s="239">
        <v>2</v>
      </c>
      <c r="D11" s="240">
        <v>4</v>
      </c>
      <c r="E11" s="240">
        <v>4</v>
      </c>
      <c r="F11" s="240">
        <v>47</v>
      </c>
      <c r="G11" s="247" t="s">
        <v>869</v>
      </c>
      <c r="H11" s="247"/>
      <c r="I11" s="231"/>
      <c r="J11" s="242">
        <f t="shared" si="0"/>
        <v>0</v>
      </c>
    </row>
    <row r="12" spans="1:10" x14ac:dyDescent="0.3">
      <c r="A12" s="237">
        <v>9</v>
      </c>
      <c r="B12" s="246" t="s">
        <v>870</v>
      </c>
      <c r="C12" s="239">
        <v>2</v>
      </c>
      <c r="D12" s="240">
        <v>1</v>
      </c>
      <c r="E12" s="240">
        <v>1</v>
      </c>
      <c r="F12" s="240"/>
      <c r="G12" s="247" t="s">
        <v>871</v>
      </c>
      <c r="H12" s="247"/>
      <c r="I12" s="231"/>
      <c r="J12" s="242">
        <f t="shared" si="0"/>
        <v>0</v>
      </c>
    </row>
    <row r="13" spans="1:10" x14ac:dyDescent="0.3">
      <c r="A13" s="237">
        <v>10</v>
      </c>
      <c r="B13" s="246" t="s">
        <v>872</v>
      </c>
      <c r="C13" s="239">
        <v>4</v>
      </c>
      <c r="D13" s="240"/>
      <c r="E13" s="240"/>
      <c r="F13" s="240"/>
      <c r="G13" s="247"/>
      <c r="H13" s="247"/>
      <c r="I13" s="231"/>
      <c r="J13" s="242">
        <f t="shared" si="0"/>
        <v>0</v>
      </c>
    </row>
    <row r="14" spans="1:10" x14ac:dyDescent="0.3">
      <c r="A14" s="237">
        <v>11</v>
      </c>
      <c r="B14" s="246" t="s">
        <v>873</v>
      </c>
      <c r="C14" s="239">
        <v>2</v>
      </c>
      <c r="D14" s="240"/>
      <c r="E14" s="240"/>
      <c r="F14" s="240"/>
      <c r="G14" s="247"/>
      <c r="H14" s="247"/>
      <c r="I14" s="231"/>
      <c r="J14" s="242">
        <f t="shared" si="0"/>
        <v>0</v>
      </c>
    </row>
    <row r="15" spans="1:10" x14ac:dyDescent="0.3">
      <c r="J15" s="249"/>
    </row>
    <row r="16" spans="1:10" x14ac:dyDescent="0.3">
      <c r="I16" s="250" t="s">
        <v>15</v>
      </c>
      <c r="J16" s="251">
        <f>SUM(J4:J15)</f>
        <v>0</v>
      </c>
    </row>
  </sheetData>
  <sheetProtection algorithmName="SHA-512" hashValue="9M4sBPg4I4FYg8XpIOGZATytocFtv+85H0ZFGR97ersY8Lwe09hAgB0dHOWoXnBESHSjEZgH0CYeoPqv80Fexw==" saltValue="UtghsxJvcjZJorWFOjbuWg==" spinCount="100000" sheet="1" objects="1" scenarios="1"/>
  <mergeCells count="11">
    <mergeCell ref="H2:H3"/>
    <mergeCell ref="I2:I3"/>
    <mergeCell ref="J2:J3"/>
    <mergeCell ref="A1:J1"/>
    <mergeCell ref="C2:C3"/>
    <mergeCell ref="D2:D3"/>
    <mergeCell ref="E2:E3"/>
    <mergeCell ref="F2:F3"/>
    <mergeCell ref="G2:G3"/>
    <mergeCell ref="A2:A3"/>
    <mergeCell ref="B2:B3"/>
  </mergeCells>
  <pageMargins left="0.7" right="0.7" top="0.78740157499999996" bottom="0.78740157499999996" header="0.3" footer="0.3"/>
  <pageSetup paperSize="9" scale="77" fitToHeight="0" orientation="landscape" r:id="rId1"/>
  <headerFooter>
    <oddHeader>&amp;LRevízia elektrických zariadení&amp;RPríloha č.2 k časti B.2 Region SS (zároveň príloha č.2 k Dohode)
(tabuľka č.8)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Región SS.</vt:lpstr>
      <vt:lpstr>Považská Bystrica</vt:lpstr>
      <vt:lpstr>Martin</vt:lpstr>
      <vt:lpstr>Liptovský Mikuláš</vt:lpstr>
      <vt:lpstr>Čadca</vt:lpstr>
      <vt:lpstr>Zvolen</vt:lpstr>
      <vt:lpstr>Nová Baňa</vt:lpstr>
      <vt:lpstr>IO Žilina</vt:lpstr>
      <vt:lpstr>ŠS L Ján</vt:lpstr>
      <vt:lpstr>Čadca!Názvy_tlače</vt:lpstr>
      <vt:lpstr>'Liptovský Mikuláš'!Názvy_tlače</vt:lpstr>
      <vt:lpstr>'Nová Baňa'!Názvy_tlače</vt:lpstr>
      <vt:lpstr>'Považská Bystrica'!Názvy_tlače</vt:lpstr>
      <vt:lpstr>Zvolen!Názvy_tlače</vt:lpstr>
      <vt:lpstr>Čadca!Oblasť_tlače</vt:lpstr>
      <vt:lpstr>'Nová Baňa'!Oblasť_tlače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Hrdá Barbora</dc:creator>
  <cp:lastModifiedBy>Vytřísalová Kristína</cp:lastModifiedBy>
  <cp:lastPrinted>2021-07-19T09:09:47Z</cp:lastPrinted>
  <dcterms:created xsi:type="dcterms:W3CDTF">2020-08-25T06:18:01Z</dcterms:created>
  <dcterms:modified xsi:type="dcterms:W3CDTF">2021-07-19T09:23:29Z</dcterms:modified>
</cp:coreProperties>
</file>