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01\cenari\5300\40000\ODBOR PREVADZKY\REVIZIA elektrických zariadení\DMS2\"/>
    </mc:Choice>
  </mc:AlternateContent>
  <bookViews>
    <workbookView xWindow="0" yWindow="0" windowWidth="28800" windowHeight="12300"/>
  </bookViews>
  <sheets>
    <sheet name="Región ZS." sheetId="3" r:id="rId1"/>
    <sheet name="Malacky" sheetId="14" r:id="rId2"/>
    <sheet name="Bratislava" sheetId="13" r:id="rId3"/>
    <sheet name="Trnava" sheetId="15" r:id="rId4"/>
    <sheet name="Trenčín" sheetId="9" r:id="rId5"/>
    <sheet name="Galanta" sheetId="11" r:id="rId6"/>
    <sheet name="Polianky" sheetId="12" r:id="rId7"/>
  </sheets>
  <definedNames>
    <definedName name="_xlnm.Print_Titles" localSheetId="2">Bratislava!$1:$3</definedName>
    <definedName name="_xlnm.Print_Titles" localSheetId="5">Galanta!$1:$3</definedName>
    <definedName name="_xlnm.Print_Titles" localSheetId="1">Malacky!$1:$2</definedName>
    <definedName name="_xlnm.Print_Titles" localSheetId="4">Trenčín!$1:$4</definedName>
    <definedName name="_xlnm.Print_Titles" localSheetId="3">Trnava!$1:$3</definedName>
  </definedNames>
  <calcPr calcId="162913" fullPrecision="0"/>
</workbook>
</file>

<file path=xl/calcChain.xml><?xml version="1.0" encoding="utf-8"?>
<calcChain xmlns="http://schemas.openxmlformats.org/spreadsheetml/2006/main">
  <c r="L10" i="12" l="1"/>
  <c r="L46" i="11"/>
  <c r="L179" i="9"/>
  <c r="L173" i="9"/>
  <c r="L80" i="15"/>
  <c r="L116" i="13"/>
  <c r="L111" i="13"/>
  <c r="L9" i="12" l="1"/>
  <c r="L54" i="11"/>
  <c r="L104" i="15"/>
  <c r="L103" i="15"/>
  <c r="L102" i="15"/>
  <c r="L101" i="15"/>
  <c r="L100" i="15"/>
  <c r="L99" i="15"/>
  <c r="L98" i="15"/>
  <c r="L97" i="15"/>
  <c r="L96" i="15"/>
  <c r="L95" i="15"/>
  <c r="L94" i="15"/>
  <c r="L93" i="15"/>
  <c r="L92" i="15"/>
  <c r="L91" i="15"/>
  <c r="L90" i="15"/>
  <c r="L89" i="15"/>
  <c r="L88" i="15"/>
  <c r="L87" i="15"/>
  <c r="L86" i="15"/>
  <c r="L85" i="15"/>
  <c r="L84" i="15"/>
  <c r="L83" i="15"/>
  <c r="L82" i="15"/>
  <c r="L81" i="15"/>
  <c r="L79" i="15"/>
  <c r="L78" i="15"/>
  <c r="L77" i="15"/>
  <c r="L76" i="15"/>
  <c r="L75" i="15"/>
  <c r="L74" i="15"/>
  <c r="L73" i="15"/>
  <c r="L72" i="15"/>
  <c r="L71" i="15"/>
  <c r="L70" i="15"/>
  <c r="L69" i="15"/>
  <c r="L68" i="15"/>
  <c r="L67" i="15"/>
  <c r="L66" i="15"/>
  <c r="L65" i="15"/>
  <c r="L64" i="15"/>
  <c r="L63" i="15"/>
  <c r="L62" i="15"/>
  <c r="L61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L13" i="15"/>
  <c r="L12" i="15"/>
  <c r="L11" i="15"/>
  <c r="L10" i="15"/>
  <c r="L9" i="15"/>
  <c r="L8" i="15"/>
  <c r="L7" i="15"/>
  <c r="L6" i="15"/>
  <c r="L5" i="15"/>
  <c r="L106" i="15" l="1"/>
  <c r="L70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L69" i="14"/>
  <c r="L68" i="14"/>
  <c r="L67" i="14"/>
  <c r="L66" i="14"/>
  <c r="L65" i="14"/>
  <c r="L64" i="14"/>
  <c r="L63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L4" i="14"/>
  <c r="L133" i="13"/>
  <c r="L132" i="13"/>
  <c r="L131" i="13"/>
  <c r="L130" i="13"/>
  <c r="L129" i="13"/>
  <c r="L128" i="13"/>
  <c r="L127" i="13"/>
  <c r="L126" i="13"/>
  <c r="L125" i="13"/>
  <c r="L124" i="13"/>
  <c r="L123" i="13"/>
  <c r="L122" i="13"/>
  <c r="L121" i="13"/>
  <c r="L120" i="13"/>
  <c r="L119" i="13"/>
  <c r="L118" i="13"/>
  <c r="L117" i="13"/>
  <c r="L115" i="13"/>
  <c r="L114" i="13"/>
  <c r="L113" i="13"/>
  <c r="L110" i="13"/>
  <c r="L109" i="13"/>
  <c r="L108" i="13"/>
  <c r="L107" i="13"/>
  <c r="L106" i="13"/>
  <c r="L105" i="13"/>
  <c r="L104" i="13"/>
  <c r="L103" i="13"/>
  <c r="L102" i="13"/>
  <c r="L101" i="13"/>
  <c r="L100" i="13"/>
  <c r="L99" i="13"/>
  <c r="L98" i="13"/>
  <c r="L97" i="13"/>
  <c r="L96" i="13"/>
  <c r="L95" i="13"/>
  <c r="L94" i="13"/>
  <c r="L93" i="13"/>
  <c r="L92" i="13"/>
  <c r="L91" i="13"/>
  <c r="L89" i="13"/>
  <c r="L88" i="13"/>
  <c r="L87" i="13"/>
  <c r="L86" i="13"/>
  <c r="L85" i="13"/>
  <c r="L84" i="13"/>
  <c r="L83" i="13"/>
  <c r="L82" i="13"/>
  <c r="L81" i="13"/>
  <c r="L80" i="13"/>
  <c r="L79" i="13"/>
  <c r="L78" i="13"/>
  <c r="L77" i="13"/>
  <c r="L76" i="13"/>
  <c r="L75" i="13"/>
  <c r="L74" i="13"/>
  <c r="L73" i="13"/>
  <c r="L72" i="13"/>
  <c r="L71" i="13"/>
  <c r="L70" i="13"/>
  <c r="L69" i="13"/>
  <c r="L68" i="13"/>
  <c r="L67" i="13"/>
  <c r="L66" i="13"/>
  <c r="L65" i="13"/>
  <c r="L64" i="13"/>
  <c r="L63" i="13"/>
  <c r="L62" i="13"/>
  <c r="L61" i="13"/>
  <c r="L60" i="13"/>
  <c r="L59" i="13"/>
  <c r="L58" i="13"/>
  <c r="L57" i="13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L9" i="13"/>
  <c r="L8" i="13"/>
  <c r="L7" i="13"/>
  <c r="L6" i="13"/>
  <c r="L5" i="13"/>
  <c r="L135" i="13" l="1"/>
  <c r="L86" i="14"/>
  <c r="L13" i="12"/>
  <c r="L12" i="12"/>
  <c r="L11" i="12"/>
  <c r="L8" i="12"/>
  <c r="L7" i="12"/>
  <c r="L6" i="12"/>
  <c r="L5" i="12"/>
  <c r="L4" i="12"/>
  <c r="L32" i="11"/>
  <c r="L73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3" i="11"/>
  <c r="L52" i="11"/>
  <c r="L51" i="11"/>
  <c r="L50" i="11"/>
  <c r="L49" i="11"/>
  <c r="L48" i="11"/>
  <c r="L47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206" i="9"/>
  <c r="L205" i="9"/>
  <c r="L204" i="9"/>
  <c r="L203" i="9"/>
  <c r="L202" i="9"/>
  <c r="L201" i="9"/>
  <c r="L200" i="9"/>
  <c r="L199" i="9"/>
  <c r="L198" i="9"/>
  <c r="L197" i="9"/>
  <c r="L196" i="9"/>
  <c r="L195" i="9"/>
  <c r="L194" i="9"/>
  <c r="L193" i="9"/>
  <c r="L192" i="9"/>
  <c r="L191" i="9"/>
  <c r="L190" i="9"/>
  <c r="L189" i="9"/>
  <c r="L188" i="9"/>
  <c r="L187" i="9"/>
  <c r="L186" i="9"/>
  <c r="L185" i="9"/>
  <c r="L184" i="9"/>
  <c r="L183" i="9"/>
  <c r="L182" i="9"/>
  <c r="L181" i="9"/>
  <c r="L180" i="9"/>
  <c r="L178" i="9"/>
  <c r="L177" i="9"/>
  <c r="L176" i="9"/>
  <c r="L175" i="9"/>
  <c r="L172" i="9"/>
  <c r="L171" i="9"/>
  <c r="L170" i="9"/>
  <c r="L169" i="9"/>
  <c r="L168" i="9"/>
  <c r="L167" i="9"/>
  <c r="L166" i="9"/>
  <c r="L165" i="9"/>
  <c r="L164" i="9"/>
  <c r="L163" i="9"/>
  <c r="L162" i="9"/>
  <c r="L161" i="9"/>
  <c r="L160" i="9"/>
  <c r="L159" i="9"/>
  <c r="L158" i="9"/>
  <c r="L157" i="9"/>
  <c r="L156" i="9"/>
  <c r="L155" i="9"/>
  <c r="L154" i="9"/>
  <c r="L153" i="9"/>
  <c r="L152" i="9"/>
  <c r="L151" i="9"/>
  <c r="L150" i="9"/>
  <c r="L149" i="9"/>
  <c r="L148" i="9"/>
  <c r="L147" i="9"/>
  <c r="L146" i="9"/>
  <c r="L145" i="9"/>
  <c r="L144" i="9"/>
  <c r="L143" i="9"/>
  <c r="L142" i="9"/>
  <c r="L141" i="9"/>
  <c r="L140" i="9"/>
  <c r="L139" i="9"/>
  <c r="L138" i="9"/>
  <c r="L137" i="9"/>
  <c r="L136" i="9"/>
  <c r="L135" i="9"/>
  <c r="L134" i="9"/>
  <c r="L133" i="9"/>
  <c r="L132" i="9"/>
  <c r="L131" i="9"/>
  <c r="L130" i="9"/>
  <c r="L129" i="9"/>
  <c r="L128" i="9"/>
  <c r="L127" i="9"/>
  <c r="L126" i="9"/>
  <c r="L125" i="9"/>
  <c r="L124" i="9"/>
  <c r="L123" i="9"/>
  <c r="L122" i="9"/>
  <c r="L121" i="9"/>
  <c r="L120" i="9"/>
  <c r="L119" i="9"/>
  <c r="L118" i="9"/>
  <c r="L117" i="9"/>
  <c r="L116" i="9"/>
  <c r="L115" i="9"/>
  <c r="L114" i="9"/>
  <c r="L113" i="9"/>
  <c r="L112" i="9"/>
  <c r="L111" i="9"/>
  <c r="L110" i="9"/>
  <c r="L109" i="9"/>
  <c r="L108" i="9"/>
  <c r="L107" i="9"/>
  <c r="L106" i="9"/>
  <c r="L105" i="9"/>
  <c r="L104" i="9"/>
  <c r="L103" i="9"/>
  <c r="L102" i="9"/>
  <c r="L101" i="9"/>
  <c r="L100" i="9"/>
  <c r="L99" i="9"/>
  <c r="L98" i="9"/>
  <c r="L97" i="9"/>
  <c r="L96" i="9"/>
  <c r="L95" i="9"/>
  <c r="L94" i="9"/>
  <c r="L93" i="9"/>
  <c r="L92" i="9"/>
  <c r="L91" i="9"/>
  <c r="L90" i="9"/>
  <c r="L89" i="9"/>
  <c r="L88" i="9"/>
  <c r="L87" i="9"/>
  <c r="L86" i="9"/>
  <c r="L85" i="9"/>
  <c r="L84" i="9"/>
  <c r="L83" i="9"/>
  <c r="L82" i="9"/>
  <c r="L81" i="9"/>
  <c r="L80" i="9"/>
  <c r="L79" i="9"/>
  <c r="L78" i="9"/>
  <c r="L77" i="9"/>
  <c r="L76" i="9"/>
  <c r="L75" i="9"/>
  <c r="L74" i="9"/>
  <c r="L73" i="9"/>
  <c r="L72" i="9"/>
  <c r="L71" i="9"/>
  <c r="L70" i="9"/>
  <c r="L69" i="9"/>
  <c r="L68" i="9"/>
  <c r="L67" i="9"/>
  <c r="L66" i="9"/>
  <c r="L65" i="9"/>
  <c r="L64" i="9"/>
  <c r="L63" i="9"/>
  <c r="L62" i="9"/>
  <c r="L61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15" i="12" l="1"/>
  <c r="L75" i="11"/>
  <c r="L208" i="9"/>
  <c r="C8" i="3" l="1"/>
  <c r="E8" i="3" s="1"/>
  <c r="F8" i="3" s="1"/>
</calcChain>
</file>

<file path=xl/sharedStrings.xml><?xml version="1.0" encoding="utf-8"?>
<sst xmlns="http://schemas.openxmlformats.org/spreadsheetml/2006/main" count="1131" uniqueCount="812">
  <si>
    <t xml:space="preserve"> </t>
  </si>
  <si>
    <t>Dátum: ..............................................</t>
  </si>
  <si>
    <t>.............................................................................</t>
  </si>
  <si>
    <t>Podpis oprávnenej osoby uchádzača</t>
  </si>
  <si>
    <t>P.č.</t>
  </si>
  <si>
    <t>objekt resp. zariadenie</t>
  </si>
  <si>
    <t>Poznámka napr. vonkajšie vplyvy</t>
  </si>
  <si>
    <t>počet zvodov</t>
  </si>
  <si>
    <t>bez napätia</t>
  </si>
  <si>
    <t>1</t>
  </si>
  <si>
    <t>2</t>
  </si>
  <si>
    <t>4</t>
  </si>
  <si>
    <t>7</t>
  </si>
  <si>
    <t>2/2</t>
  </si>
  <si>
    <t>Pracovné stroje</t>
  </si>
  <si>
    <t>celkom bez DPH</t>
  </si>
  <si>
    <t>počet rozvádzačov</t>
  </si>
  <si>
    <t>počet prívodov</t>
  </si>
  <si>
    <t>počet  vývodov</t>
  </si>
  <si>
    <t xml:space="preserve">* počet svietidiel /zariadení /   </t>
  </si>
  <si>
    <t>celková dĺžka rozvodov  v metroch</t>
  </si>
  <si>
    <t>s nebezpečenstvom výbuchu</t>
  </si>
  <si>
    <t>s nebezpečenstvom požiaru</t>
  </si>
  <si>
    <t>AD4</t>
  </si>
  <si>
    <t>AD3</t>
  </si>
  <si>
    <t>pojazdný prostriedok</t>
  </si>
  <si>
    <t>8</t>
  </si>
  <si>
    <t>aktívny bleskozvod</t>
  </si>
  <si>
    <t>-</t>
  </si>
  <si>
    <t>AD2</t>
  </si>
  <si>
    <t>1m</t>
  </si>
  <si>
    <t>AF4</t>
  </si>
  <si>
    <t>4s</t>
  </si>
  <si>
    <t>Kabelova Pripojka TZD SSUD4 ZLATOVCE</t>
  </si>
  <si>
    <t>Kabelova Pripojka TZD ZAMAROVCE - Prava Strana</t>
  </si>
  <si>
    <t>Kabelova Pripojka TZD PREJTA - Odpocivadlo</t>
  </si>
  <si>
    <t xml:space="preserve">Kabelova Pripojka TZD BECKOV - Odpocivadlo </t>
  </si>
  <si>
    <t>Kabelova Pripojka TZD HRADOK - Odpocivadlo</t>
  </si>
  <si>
    <t>Kabelova Pripojka TZD LUKA n/Vahom - Krizovatka</t>
  </si>
  <si>
    <t>Obj. 301-10
Dazdova nadrz - Elektroinstal.
NMnV - Dole</t>
  </si>
  <si>
    <t>Obj. 301
Dazdova nadrz - Kabelova pripojka
NMnV - Dole</t>
  </si>
  <si>
    <t>Obj. 303-11
Dazdova nadrz - Elektroinstal.
BECKOV  Lúka 98,5 km</t>
  </si>
  <si>
    <t>Obj. 303
Dazdova nadrz - Kabelova pripojka
BECKOV  Lúka 98,5 km</t>
  </si>
  <si>
    <t>Obj. 304-11
Dazdova nadrz - Elektroinstal.
IVANOVCE</t>
  </si>
  <si>
    <t>Obj. 304
Dazdova nadrz - Kabelova pripojka
IVANOVCE</t>
  </si>
  <si>
    <t>Obj. 306-11
Dazdova nadrz - Elektroinstal.
CHOCHOLNICA</t>
  </si>
  <si>
    <t>Obj. 306
Dazdova nadrz - Kabelova pripojka
CHOCHOLNICA</t>
  </si>
  <si>
    <t>Obj. 307-11
Dazdova nadrz - Elektroinstal.
KOSTOLNA 102,5 km</t>
  </si>
  <si>
    <t>Obj. 307
Dazdova nadrz - Kabelova pripojka
KOSTOLNA 102,5  km</t>
  </si>
  <si>
    <t>Obj. 300-11
Dazdova nadrz - Elektroinstal.
NMnV - HORNA STREDA 96,5 km</t>
  </si>
  <si>
    <t>Obj. 300
Dazdova nadrz - Kabelova pripojka
NMnV - HORNA STREDA 96,5 km</t>
  </si>
  <si>
    <t>Obj. 301-11
Dazdova nadrz - Elektroinstal.
NMnV - HORNA STREDA</t>
  </si>
  <si>
    <t>Obj. 301
Dazdova nadrz - Kabelova pripojka
NMnV - HORNA STREDA</t>
  </si>
  <si>
    <t>Obj. 302-11
Dazdova nadrz - Elektroinstal.
NMnV - HORNA STREDA</t>
  </si>
  <si>
    <t>Obj. 302
Dazdova nadrz - Kabelova pripojka
NMnV - HORNA STREDA</t>
  </si>
  <si>
    <t>Obj. 303-11
Dazdova nadrz - Elektroinstal.
NMnV - HORNA STREDA 115 km</t>
  </si>
  <si>
    <t>Obj. 303
Dazdova nadrz - Kabelova pripojka
NMnV - HORNA STREDA  115 km</t>
  </si>
  <si>
    <t>Obj. 304-11
Dazdova nadrz - Elektroinstal.
NMnV - HORNA STREDA 99,5 km</t>
  </si>
  <si>
    <t>Obj. 304
Dazdova nadrz - Kabelova pripojka
NMnV - HORNA STREDA 99,5 km</t>
  </si>
  <si>
    <t>Obj. 305-11
Dazdova nadrz - Elektroinstal.
NMnV - HORNA STREDA</t>
  </si>
  <si>
    <t>Obj. 305
Dazdova nadrz - Kabelova pripojka
NMnV - HORNA STREDA</t>
  </si>
  <si>
    <t>Obj. 306-11
Dazdova nadrz - Elektroinstal.
NMnV - HORNA STREDA</t>
  </si>
  <si>
    <t>Obj. 306
Dazdova nadrz - Kabelova pripojka
NMnV - HORNA STREDA</t>
  </si>
  <si>
    <t>Obj. 307-11
Dazdova nadrz - Elektroinstal.
NMnV - HORNA STREDA 123,5 km</t>
  </si>
  <si>
    <t>Obj. 307
Dazdova nadrz - Kabelova pripojka
NMnV - HORNA STREDA</t>
  </si>
  <si>
    <t>Obj. 308-11
Dazdova nadrz - Elektroinstal.
NMnV - HORNA STREDA  104 km</t>
  </si>
  <si>
    <t>Obj. 308
Dazdova nadrz - Kabelova pripojka
NMnV - HORNA STREDA  104 km</t>
  </si>
  <si>
    <t>Obj. 309-11
Dazdova nadrz - Elektroinstal.
NMnV - HORNA STREDA  106 km</t>
  </si>
  <si>
    <t>Obj. 309
Dazdova nadrz - Kabelova pripojka
NMnV - HORNA STREDA  106 km</t>
  </si>
  <si>
    <t>Obj. 310-11
Dazdova nadrz - Elektroinstal.
NMnV - HORNA STREDA</t>
  </si>
  <si>
    <t>Obj. 310
Dazdova nadrz - Kabelova pripojka
NMnV - HORNA STREDA  107 km</t>
  </si>
  <si>
    <t>Obj. 518-11
Precerpavacia Stanica
Krizovatka LUKA n/V</t>
  </si>
  <si>
    <t>Zvisla Posuvna Brana
v.č. 125        č.d. 237</t>
  </si>
  <si>
    <t>Zvisla Posuvna Brana
v.č. 126        č.d. 238</t>
  </si>
  <si>
    <t>Zvisla Posuvna Brana
v.č. 127        č.d. 240</t>
  </si>
  <si>
    <t>Zvisla Posuvna Brana
v.č. 128        č.d. 241</t>
  </si>
  <si>
    <t>Zvisla Posuvna Brana
v.č. 129        č.d. 242</t>
  </si>
  <si>
    <t>Zvisla Posuvna Brana
v.č. 207        č.d. 247</t>
  </si>
  <si>
    <t>Zvisla Posuvna Brana
v.č. 208        č.d. 245</t>
  </si>
  <si>
    <t>Zvisla Posuvna Brana
v.č. 209        č.d. 246</t>
  </si>
  <si>
    <t>Zvisla Posuvna Brana
v.č. 210        č.d. 248</t>
  </si>
  <si>
    <t>Zvisla Posuvna Brana
v.č. 211        č.d. 249</t>
  </si>
  <si>
    <t>Zvisla Posuvna Brana
v.č. 212        č.d. 243</t>
  </si>
  <si>
    <t>Zvisla Posuvna Brana
v.č. 231        č.d. 129</t>
  </si>
  <si>
    <t>Zvisla Posuvna Brana
v.č. 232        č.d. 132</t>
  </si>
  <si>
    <t>Zvisla Posuvna Brana
v.č. 233/25313        č.d. 104</t>
  </si>
  <si>
    <t>Zvisla Posuvna Brana
v.č. 06232307        stara Solnica</t>
  </si>
  <si>
    <t>Zdvíhacia rampa v.č. 027/96</t>
  </si>
  <si>
    <t xml:space="preserve">VO + Infopoint Odpocivadla HRADOK - Lava Strana </t>
  </si>
  <si>
    <t>18s</t>
  </si>
  <si>
    <t xml:space="preserve">VO + Infopoint Odpocivadla HRADOK -Prava Strana </t>
  </si>
  <si>
    <t>24s</t>
  </si>
  <si>
    <t>Obj. 315-00 Kabelova pripojka pre ČOV-HRADOK</t>
  </si>
  <si>
    <t>Restauracne zariadenie Odpocivadlo BECKOV - Prava Strana</t>
  </si>
  <si>
    <t>37s,3m,9t</t>
  </si>
  <si>
    <t>Kabelova pripojka pre Restauracne zariadenie Odpocivadlo BECKOV - Prava Strana</t>
  </si>
  <si>
    <t>VO + Infopoint Odpocivadla BECKOV - Prava Strana</t>
  </si>
  <si>
    <t>Kabelova pripojka pre Ver. Osvetlenie Odpocivadla BECKOV - Prava Strana</t>
  </si>
  <si>
    <t>Restauracne zariadenie Odpocivadlo BECKOV - Lava Strana</t>
  </si>
  <si>
    <t>37s,3m,6t</t>
  </si>
  <si>
    <t>Kabelova pripojka pre Restauracne zariadenie Odpocivadlo BECKOV - Lava Strana</t>
  </si>
  <si>
    <t>VO + Infopoint Odpocivadla BECKOV - Lava Strana</t>
  </si>
  <si>
    <t>Kabelova pripojka pre Ver. Osvetlenie Odpocivadla BECKOV - Lava Strana</t>
  </si>
  <si>
    <t>Kabelova pripojka pre ČOV BECKOV - Lava Strana</t>
  </si>
  <si>
    <t>Obj. 316-00 Restauracne zariadenie Odpocivka KOSTOLNA</t>
  </si>
  <si>
    <t>Kabelova pripojka pre Restauracne zariadenie Odpocivka KOSTOLNA</t>
  </si>
  <si>
    <t xml:space="preserve">Ver. Osvetlenie Odpocivka KOSTOLNA, </t>
  </si>
  <si>
    <t>16s</t>
  </si>
  <si>
    <t>Kabelova pripojka pre Vonkajsie Osvetlenie Odpocivka KOSTOLNA</t>
  </si>
  <si>
    <t>Kabelova pripojka pre ČOV KOSTOLNA</t>
  </si>
  <si>
    <t>Rozvod silnoprudu a osvetlenia ČOV-KOSTOLNA</t>
  </si>
  <si>
    <t>11s,2m1t</t>
  </si>
  <si>
    <t>Technologia - Elektroinstalacie ČOV-KOSTOLNA</t>
  </si>
  <si>
    <t>12m</t>
  </si>
  <si>
    <t>Obj. 4030 Verejne Osvetlenie Privadzac TRENCIN</t>
  </si>
  <si>
    <t>40s</t>
  </si>
  <si>
    <t>Elektr. Zariadenie ATS - ZAMAROVCE</t>
  </si>
  <si>
    <t>6s,3m,1t</t>
  </si>
  <si>
    <t>Kabelova pripojka pre ATS - ZAMAROVCE</t>
  </si>
  <si>
    <t>AL2</t>
  </si>
  <si>
    <t>VO + Infopoint  Odpocivadla OMV ZAMAROVCE - Prava Strana</t>
  </si>
  <si>
    <t>21s</t>
  </si>
  <si>
    <t>Kabelova pripojka pre Ver. Osvetlenie Odpocivadla ZAMAROVCE - Prava Strana</t>
  </si>
  <si>
    <t>38s</t>
  </si>
  <si>
    <t>VO + Infopoint  Odpocivadla SLOVNAFT / ZAMAROVCE  - Lava Strana</t>
  </si>
  <si>
    <t>19s</t>
  </si>
  <si>
    <t>Kabelova Pripojka pre Odpocivka DUBNICA</t>
  </si>
  <si>
    <t>Obj. 644-00 
Verejne Osvetlenie Odpocivka DUBNICA</t>
  </si>
  <si>
    <t>20s</t>
  </si>
  <si>
    <t>Obj. 645-00
Verejne Osvetlenie Odpocivka PREJTA</t>
  </si>
  <si>
    <t>Kabelova Pripojka pre Odpocivka PREJTA</t>
  </si>
  <si>
    <t>ČOV DUBNICA Odpocivka</t>
  </si>
  <si>
    <t>Obj.312-00   Obj.312-01 
Restauracne zariadenie Odpocivka PREJTA</t>
  </si>
  <si>
    <t>3m,11t,34s</t>
  </si>
  <si>
    <t>Obj. 311-00   Obj.311-01
Restauracne zariadenie Odpocivka DUBNICA</t>
  </si>
  <si>
    <t>ČOV PREJTA Odpocivka</t>
  </si>
  <si>
    <t>Meteozariadenie M1D NN Pripojka /R2/</t>
  </si>
  <si>
    <t>Meteozariadenie M2D NN Pripojka</t>
  </si>
  <si>
    <t>Obj. 7020 BLESKOZVOD
Budova Dopravnej Policie</t>
  </si>
  <si>
    <t>Obj. BLESKOZVOD 
Pristresok pre Havar. Auta</t>
  </si>
  <si>
    <t>Obj. BLESKOZVOD 
Kovovy stoziar</t>
  </si>
  <si>
    <t>Obj. 7010  BLESKOZVOD
Admin. budova SSUD4 TN</t>
  </si>
  <si>
    <t>Obj. 7030  BLESKOZVOD
Garaze Prevadzkovych vozidiel</t>
  </si>
  <si>
    <t>Obj. 7040   BLESKOZVOD
Prevadzkova budova UDRZBY</t>
  </si>
  <si>
    <t>Obj. 7050   BLESKOZVOD
Sklad - Drobna Mechanizacia   /Stara Solnica/</t>
  </si>
  <si>
    <t>Obj. 7060   BLESKOZVOD
KIOSK PHM
Obj. 7070 Pristresok
Obj. 7080 Ulozisko PHM</t>
  </si>
  <si>
    <t>BLESKOZVOD
Novy sklad SOLI /Drevostavba/</t>
  </si>
  <si>
    <t>drevostavba</t>
  </si>
  <si>
    <t>Obj. 609-00   BLESKOZVOD
Trafostanica LUKA n/Vahom</t>
  </si>
  <si>
    <t>Obj. 616-00   BLESKOZVOD
Trafostanica 
Odpocivadlo HRADOK - Prava Strana</t>
  </si>
  <si>
    <t>Obj. 315-00   BLESKOZVOD
ČOV HRADOK
Odpocivadlo - Lava Strana</t>
  </si>
  <si>
    <t>Obj. 311-00a   BLESKOZVOD
Budova Odpocivadla BECKOV
Prava Strana</t>
  </si>
  <si>
    <t>Obj. 311-00b   BLESKOZVOD
Budova Odpocivadla BECKOV
Lava Strana</t>
  </si>
  <si>
    <t>Obj. 314-00   BLESKOZVOD
ČOV BECKOV
Lava Strana</t>
  </si>
  <si>
    <t>Obj. 316-00   BLESKOZVOD
Budova Odpocivadla KOSTOLNA</t>
  </si>
  <si>
    <t>Obj. 319-00   BLESKOZVOD
Budova ČOV KOSTOLNA</t>
  </si>
  <si>
    <t>Obj. BLESKOZVOD ATS Zamarovce
ATS ZAMAROVCE</t>
  </si>
  <si>
    <t>Obj. BLESKOZVOD 
Budova Odpocivadla DUBNICA</t>
  </si>
  <si>
    <t>Obj. BLESKOZVOD 
Budova Odpocivadla PREJTA</t>
  </si>
  <si>
    <t>Obj.7330 Vonkajsie osvetlenie Arealu SSUD4 TN</t>
  </si>
  <si>
    <t>Vonkajsie kabelove rozvody</t>
  </si>
  <si>
    <t>Kovovy priehradovy stoziar</t>
  </si>
  <si>
    <t>2s</t>
  </si>
  <si>
    <t>Pristresok pre havarovane vozidla</t>
  </si>
  <si>
    <t>8s</t>
  </si>
  <si>
    <t>Pristresok
- sklad dreva
- sklad zeleza</t>
  </si>
  <si>
    <t>Obj. 7010 Administrativna budova SSUD4 TN</t>
  </si>
  <si>
    <t>180s,88z,11m,4t</t>
  </si>
  <si>
    <t>Obj. 7020 Budova Dopravnej Policie</t>
  </si>
  <si>
    <t>146s,57z,4m,3t</t>
  </si>
  <si>
    <t>Obj. 7030 Garaze Prev. Vozidiel</t>
  </si>
  <si>
    <t>64s,5z,11m</t>
  </si>
  <si>
    <t>Obj. 7040 Motoricka cast Prev. Budovy udrzby 8130</t>
  </si>
  <si>
    <t>32m,1t</t>
  </si>
  <si>
    <t>Obj. 7040 Svetelna cast Prev. Budovy udrzby 8130</t>
  </si>
  <si>
    <t>240s,30z,5m</t>
  </si>
  <si>
    <t>Obj. 7050 Solnica 
-sklad drobnej mechanizacie</t>
  </si>
  <si>
    <t>AF3</t>
  </si>
  <si>
    <t>32s,7m</t>
  </si>
  <si>
    <t>Obj. 7050/2  Solanka
-solankove centrum</t>
  </si>
  <si>
    <t>2m</t>
  </si>
  <si>
    <t>Obj. Novy sklad SOLI /Drevostavba/</t>
  </si>
  <si>
    <t>12s,4m,5t</t>
  </si>
  <si>
    <t>Obj. 7060 - KIOSK PHM
Obj. 7070 - Pristresok PHM
Obj. 7080 - Ulozisko PHM</t>
  </si>
  <si>
    <t>21s,2m,2t,9i</t>
  </si>
  <si>
    <t>Obj. 7060 - KIOSK PHM /Slaboprud/
Obj. 7070 - Pristresok PHM
Obj. 7080 - Ulozisko PHM</t>
  </si>
  <si>
    <t>12sonda</t>
  </si>
  <si>
    <t>Obj. 8130 Regulacna stanica plynu a plynomerna</t>
  </si>
  <si>
    <t>Obj. 8130 Studna uzitkovej vody</t>
  </si>
  <si>
    <t>Obj. 7040 Plynove infraziarice</t>
  </si>
  <si>
    <t>8t,1m,3i</t>
  </si>
  <si>
    <t>Obj. 7010 Kotolna Administrativna budova SSUD4 TN</t>
  </si>
  <si>
    <t>1m,3i</t>
  </si>
  <si>
    <t>Obj. 7020 Kotolna Budova Dopravnej Policie</t>
  </si>
  <si>
    <t>Obj. 7030 Kotolna Garaze Prev. Vozidiel</t>
  </si>
  <si>
    <t>Obj. 7040 Kotolna Budovy udrzby</t>
  </si>
  <si>
    <t>2m,9i</t>
  </si>
  <si>
    <t>Obj. 7010 Vykurovanie okapovych zlabov</t>
  </si>
  <si>
    <t>2t</t>
  </si>
  <si>
    <t>TN829AP   BA186MC
Avia pojazdna dielna</t>
  </si>
  <si>
    <t>generátor</t>
  </si>
  <si>
    <t>5z,2m</t>
  </si>
  <si>
    <t>Cisticka OV /odpadovych vod/ Areal</t>
  </si>
  <si>
    <t>7m,3i</t>
  </si>
  <si>
    <t>Obj. 609-11
Trafostanica LUKA n/Vahom
č. 0033-006  ÚS</t>
  </si>
  <si>
    <t>PPN - prehliadka pod napätím každý rok</t>
  </si>
  <si>
    <t>Obj. 609-11
Trafostanica LUKA n/Vahom
č. 0033-006  bez napätia</t>
  </si>
  <si>
    <t>Obj. 605-00
Pripojka VN 22kV k Obj. 518-00
LUKA n/Vahom</t>
  </si>
  <si>
    <t>Obj. 616-11
Trafostanica HRADOK
č. 0021-007 ÚS</t>
  </si>
  <si>
    <t>Obj. 616-11
Trafostanica HRADOK
č. 0021-007 pod napätím</t>
  </si>
  <si>
    <t>Obj. 616-11
Trafostanica HRADOK
č. 0021-007 bez napätia</t>
  </si>
  <si>
    <t>Obj. 617-00
Pripojka VN 22kV k Obj. 616-11
HRADOK</t>
  </si>
  <si>
    <t>Obj. 631-11
Trafostanica BECKOV
č. 0002-010 ÚS</t>
  </si>
  <si>
    <t>Obj. 631-11
Trafostanica BECKOV
č. 0002-010 pod napätím</t>
  </si>
  <si>
    <t>Obj. 631-11
Trafostanica BECKOV
č. 0002-010 bez napätia</t>
  </si>
  <si>
    <t>Obj. 631-00
Pripojka VN 22kV k Obj. 631-11
Odpocivadlo BECKOV</t>
  </si>
  <si>
    <t>Obj. PS 8110
Trafostanica SSUD 4 TN
č. 0068-910 ÚS</t>
  </si>
  <si>
    <t>Obj. PS 8110
Trafostanica SSUD 4 TN
č. 0068-910 pod napätím</t>
  </si>
  <si>
    <t>Obj. PS 8110
Trafostanica SSUD 4 TN
č. 0068-910 bez napätia</t>
  </si>
  <si>
    <t>Obj. 7310
Pripojka VN 22kV k SSUD 4 TN 
Trencin - Zlatovce</t>
  </si>
  <si>
    <t>Obj. PS 8220
Trafostanica ZAMAROVCE
č. 0073-005      Č.S. PHM  ÚS</t>
  </si>
  <si>
    <t>Obj. PS 8220
Trafostanica ZAMAROVCE
č. 0073-005      Č.S. PHM  pod napätím</t>
  </si>
  <si>
    <t>Obj. PS 8220
Trafostanica ZAMAROVCE
č. 0073-005      Č.S. PHM  bez napätia</t>
  </si>
  <si>
    <t>Obj. 
Pripojka VN 22kV k Odpociv. ZAMAROVCE</t>
  </si>
  <si>
    <t>Obj. PS 641-11
Trafostanica Odpociv. DUBNICA
č. 4242 ÚS</t>
  </si>
  <si>
    <t>Obj. PS 641-11
Trafostanica Odpociv. DUBNICA
č. 4242 pod napätím</t>
  </si>
  <si>
    <t>Obj. PS 641-11
Trafostanica Odpociv. DUBNICA
č. 4242 bez napätia</t>
  </si>
  <si>
    <t>Obj. 641-00
Pripojka VN 22kV k Odpociv. DUBNICA</t>
  </si>
  <si>
    <t>Obj. PS 642-11
Trafostanica Odpociv. PREJTA
č. 4232 pÚS</t>
  </si>
  <si>
    <t>Obj. PS 642-11
Trafostanica Odpociv. PREJTA
č. 4232 pod napätím</t>
  </si>
  <si>
    <t>Obj. PS 642-11
Trafostanica Odpociv. PREJTA
č. 4232 bez napätia</t>
  </si>
  <si>
    <t>Obj. 642-00
Pripojka VN 22kV k Odpociv. PREJTA</t>
  </si>
  <si>
    <t>Osvetlenie Arealu SILO</t>
  </si>
  <si>
    <t>Kabelova pripojka SILO</t>
  </si>
  <si>
    <t>NN privody pre dopravnik posypovej soli</t>
  </si>
  <si>
    <t>Ulozna skrina s tep susenim a dezinfekciou ozonom v.c. 718011</t>
  </si>
  <si>
    <t>Ulozna skrina s tep susenim a dezinfekciou ozonom v.c. 718012</t>
  </si>
  <si>
    <t>Ulozna skrina s tep susenim a dezinfekciou ozonom v.c. 718013</t>
  </si>
  <si>
    <t>Cirkular HVP
r.v. 1996</t>
  </si>
  <si>
    <t>Čerpadlo HCP PUMP AS-35</t>
  </si>
  <si>
    <t>Cisticka PURE-SOLVE
r.v. 2005</t>
  </si>
  <si>
    <t>Cisticka VAP KARCHER 38V HDS895
r.v. 1996</t>
  </si>
  <si>
    <t>Cisticka VAP KARCHER
r.v. 2005       HDS695        v.c. 197834</t>
  </si>
  <si>
    <t>Destilacka EUROWATER
r.v. 1996</t>
  </si>
  <si>
    <t>Elektrocentrala HONDA 3   ECT 6500K1
r.v. 2008      v.c. 8101860</t>
  </si>
  <si>
    <t>Elektrocentrala HONDA 4   ECT 7000
r.v. 2007      v.c. 8302088</t>
  </si>
  <si>
    <t>Freza FWF
r.v. 1990</t>
  </si>
  <si>
    <t>Hoblovka KRD 310ST U4
r.v. 1996</t>
  </si>
  <si>
    <t>Kompresor stalc. Vzduchu
r.v. 1996       DKS620-270ST</t>
  </si>
  <si>
    <t>Miesacka SM150
r.v. 1996       v.c.45500</t>
  </si>
  <si>
    <t>Nabijacka ULIMATIC 120
r.v. 1996        v.c.9795900</t>
  </si>
  <si>
    <t>Nabijacka STARTER 600
r.v. 1996        BOOSTART</t>
  </si>
  <si>
    <t>Nabijacka ASISTOR III
r.v. 1990       v.c.1880</t>
  </si>
  <si>
    <t>Nabijacka vysokozdviznych vozikov
LT48V  75A  ENERSYS S.A.R.L. KIC609619
HAWKER</t>
  </si>
  <si>
    <t>Nabijacka Start. Vozik SL600
r.v. 1996       v.c.513320</t>
  </si>
  <si>
    <t>Nabijacka vysokozdviznych vozikov
v.c. 0261790-0010-001</t>
  </si>
  <si>
    <t>Osvetlovaci prives Ingresoll Rand LT6K
BL 874YA    r.v. 2011    UN6UXXA95BY367120</t>
  </si>
  <si>
    <t>Pila ramova na kov
r.v. 1995       PRH-250A</t>
  </si>
  <si>
    <t>Rovnacka zvodidiel
r.v. 2004</t>
  </si>
  <si>
    <t>Stahovak Pneumatik S5301
r.v. 1996</t>
  </si>
  <si>
    <t>Rezacka sojanova FLEXA v.c. 120
r.v. 1996       FP-91</t>
  </si>
  <si>
    <t>Stojan. El. Vrtacka v.c. 78-96
r.v. 1996       SVB16</t>
  </si>
  <si>
    <t>Stojan. El. vrtacka
r.v.1996         VS32H</t>
  </si>
  <si>
    <t>Stojan. El. vrtacka SVA15
r.v.1995</t>
  </si>
  <si>
    <t>Stojan. Bruska BAD20
r.v. 1991</t>
  </si>
  <si>
    <t>Sustruh SN32
r.v. 1990</t>
  </si>
  <si>
    <t>Vyhna UNIVERSAL</t>
  </si>
  <si>
    <t>Zváračka CO2 SMARTING-T25</t>
  </si>
  <si>
    <t>Zvaracka TRIODYN
r.v. 1996        WTU400-30</t>
  </si>
  <si>
    <t>AGT Zvaraci generator PD Mitsubishi BL450ZH</t>
  </si>
  <si>
    <t>pod napätím</t>
  </si>
  <si>
    <t>úradná skúška</t>
  </si>
  <si>
    <t xml:space="preserve">Obj. 609-11
Trafostanica LUKA n/Vahom
č. 0033-006  </t>
  </si>
  <si>
    <t>Národná diaľničná spoločnosť  - SSÚR Galanta</t>
  </si>
  <si>
    <t>AB - nový dvor - sociálno prevádzková a administratívna budova</t>
  </si>
  <si>
    <t>72+6+30</t>
  </si>
  <si>
    <t>AB - nový dvor - sklady, dielne</t>
  </si>
  <si>
    <t>123+20+8</t>
  </si>
  <si>
    <t>AB - nový dvor - doprava, vrátnica</t>
  </si>
  <si>
    <t>34+2+5</t>
  </si>
  <si>
    <t>AB - nový dvor - prístrešky</t>
  </si>
  <si>
    <t>AB - nový dvor - prístrešky pre sign. vozíky</t>
  </si>
  <si>
    <t>AB - nový dvor - ČS PHM - výdajný stojan nafty - BENCALOR</t>
  </si>
  <si>
    <t>BE3 - N3 s nebezpečím výbuchu</t>
  </si>
  <si>
    <t>2+2</t>
  </si>
  <si>
    <t>AB - nový dvor - výdajný stojan na olej</t>
  </si>
  <si>
    <t>BE2-N3 - s nebezpečím požiaru</t>
  </si>
  <si>
    <t>AB - nový dvor - olejové hospodárstvo</t>
  </si>
  <si>
    <t>15+6</t>
  </si>
  <si>
    <t>AB - nový dvor - garáže pre osobné vozidlá</t>
  </si>
  <si>
    <t>AB - nový dvor - el. inštalácia plynových infražiaričov</t>
  </si>
  <si>
    <t>AB - nový dvor - plynomerňa</t>
  </si>
  <si>
    <t>Cestmajsterstvo - sociálno prevádzková budova</t>
  </si>
  <si>
    <t>42+2+6</t>
  </si>
  <si>
    <t>Cestmajsterstvo - zdravotné stredisko</t>
  </si>
  <si>
    <t>28+8</t>
  </si>
  <si>
    <t>Cestmajsterstvo - sklady, garáže</t>
  </si>
  <si>
    <t>32+1+4</t>
  </si>
  <si>
    <t>Cestmajsterstvo - sklady, garáže - zariadenie na výrobu soľanky - miešacia stanica</t>
  </si>
  <si>
    <t>Cestmajsterstvo - sklad nový</t>
  </si>
  <si>
    <t>54+2</t>
  </si>
  <si>
    <t>Cestmajsterstvo - oblúková hala</t>
  </si>
  <si>
    <t>Cestmajsterstvo - plynomerňa</t>
  </si>
  <si>
    <t xml:space="preserve">Areál Nebojsa </t>
  </si>
  <si>
    <t>CA2, CB2</t>
  </si>
  <si>
    <t>Meteostanica Nitra</t>
  </si>
  <si>
    <t>AD-dážď</t>
  </si>
  <si>
    <t>Meteostanica Veľké Zálužie</t>
  </si>
  <si>
    <t>Sedimentačná nádrž Sereď</t>
  </si>
  <si>
    <t>v súčasnosti odpojené</t>
  </si>
  <si>
    <t>Sedimentačná nádrž Vlčkovce 1</t>
  </si>
  <si>
    <t>Sedimentačná nádrž Vlčkovce 2</t>
  </si>
  <si>
    <t>Osvetlenie križ.Modranka</t>
  </si>
  <si>
    <t>AB - nový dvor - kanálový zdvihák KZ 2751 10t v.č. 029</t>
  </si>
  <si>
    <t>AB - nový dvor - kanálový zdvihák KZ 2748 8t v.č. 6902</t>
  </si>
  <si>
    <t>AB - nový dvor - skúšobná lavica ELKON U 400 v.č.1985698</t>
  </si>
  <si>
    <t xml:space="preserve">AB - nový dvor - univerzálny sťahovák pneumatík US2615 v.č.351 </t>
  </si>
  <si>
    <t>AB-nový dvor - dvojkotúčová brúska</t>
  </si>
  <si>
    <t>AB-nový dvor  - dvojkotúčová brúska v.č. 75-07262</t>
  </si>
  <si>
    <t>AB - nový dvor - stĺpová vŕtačka v.č. 734</t>
  </si>
  <si>
    <t>AB - olejové hospodárstvo - posuvná brána</t>
  </si>
  <si>
    <t>R1 TT - systém úhrady diaľničných známok -Vlčkovce v km 6,1</t>
  </si>
  <si>
    <t>El. prípojka - elektro hodiny - križovatka Báb v km 28,870</t>
  </si>
  <si>
    <t>R1 odpočívadlo  V. Zálužie - smer TT (rozvádzač + infopoint + VO )</t>
  </si>
  <si>
    <t>10 + 2 infopointy</t>
  </si>
  <si>
    <t>Cestmajsterstvo - Unimo bunka - vrátnica</t>
  </si>
  <si>
    <t>Nebojsa - Unimo bunka - vrátnica</t>
  </si>
  <si>
    <t xml:space="preserve">Nebojsa - Unimo bunka </t>
  </si>
  <si>
    <t>El. prípojka - Meteo Sereď</t>
  </si>
  <si>
    <t>El. prípojka - Meteo OMV</t>
  </si>
  <si>
    <t>El.prípojka - Meteo Modranka</t>
  </si>
  <si>
    <t>Zemnenie Meteo Pata - R1 v km 25,510</t>
  </si>
  <si>
    <t>solárny panel</t>
  </si>
  <si>
    <t xml:space="preserve">AB -Diesel Agregát FOGO 150 Kw </t>
  </si>
  <si>
    <t>Cestmajsterstvo - Diesel  Agregát FOGO 100 kW</t>
  </si>
  <si>
    <t>Vysokozdvižná pracovná pološina DL 18</t>
  </si>
  <si>
    <t>v roku 2021 - revízia v záruke</t>
  </si>
  <si>
    <t>AB - nový dvor - sociálno prevádzková a administratívna budova - bleskozvod</t>
  </si>
  <si>
    <t>bleskozvod spoločný so skladmi a dielňami</t>
  </si>
  <si>
    <t>AB - nový dvor - doprava,vrátnica - bleskozvod</t>
  </si>
  <si>
    <t>bleskozvod spoločný so soc. prev. a adm. budovou</t>
  </si>
  <si>
    <t>AB - nový dvor - prístrešky - bleskozvod</t>
  </si>
  <si>
    <t>AB - nový dvor - prístrešky pre sign. vozíky - bleskozvod</t>
  </si>
  <si>
    <t>AB - nový dvor - ČS PHM - výdajný stojan nafty - BENCALOR - bleskozvod</t>
  </si>
  <si>
    <t>AB - nový dvor - olejové hospodárstvo - bleskozvod</t>
  </si>
  <si>
    <t>Cestmajsterstvo - sociálno prevádzková budova - bleskozvod</t>
  </si>
  <si>
    <t>Cestmajsterstvo - zdravotné stredisko - bleskozvod</t>
  </si>
  <si>
    <t>Cestmajsterstvo - sklady, garáže - bleskozvod</t>
  </si>
  <si>
    <t>Cestmajsterstvo - sklad nový - bleskozvod</t>
  </si>
  <si>
    <t>Cestmajsterstvo - oblúková hala - bleskozvod</t>
  </si>
  <si>
    <t>Areál Nebojsa - sklad soli - bleskozvod</t>
  </si>
  <si>
    <t>Cestmajsterstvo - Unimo bunka - vrátnica - bleskozvod</t>
  </si>
  <si>
    <t>Nebojsa - Unimo bunka - vrátnica - bleskozvod</t>
  </si>
  <si>
    <t>Nebojsa - Unimo bunka - bleskozvod</t>
  </si>
  <si>
    <t>Uzemnenie sčítač - Dolná Streda</t>
  </si>
  <si>
    <t>Uzemnenie sčítač - R1a Nitra</t>
  </si>
  <si>
    <t>Trafostanica EH4/50 kVA - R1 A - križ. NR Sever v km 3,900</t>
  </si>
  <si>
    <t>pracovný stroj</t>
  </si>
  <si>
    <t>AB - garáže osobných vozidiel - posuvná brána                                             - 9 ks</t>
  </si>
  <si>
    <t>AB - garáže nákladných vozidiel, sklady - posuvná brána                              - 22 ks</t>
  </si>
  <si>
    <t>Cestmajsterstvo - sklady, soľanka - posuvná brána                                       - 5 ks</t>
  </si>
  <si>
    <t>Národná diaľničná spoločnosť  - 50300 - Bratislava - Polianky</t>
  </si>
  <si>
    <t>Rozvodňa NN</t>
  </si>
  <si>
    <t>Polianky Bratislava administratívna budova - elektroinštalácia</t>
  </si>
  <si>
    <t>210s,22m,5t,45i</t>
  </si>
  <si>
    <t>Polianky Bratislava administratívna budova - plynomerňa</t>
  </si>
  <si>
    <t>1s</t>
  </si>
  <si>
    <t>Polianky Bratislava administratívna budova - bleskozvod / meranie zemných odporov</t>
  </si>
  <si>
    <t>Polianky Bratislava administratívna budova - bleskozvod / OP a OS</t>
  </si>
  <si>
    <t>Polianky Bratislava administratívna budova - vonkajšie osvetlenie</t>
  </si>
  <si>
    <t>18stož,23s,x250W</t>
  </si>
  <si>
    <t>Polianky Bratislava AB - núdzové osvetlenie - kontrola</t>
  </si>
  <si>
    <t>Polianky Bratislava AB - núdzové osvetlenie - OP a OS vyhr. El. zariadení</t>
  </si>
  <si>
    <t xml:space="preserve">Polianky Bratislava administratívna budova - trafostanica TS-767, rozvodňa vn a nn </t>
  </si>
  <si>
    <t>Polianky Bratislava administratívna budova - trafostanica TS-767, rozvodňa vn a nn</t>
  </si>
  <si>
    <t>Národná diaľničná spoločnosť  - SSÚD Bratislava</t>
  </si>
  <si>
    <t>Regulačná stanica plynu</t>
  </si>
  <si>
    <t>2/0</t>
  </si>
  <si>
    <t>Plynová kotolňa RS (registratúrne stredisko)</t>
  </si>
  <si>
    <t>3</t>
  </si>
  <si>
    <t>2/5</t>
  </si>
  <si>
    <t>Plynová kotolňa AB (administratívna budova)</t>
  </si>
  <si>
    <t>2/14</t>
  </si>
  <si>
    <t>Plynová kotolňa - sklad a soc. prístavok</t>
  </si>
  <si>
    <t>9/12</t>
  </si>
  <si>
    <t>Administratívna budova časť A</t>
  </si>
  <si>
    <t>87/54</t>
  </si>
  <si>
    <t>Administratívna budova časť C</t>
  </si>
  <si>
    <t>79/152</t>
  </si>
  <si>
    <t>RS - registratúrne stredisko</t>
  </si>
  <si>
    <t>54/13</t>
  </si>
  <si>
    <t>Garáže G1 - Domkárska</t>
  </si>
  <si>
    <t>30/20</t>
  </si>
  <si>
    <t>Garáže G2 - Domkárska</t>
  </si>
  <si>
    <t>53/31</t>
  </si>
  <si>
    <t>Garáže G3 - Domkárska</t>
  </si>
  <si>
    <t>29/12</t>
  </si>
  <si>
    <t>Sociálny prístavok</t>
  </si>
  <si>
    <t>65/25</t>
  </si>
  <si>
    <t>Hlavný sklad a dielne</t>
  </si>
  <si>
    <t>106/21</t>
  </si>
  <si>
    <t>Údržovna</t>
  </si>
  <si>
    <t>52/14</t>
  </si>
  <si>
    <t>Sklad odpadov</t>
  </si>
  <si>
    <t>18</t>
  </si>
  <si>
    <t>Sklad dopravných značiek</t>
  </si>
  <si>
    <t>18/10</t>
  </si>
  <si>
    <t>Sklad autodielňa + elektrodielňa</t>
  </si>
  <si>
    <t>42/11</t>
  </si>
  <si>
    <t>Anténa VKV - osvetlenie</t>
  </si>
  <si>
    <t>Hlavné rozvody areál Domkárska</t>
  </si>
  <si>
    <t>0</t>
  </si>
  <si>
    <t>Sklad olejov</t>
  </si>
  <si>
    <t>8/1</t>
  </si>
  <si>
    <t>Sklad horľavín</t>
  </si>
  <si>
    <t>13/3</t>
  </si>
  <si>
    <t>autoumyváreň</t>
  </si>
  <si>
    <t>ATS kompresorovňa - Domkárska</t>
  </si>
  <si>
    <t>5/11</t>
  </si>
  <si>
    <t>neverejná ČS PHM - Domkárska</t>
  </si>
  <si>
    <t>26</t>
  </si>
  <si>
    <t>8/9</t>
  </si>
  <si>
    <t>400</t>
  </si>
  <si>
    <t>CO kryt - Domkárska</t>
  </si>
  <si>
    <t>30</t>
  </si>
  <si>
    <t>48/6</t>
  </si>
  <si>
    <t>1500</t>
  </si>
  <si>
    <t>pojazdná dielňa IVECO</t>
  </si>
  <si>
    <t>4/4</t>
  </si>
  <si>
    <t>osvetľovacia veža LT6K</t>
  </si>
  <si>
    <t>Prípojka NN areál Vajnory</t>
  </si>
  <si>
    <t>NN Rozvody Vajnory</t>
  </si>
  <si>
    <t>2/4</t>
  </si>
  <si>
    <t>VO areál Vajnory</t>
  </si>
  <si>
    <t>6</t>
  </si>
  <si>
    <t>VO areál Domkárska</t>
  </si>
  <si>
    <t>40</t>
  </si>
  <si>
    <t>VO vetiev V3,V4,V5,V6</t>
  </si>
  <si>
    <t>86</t>
  </si>
  <si>
    <t>VO stredová vetva H/D2</t>
  </si>
  <si>
    <t>42</t>
  </si>
  <si>
    <t>VO stredová vetva CZ/D2</t>
  </si>
  <si>
    <t>72</t>
  </si>
  <si>
    <t>VO most Lafranconi</t>
  </si>
  <si>
    <t>134</t>
  </si>
  <si>
    <t>VO Pr. Odpočívadlo/D2  Jarovce</t>
  </si>
  <si>
    <t>Objekty rieši jedna revízia</t>
  </si>
  <si>
    <t>VO Lv. Odpočívadlo/D2  Jarovce + Infopoint</t>
  </si>
  <si>
    <t>41</t>
  </si>
  <si>
    <t>VO stredová vetva Sever/CZ/D2</t>
  </si>
  <si>
    <t>98</t>
  </si>
  <si>
    <t>VO Lv. Odpočívadlo Sever/D2 Lamač + Infopoint</t>
  </si>
  <si>
    <t>20</t>
  </si>
  <si>
    <t>Vnútorné osvetlenie mosta Lafranconi</t>
  </si>
  <si>
    <t>140</t>
  </si>
  <si>
    <t>VO Prístavný most Petržalka/D1</t>
  </si>
  <si>
    <t>VO Prístavný most Bratislava/D1</t>
  </si>
  <si>
    <t>VO Mierová/D1</t>
  </si>
  <si>
    <t>VO Mierová-Senecká/D1</t>
  </si>
  <si>
    <t>VO križovatka letisko/D1</t>
  </si>
  <si>
    <t>VO Odpočívadlo Senecká cesta/D1 - pravé  OMV + Infopoint</t>
  </si>
  <si>
    <t>VO Odpočívadlo Senecká cesta/D1 - ľavé (ČS Slovnaft) + Infopoint</t>
  </si>
  <si>
    <t>VO Vajnory/D1</t>
  </si>
  <si>
    <t>Vážny systém Jarovce</t>
  </si>
  <si>
    <t>1/2</t>
  </si>
  <si>
    <t>Vážny systém Jarovce - NN prípojka</t>
  </si>
  <si>
    <t xml:space="preserve">TS1120/D2 - Petržalka                                                         </t>
  </si>
  <si>
    <t>17</t>
  </si>
  <si>
    <t>3/7</t>
  </si>
  <si>
    <t>80</t>
  </si>
  <si>
    <t xml:space="preserve">TS1122/D2 - Petržalka                                                         </t>
  </si>
  <si>
    <t xml:space="preserve">TS1123/D2 - Jarovce                                                           </t>
  </si>
  <si>
    <t>13/43</t>
  </si>
  <si>
    <t>560</t>
  </si>
  <si>
    <t xml:space="preserve">TS1124/D2 - Jarovce                                                            </t>
  </si>
  <si>
    <t xml:space="preserve">TS1125/D2 - Jarovce                                                         </t>
  </si>
  <si>
    <t xml:space="preserve">TS1126/D2 - Rusovce                                                        </t>
  </si>
  <si>
    <t xml:space="preserve">TS1127/D2 - Rusovce                                                        </t>
  </si>
  <si>
    <t xml:space="preserve">TS1029/D2 - Rusovce                                                         </t>
  </si>
  <si>
    <t>14</t>
  </si>
  <si>
    <t>5/1</t>
  </si>
  <si>
    <t>150</t>
  </si>
  <si>
    <t xml:space="preserve">TS1231/D1 - Zlaté Piesky pravá strana                                </t>
  </si>
  <si>
    <t>13</t>
  </si>
  <si>
    <t xml:space="preserve">TS1232/D1 - Zlaté Piesky ľavá strana                                    </t>
  </si>
  <si>
    <t xml:space="preserve">TS1120/D2 - Petržalka                                                       </t>
  </si>
  <si>
    <t>PNN- ročná prehliadka pod napätím</t>
  </si>
  <si>
    <t xml:space="preserve">TS1122/D2 - Petržalka                                                    </t>
  </si>
  <si>
    <t xml:space="preserve">TS1123/D2 - Jarovce                                                        </t>
  </si>
  <si>
    <t xml:space="preserve">TS1124/D2 - Jarovce                                                        </t>
  </si>
  <si>
    <t xml:space="preserve">TS1127/D2 - Rusovce                                             </t>
  </si>
  <si>
    <t xml:space="preserve">TS1029/D2 - Rusovce                                                     </t>
  </si>
  <si>
    <t xml:space="preserve">TS1231/D1 - Zlaté Piesky pravá strana                               </t>
  </si>
  <si>
    <t xml:space="preserve">TS1232/D1 - Zlaté Piesky ľavá strana                               </t>
  </si>
  <si>
    <t xml:space="preserve">TS1120/D2 - Petržalka                                                  </t>
  </si>
  <si>
    <t>Úradná skúka</t>
  </si>
  <si>
    <t xml:space="preserve">TS1122/D2 - Petržalka                                                 </t>
  </si>
  <si>
    <t xml:space="preserve">TS1124/D2 - Jarovce                                                 </t>
  </si>
  <si>
    <t xml:space="preserve">TS1125/D2 - Jarovce                                                            </t>
  </si>
  <si>
    <t xml:space="preserve">TS1126/D2 - Rusovce                                                       </t>
  </si>
  <si>
    <t xml:space="preserve">TS1127/D2 - Rusovce                                                         </t>
  </si>
  <si>
    <t xml:space="preserve">TS1231/D1 - Zlaté Piesky pravá strana                             </t>
  </si>
  <si>
    <t xml:space="preserve">TS1232/D1 - Zlaté Piesky ľavá strana                                   </t>
  </si>
  <si>
    <t>AB (administratívna budova) - bleskozvod</t>
  </si>
  <si>
    <t>RS - registratúrne stredisko - bleskozvod</t>
  </si>
  <si>
    <t>Sklad horľavín - Bleskozvod</t>
  </si>
  <si>
    <t>neverejná ČS PHM - Domkárska - bleskozvod</t>
  </si>
  <si>
    <t>ATS kompresorovňa</t>
  </si>
  <si>
    <t>31</t>
  </si>
  <si>
    <t>Vážny systém Jarovce - Bleskozvod</t>
  </si>
  <si>
    <t>HP Rusovce a  HP Jarovce</t>
  </si>
  <si>
    <t>VO HP SR/A/D4 - Jarovce</t>
  </si>
  <si>
    <t>231</t>
  </si>
  <si>
    <t>152/2</t>
  </si>
  <si>
    <t>3870</t>
  </si>
  <si>
    <t>Budova SO 03 - prevádzková budova - HP SR/A/D4 - Jarovce</t>
  </si>
  <si>
    <t>170/17</t>
  </si>
  <si>
    <t>Budova SO 04 - budova E - HP SR/A/D4 - Jarovce</t>
  </si>
  <si>
    <t>170/21</t>
  </si>
  <si>
    <t>Budova SO 07 - Koterce, Garáže</t>
  </si>
  <si>
    <t>48/9</t>
  </si>
  <si>
    <t>Budova SO 08</t>
  </si>
  <si>
    <t>58/19</t>
  </si>
  <si>
    <t>NZ Budova HP SR/A/D4 - Jarovce</t>
  </si>
  <si>
    <t>5</t>
  </si>
  <si>
    <t>60</t>
  </si>
  <si>
    <t>VO HP SR/H/D2 - Čuňovo</t>
  </si>
  <si>
    <t>198</t>
  </si>
  <si>
    <t>234</t>
  </si>
  <si>
    <t>3690</t>
  </si>
  <si>
    <t>Budova HP SR/H/D2 - Čuňovo (objekt SO 01 - A,E,F,G), (Objekt SO 01 - E), (Migračný úrad blok A), (Informačné centrum)</t>
  </si>
  <si>
    <t>729</t>
  </si>
  <si>
    <t>1022/920</t>
  </si>
  <si>
    <t>73400</t>
  </si>
  <si>
    <t>Plynová kotolňa - HR/SR/H - Čuňovo</t>
  </si>
  <si>
    <t>6/11</t>
  </si>
  <si>
    <t>155</t>
  </si>
  <si>
    <t>DRS plynu - HR/SR/H - Čuňovo</t>
  </si>
  <si>
    <t>1/1</t>
  </si>
  <si>
    <t>15</t>
  </si>
  <si>
    <t xml:space="preserve">SO 19 dažďová voda, SO-05 splašková voda - HP SR/H/D2 - Čuňovo     </t>
  </si>
  <si>
    <t>Náhradný zdroj Budova HP SR/H/D2</t>
  </si>
  <si>
    <t xml:space="preserve">TS852/HR/SR/A - HP Jarovce                                         </t>
  </si>
  <si>
    <t>9</t>
  </si>
  <si>
    <t>68</t>
  </si>
  <si>
    <t>17/2</t>
  </si>
  <si>
    <t>56</t>
  </si>
  <si>
    <t xml:space="preserve">TS857/HR/SR/H - HP Čuňovo                                             </t>
  </si>
  <si>
    <t>7/2</t>
  </si>
  <si>
    <t xml:space="preserve"> prehliadka pod napätím každý rok</t>
  </si>
  <si>
    <t xml:space="preserve">TS857/HR/SR/H - HP Čuňovo                                            </t>
  </si>
  <si>
    <t xml:space="preserve">TS852/HR/SR/A - HP Jarovce                                          </t>
  </si>
  <si>
    <t xml:space="preserve">TS857/HR/SR/H - HP Čuňovo                                           </t>
  </si>
  <si>
    <t>Budova HP SR/A/D4 - Jarovce - bleskozvod</t>
  </si>
  <si>
    <t>12</t>
  </si>
  <si>
    <t xml:space="preserve">Budova HP SR/H/D2 - Čuňovo - bleskozvod </t>
  </si>
  <si>
    <t>10</t>
  </si>
  <si>
    <t>bleskozvod váha - HP SR/H/D2 - Čuňovo</t>
  </si>
  <si>
    <t>Zvárací vozík: WTU 315.30 MEZ Brumov</t>
  </si>
  <si>
    <t>Stojanová vŕtačka VS3ZB, Dačice</t>
  </si>
  <si>
    <t xml:space="preserve">Stojanová brúska BL25 STS Lip. Mikuláš </t>
  </si>
  <si>
    <t>Rotačná brúska typ: PP12?-4, Košice</t>
  </si>
  <si>
    <t>Zvárací vozík: profimaster C209</t>
  </si>
  <si>
    <t>Stojanová brúska ELKO D175</t>
  </si>
  <si>
    <t>Stolová vŕtačka typ: SM10</t>
  </si>
  <si>
    <t>Stolová vŕtačka JIHOKOV</t>
  </si>
  <si>
    <t>Sústruh: SV 18 RA TOS Trenčin</t>
  </si>
  <si>
    <t>Stojanová vŕtačka</t>
  </si>
  <si>
    <t>Nabíjací vozík: CARSTAR</t>
  </si>
  <si>
    <t>Stojanová brúska (zámočnícka dielňa)</t>
  </si>
  <si>
    <t>Stojanová brúska IM 501 (zámočnícka dielňa)</t>
  </si>
  <si>
    <t>Stojanová rezačka na železo</t>
  </si>
  <si>
    <t>Stojanová pila na drevo: ORSD-33</t>
  </si>
  <si>
    <t>Stolová brúska na drevo</t>
  </si>
  <si>
    <t>Hoblovačka: MUI 400RIG</t>
  </si>
  <si>
    <t>Zmiešavacie centrum soľanky</t>
  </si>
  <si>
    <t>Národná diaľničná spoločnosť  - SSÚD Malacky</t>
  </si>
  <si>
    <t xml:space="preserve">počet rozvádzačov          </t>
  </si>
  <si>
    <t xml:space="preserve">počet prívodov          </t>
  </si>
  <si>
    <t xml:space="preserve">počet vývodov          </t>
  </si>
  <si>
    <t xml:space="preserve">počet svietidiel        /zariadení/        </t>
  </si>
  <si>
    <t>celková dľžka  rozvodov v metroch</t>
  </si>
  <si>
    <t>SSÚD 1 Malacky</t>
  </si>
  <si>
    <t>A 701 - Administratíva SSÚD1 Malacky</t>
  </si>
  <si>
    <t>A 701 - Diaľničné oddelenie PZ Malacky</t>
  </si>
  <si>
    <t>B 702 - Garáže osobných vozidiel</t>
  </si>
  <si>
    <t>B 702 - Regulačná stanica plynu</t>
  </si>
  <si>
    <t>C 703 - ČS PHM a slkad olejov</t>
  </si>
  <si>
    <t xml:space="preserve">D 703 - Dieľňa </t>
  </si>
  <si>
    <t xml:space="preserve">D 703 - Sústružňa </t>
  </si>
  <si>
    <t>D 703 - Garáže a autoumyváreň</t>
  </si>
  <si>
    <t>E 703 - Garáže a sociálne priestory</t>
  </si>
  <si>
    <t>F 704 - Stolárska dieľňa a garáže</t>
  </si>
  <si>
    <t>F 704 - Sklad soli  a soľanka</t>
  </si>
  <si>
    <t>F 704 - Archív a sklady</t>
  </si>
  <si>
    <t>H 705 - Garáže DO PZ Malacky</t>
  </si>
  <si>
    <t>G 706 - Garáže a ČOV</t>
  </si>
  <si>
    <t>SSÚD1 - Kontajner nebezpečného odpadu</t>
  </si>
  <si>
    <t>SSÚD1 - Vonkajšie osvetlenie</t>
  </si>
  <si>
    <t>SSÚD1 - Stožiar vysielača</t>
  </si>
  <si>
    <t xml:space="preserve">A 701 - AB + DO PZ - bleskozvod </t>
  </si>
  <si>
    <t>B 702  -  bleskozvod</t>
  </si>
  <si>
    <t>C 703 - bleskozvod</t>
  </si>
  <si>
    <t xml:space="preserve">D 703, E 703 - bleskozvod </t>
  </si>
  <si>
    <t>F 704 - bleskozvod</t>
  </si>
  <si>
    <t>H 705 - bleskozvod</t>
  </si>
  <si>
    <t>G 706 - bleskozvod</t>
  </si>
  <si>
    <t>Diaľnica D2</t>
  </si>
  <si>
    <t>D2 - Križovatka Lamač- Rozvádzač, KJ,VO, Boschung</t>
  </si>
  <si>
    <t xml:space="preserve">D2 - Odpočívadlo Stupava - VO, Boschung, Kamery, </t>
  </si>
  <si>
    <t>D2 - Križovatka Lozorno - Boschung</t>
  </si>
  <si>
    <t xml:space="preserve">D2 - Odpočívadlo Malacky - VO, Boschung, Kamery, </t>
  </si>
  <si>
    <t>D2 - km 21,100 Veľké Leváre - Boschung</t>
  </si>
  <si>
    <t>D2 - Odpočívadlo Závod - VO, Boschung, Sčítač dopravy</t>
  </si>
  <si>
    <t>D2 - km 9,800 Estakáda - Boschung, Teplota, Námraza</t>
  </si>
  <si>
    <t>D2 - P Sekule - VO, Váha, Kamery, Stojan nabíjania, Semafor striedavej premávky, Studňa, Infopoint</t>
  </si>
  <si>
    <t>D2 - km 0,600 HP Brodské - Boschung</t>
  </si>
  <si>
    <t xml:space="preserve">D2 - P Sekule -  TS                                              </t>
  </si>
  <si>
    <t xml:space="preserve">D2 - P Sekule -  TS                                             </t>
  </si>
  <si>
    <t xml:space="preserve">D2 - P Sekule -  TS                                                </t>
  </si>
  <si>
    <t>HP Brodské</t>
  </si>
  <si>
    <t>SO101 kontrolný bod váhy</t>
  </si>
  <si>
    <t>SO103 sociálne zariadenia I</t>
  </si>
  <si>
    <t>SO104 sociálne zariadenia II</t>
  </si>
  <si>
    <t>34</t>
  </si>
  <si>
    <t>SO116 NN rozvody</t>
  </si>
  <si>
    <t>vonkajšie prostredie - AD-dážď</t>
  </si>
  <si>
    <t>SO117 vonkajšie osvetlenie</t>
  </si>
  <si>
    <t>SO124 RSP plynu</t>
  </si>
  <si>
    <t>objekt s nebezpečenstvom výbuchu</t>
  </si>
  <si>
    <t>SO132 prečerpávacia stanica dažďových vôd</t>
  </si>
  <si>
    <t>mokré prostredie</t>
  </si>
  <si>
    <t>54</t>
  </si>
  <si>
    <t>SO201.1 SO201.2 osobná doprava</t>
  </si>
  <si>
    <t>156</t>
  </si>
  <si>
    <t>32</t>
  </si>
  <si>
    <t>SO201.3 + SO201.4 nákladná doprava</t>
  </si>
  <si>
    <t>85</t>
  </si>
  <si>
    <t>S301 hala kontroly</t>
  </si>
  <si>
    <t>28</t>
  </si>
  <si>
    <t xml:space="preserve">SO118 TS VN/NN + el. prípojka VN                     </t>
  </si>
  <si>
    <t>6/10</t>
  </si>
  <si>
    <t>4000/200</t>
  </si>
  <si>
    <t xml:space="preserve">SO118 TS                                                          </t>
  </si>
  <si>
    <t xml:space="preserve">SO118 TS                                                         </t>
  </si>
  <si>
    <t>SO101 kontrolný bod váhy - bleskozvody</t>
  </si>
  <si>
    <t>SO103 sociálne zariadenia I - bleskozvody</t>
  </si>
  <si>
    <t>SO104 sociálne zariadenia II - bleskozvody</t>
  </si>
  <si>
    <t>SO118 trafostanica VN/NN - bleskozvody</t>
  </si>
  <si>
    <t>SO124  RSP plynu - bleskozvod</t>
  </si>
  <si>
    <t>SO132 prečerpávacia stanica dažďových vôd - bleskozvody</t>
  </si>
  <si>
    <t>SO20.1. - 201.4 + SO301 - bleskozvody</t>
  </si>
  <si>
    <t>D 703 - Dvojkotúčová brúska B 13 D</t>
  </si>
  <si>
    <t>D 703 - Sústruh SU 50</t>
  </si>
  <si>
    <t>D 703 - Sústruh SU 40</t>
  </si>
  <si>
    <t>D 703 - Lis CDM 80</t>
  </si>
  <si>
    <t>D 703 - Vŕtačka stĺpová B 25</t>
  </si>
  <si>
    <t>D 703 - Vŕtačka stojanová 5A2718</t>
  </si>
  <si>
    <t>D 703 - Vŕtačka stojanová VS 32</t>
  </si>
  <si>
    <t>D 703 - Fréza FA3A-U-V</t>
  </si>
  <si>
    <t>D 703 - Brúska horizontálna SM 200 S</t>
  </si>
  <si>
    <t>D 703 - Kompresor ORLÍK EK 17</t>
  </si>
  <si>
    <t>D 703 - Kompresor 1 JSK-75-2</t>
  </si>
  <si>
    <t>D 703 - Vysokotlakový čistiaci stroj Kranzle 890</t>
  </si>
  <si>
    <t>D 703 - Vysokotlakový čistiaci stroj Kärcher HDS 13-20</t>
  </si>
  <si>
    <t>D 703 - Zváračka KIT 2200</t>
  </si>
  <si>
    <t>D 703 - Zváračka WTU 200</t>
  </si>
  <si>
    <t xml:space="preserve">D 703 - Vysávač Multivak 3 </t>
  </si>
  <si>
    <t xml:space="preserve">D 703 - Odmasťovací stôl NOVATO </t>
  </si>
  <si>
    <t>D 703 - Pásová píla PR 20</t>
  </si>
  <si>
    <t xml:space="preserve">D 703 - Rozbrusovačka </t>
  </si>
  <si>
    <t>D 703 - Dvojkotúčová brúska stolová B 175</t>
  </si>
  <si>
    <t>E 703 - Svetelná veža Ingersoll Rand LT6K - BA 866YA</t>
  </si>
  <si>
    <t>E 703 - Pojazdná dieľňa - BA 457PI</t>
  </si>
  <si>
    <t>Národná diaľničná spoločnosť  - SSÚD Trnava</t>
  </si>
  <si>
    <t>Poplachový systém narušenia</t>
  </si>
  <si>
    <t>Umyvárka automobilov</t>
  </si>
  <si>
    <t>29s,2line</t>
  </si>
  <si>
    <t>Plynová kotoľna,  elektro časť</t>
  </si>
  <si>
    <t>15s,3line</t>
  </si>
  <si>
    <t xml:space="preserve">DRS plynu </t>
  </si>
  <si>
    <t>1tep,1s.</t>
  </si>
  <si>
    <t>Záložný zdroj AB cent. EC 30KVA</t>
  </si>
  <si>
    <t>AA7, AB8</t>
  </si>
  <si>
    <t>Opravárenská dieľna</t>
  </si>
  <si>
    <t>137s,2tep,10iné</t>
  </si>
  <si>
    <t>Vonkajšie rozvody  NN</t>
  </si>
  <si>
    <t>Sklady, stolárska dieľna</t>
  </si>
  <si>
    <t>55s</t>
  </si>
  <si>
    <t>Vonkajšie osv. areálu SSÚD3</t>
  </si>
  <si>
    <t>23s</t>
  </si>
  <si>
    <t>Sklad značiek - bleskozvod</t>
  </si>
  <si>
    <t>22s</t>
  </si>
  <si>
    <t>Studňa</t>
  </si>
  <si>
    <t>Prevádzková budova AB (administratívna budova)</t>
  </si>
  <si>
    <t>VO Odpočívadlo PN smer TN + Infopoint</t>
  </si>
  <si>
    <t>9s</t>
  </si>
  <si>
    <t>VO Odpočívadlo PN smer TT</t>
  </si>
  <si>
    <t xml:space="preserve">VO Odpočívadlo Červeník smer TN + Infopoint </t>
  </si>
  <si>
    <t>VO Odpočívadlo Červeník smer TT + Infopoint</t>
  </si>
  <si>
    <t>VO Odpočívadlo Zeleneč smer TN + Infopoint</t>
  </si>
  <si>
    <t>VO Odpočívadlo Zeleneč smer BA + Infopoint</t>
  </si>
  <si>
    <t>VO Odpočívadlo Čataj smer BA</t>
  </si>
  <si>
    <t>Križovatka D1/R1 meteo + kamery</t>
  </si>
  <si>
    <t>Meteo zariadenie Čataj</t>
  </si>
  <si>
    <t>Garáže automobilov 6-20, 22-24,</t>
  </si>
  <si>
    <t>Garáž prac. mechanizmov</t>
  </si>
  <si>
    <t>Núdzové osvetlenie AB</t>
  </si>
  <si>
    <t>Elektrocentrála na DAF</t>
  </si>
  <si>
    <t>prenosný prostriedok</t>
  </si>
  <si>
    <t>Centrálny kompresor v dielne</t>
  </si>
  <si>
    <t>Vysokozdvižná plošina</t>
  </si>
  <si>
    <t>Kamerový systém OP Zeleneč ĽJP+PJP</t>
  </si>
  <si>
    <t>Merač okamžitéj rýchlosti BL 003YM</t>
  </si>
  <si>
    <t>prevozný prostriedok</t>
  </si>
  <si>
    <t>Merač okamžitéj rýchlosti BL 761YM</t>
  </si>
  <si>
    <t>Merač okamžitéj rýchlosti BL 763YM</t>
  </si>
  <si>
    <t>Merač okamžitéj rýchlosti BL 754YK</t>
  </si>
  <si>
    <t>Merač okamžitéj rýchlosti BL 831YK</t>
  </si>
  <si>
    <t>Meracia unimobunka mostovej váhy</t>
  </si>
  <si>
    <t>Archív SSUD 3</t>
  </si>
  <si>
    <t xml:space="preserve">TS Blatné                                                       </t>
  </si>
  <si>
    <t xml:space="preserve">TS Blatné                                                                                         </t>
  </si>
  <si>
    <t>DRS plynu - bleskozvod</t>
  </si>
  <si>
    <t>Prevádzková budova AB (administratívna budova) - bleskozvod</t>
  </si>
  <si>
    <t>Opravárenská dielna bleskozvod</t>
  </si>
  <si>
    <t>Garáže automobilov  6-20, 22-24,bleskozvod</t>
  </si>
  <si>
    <t>Garáž prac. mechanizmov bleskozvod</t>
  </si>
  <si>
    <t>Stolárska dielňa bleskozvod</t>
  </si>
  <si>
    <t>Priamočiara pila GST 135 BCE Bosch</t>
  </si>
  <si>
    <t>Priamočiara brúska GGS 16 Bosch</t>
  </si>
  <si>
    <t>Uhlová brúska GVS 26-230 Bosch</t>
  </si>
  <si>
    <t>Teplovzdušná pištol GHG 660 LGD Bosch</t>
  </si>
  <si>
    <t>Vybračná brúska GSS 280 AE Bosch</t>
  </si>
  <si>
    <t>Pásová brúska GBS 100 AE Bosch</t>
  </si>
  <si>
    <t>Delta brúska GDA 280E Bosch</t>
  </si>
  <si>
    <t>Uhlová brúska GWS 15-150</t>
  </si>
  <si>
    <t>Búracie kladivo UBH 6/35 Bosch</t>
  </si>
  <si>
    <t>Príklepová vrtačka GBH 2-26 DFR Bosch</t>
  </si>
  <si>
    <t>Priem. Vysavač NT 35/1 Ap Karcher</t>
  </si>
  <si>
    <t>Uhlová brúska EBU 18-C-A Narex</t>
  </si>
  <si>
    <t>Vrtačka malá Narex</t>
  </si>
  <si>
    <t>Uhlová brúska GWS 24-230 JBV Narex</t>
  </si>
  <si>
    <t>Elektrická pájka FAX 246</t>
  </si>
  <si>
    <t xml:space="preserve">Priamočiara pila GSA 1300 PCE Bosch </t>
  </si>
  <si>
    <t>Zvárací aparát GAMA 1500 PFC Omikroh</t>
  </si>
  <si>
    <t>Vrtačka GBH 2-28 Bosch</t>
  </si>
  <si>
    <t>Uhlová brúska GWS 17-150 CI Bosch</t>
  </si>
  <si>
    <t>Zvar.usmerňovač WTU 200</t>
  </si>
  <si>
    <t>Rozbrusovačka</t>
  </si>
  <si>
    <t>Vrtacka GSB 20-2 RE</t>
  </si>
  <si>
    <t>Vysavac Bosch GAS 50</t>
  </si>
  <si>
    <t>Brúska excentrická ETS-150-E</t>
  </si>
  <si>
    <t>Vysávač Kärcher NT65/2 Ap</t>
  </si>
  <si>
    <t>Tepovač</t>
  </si>
  <si>
    <t>Umývač podláh</t>
  </si>
  <si>
    <t>brúska GSS 280</t>
  </si>
  <si>
    <t>brúska GBS 100</t>
  </si>
  <si>
    <t>Zvárací poloautomat</t>
  </si>
  <si>
    <t>Plazma JACKLE 60 - dielňa</t>
  </si>
  <si>
    <t>portálový zdvihák</t>
  </si>
  <si>
    <t>kanálový hydraulický zdvihák č. 036</t>
  </si>
  <si>
    <t>kanálový hydraulický zdvihák č. 040</t>
  </si>
  <si>
    <t>štvorstĺpový elektromechanický zdvihák</t>
  </si>
  <si>
    <t>4motory</t>
  </si>
  <si>
    <t>Miešacie stan. soľ. hosp.</t>
  </si>
  <si>
    <t>4m</t>
  </si>
  <si>
    <t>Odmastňovací stôl</t>
  </si>
  <si>
    <t>Pojazdná dielňa, DAF 55.180</t>
  </si>
  <si>
    <t>4s,3iné</t>
  </si>
  <si>
    <t>3m</t>
  </si>
  <si>
    <t>Osvetlovací vozík s centrálou IR Ingersoll Rand</t>
  </si>
  <si>
    <t>Elektrocentrála Honda ECT 6500</t>
  </si>
  <si>
    <t>Elektrocentrála Honda EC 5000</t>
  </si>
  <si>
    <t>Región ZS.</t>
  </si>
  <si>
    <t>Príloha č. 1 k časti A.2</t>
  </si>
  <si>
    <t>Návrh na plnenie kritéria</t>
  </si>
  <si>
    <t>Celková cena za predmet zákazky zahŕňa všetky náklady na riadne plnenie predmetu zákazky.</t>
  </si>
  <si>
    <t>SSÚD Bratislava</t>
  </si>
  <si>
    <t>SSÚD  Trnava</t>
  </si>
  <si>
    <t>Národná diaľničná spoločnosť  - SSÚD Trenčín</t>
  </si>
  <si>
    <t>SSÚD Trenčín</t>
  </si>
  <si>
    <t>SSÚR Galanta</t>
  </si>
  <si>
    <t>Cena spolu v € bez DPH</t>
  </si>
  <si>
    <t>Revízie elektrických zariadení</t>
  </si>
  <si>
    <r>
      <t>Sekčné brány - Garáže automobilov</t>
    </r>
    <r>
      <rPr>
        <sz val="10"/>
        <color rgb="FFFF0000"/>
        <rFont val="Arial"/>
        <family val="2"/>
        <charset val="238"/>
      </rPr>
      <t xml:space="preserve">                17x</t>
    </r>
    <r>
      <rPr>
        <sz val="10"/>
        <rFont val="Arial"/>
        <family val="2"/>
        <charset val="238"/>
      </rPr>
      <t xml:space="preserve"> veľká</t>
    </r>
  </si>
  <si>
    <r>
      <t xml:space="preserve">Sekčná brána - Sklad DZ                                </t>
    </r>
    <r>
      <rPr>
        <sz val="10"/>
        <color rgb="FFFF0000"/>
        <rFont val="Arial"/>
        <family val="2"/>
        <charset val="238"/>
      </rPr>
      <t xml:space="preserve">1x </t>
    </r>
    <r>
      <rPr>
        <sz val="10"/>
        <rFont val="Arial"/>
        <family val="2"/>
        <charset val="238"/>
      </rPr>
      <t>veľká</t>
    </r>
  </si>
  <si>
    <r>
      <t xml:space="preserve">Sekčná brána - PHM                                      </t>
    </r>
    <r>
      <rPr>
        <sz val="10"/>
        <color rgb="FFFF0000"/>
        <rFont val="Arial"/>
        <family val="2"/>
        <charset val="238"/>
      </rPr>
      <t>1</t>
    </r>
    <r>
      <rPr>
        <sz val="10"/>
        <rFont val="Arial"/>
        <family val="2"/>
        <charset val="238"/>
      </rPr>
      <t>x veľká</t>
    </r>
  </si>
  <si>
    <r>
      <t xml:space="preserve">Sekčné brány - Umyvárka automobilov             </t>
    </r>
    <r>
      <rPr>
        <sz val="10"/>
        <color rgb="FFFF0000"/>
        <rFont val="Arial"/>
        <family val="2"/>
        <charset val="238"/>
      </rPr>
      <t>2x</t>
    </r>
    <r>
      <rPr>
        <sz val="10"/>
        <rFont val="Arial"/>
        <family val="2"/>
        <charset val="238"/>
      </rPr>
      <t xml:space="preserve"> veľká </t>
    </r>
  </si>
  <si>
    <r>
      <t xml:space="preserve">Sekčné brány - Garáže prac. Mechnizmov         </t>
    </r>
    <r>
      <rPr>
        <sz val="10"/>
        <color rgb="FFFF0000"/>
        <rFont val="Arial"/>
        <family val="2"/>
        <charset val="238"/>
      </rPr>
      <t>4x</t>
    </r>
    <r>
      <rPr>
        <sz val="10"/>
        <rFont val="Arial"/>
        <family val="2"/>
        <charset val="238"/>
      </rPr>
      <t xml:space="preserve"> veľká</t>
    </r>
  </si>
  <si>
    <r>
      <t xml:space="preserve">Sekčné brány - Dielne                                      </t>
    </r>
    <r>
      <rPr>
        <sz val="10"/>
        <color rgb="FFFF0000"/>
        <rFont val="Arial"/>
        <family val="2"/>
        <charset val="238"/>
      </rPr>
      <t>2x</t>
    </r>
    <r>
      <rPr>
        <sz val="10"/>
        <rFont val="Arial"/>
        <family val="2"/>
        <charset val="238"/>
      </rPr>
      <t xml:space="preserve"> malá</t>
    </r>
  </si>
  <si>
    <r>
      <t xml:space="preserve">Sekčné brány - Dielne                                      </t>
    </r>
    <r>
      <rPr>
        <sz val="10"/>
        <color rgb="FFFF0000"/>
        <rFont val="Arial"/>
        <family val="2"/>
        <charset val="238"/>
      </rPr>
      <t>3x</t>
    </r>
    <r>
      <rPr>
        <sz val="10"/>
        <rFont val="Arial"/>
        <family val="2"/>
        <charset val="238"/>
      </rPr>
      <t xml:space="preserve"> veľká</t>
    </r>
  </si>
  <si>
    <r>
      <t>Sekčné brány - Umyvárka automobilov</t>
    </r>
    <r>
      <rPr>
        <sz val="10"/>
        <color rgb="FFFF0000"/>
        <rFont val="Arial"/>
        <family val="2"/>
        <charset val="238"/>
      </rPr>
      <t xml:space="preserve">               1x</t>
    </r>
    <r>
      <rPr>
        <sz val="10"/>
        <rFont val="Arial"/>
        <family val="2"/>
        <charset val="238"/>
      </rPr>
      <t xml:space="preserve"> malá</t>
    </r>
  </si>
  <si>
    <r>
      <t xml:space="preserve">Sekčná brána - Malé kosačky                           </t>
    </r>
    <r>
      <rPr>
        <sz val="10"/>
        <color rgb="FFFF0000"/>
        <rFont val="Arial"/>
        <family val="2"/>
        <charset val="238"/>
      </rPr>
      <t xml:space="preserve">1x </t>
    </r>
    <r>
      <rPr>
        <sz val="10"/>
        <rFont val="Arial"/>
        <family val="2"/>
        <charset val="238"/>
      </rPr>
      <t>malá</t>
    </r>
  </si>
  <si>
    <r>
      <t xml:space="preserve">Meteozariadenia D1 26,697-91,302 km             </t>
    </r>
    <r>
      <rPr>
        <b/>
        <sz val="10"/>
        <rFont val="Arial"/>
        <family val="2"/>
        <charset val="238"/>
      </rPr>
      <t xml:space="preserve"> </t>
    </r>
    <r>
      <rPr>
        <b/>
        <sz val="10"/>
        <color rgb="FFFF0000"/>
        <rFont val="Arial"/>
        <family val="2"/>
        <charset val="238"/>
      </rPr>
      <t xml:space="preserve"> 9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x</t>
    </r>
  </si>
  <si>
    <t xml:space="preserve">počet revízií počas trvania zmluvy                          </t>
  </si>
  <si>
    <t>Jednotková cena v € bez DPH</t>
  </si>
  <si>
    <t>Cena celkom v € bez DPH</t>
  </si>
  <si>
    <r>
      <t xml:space="preserve">počet revizií počas trvania zmluvy                          </t>
    </r>
    <r>
      <rPr>
        <sz val="10"/>
        <color theme="1"/>
        <rFont val="Arial"/>
        <family val="2"/>
        <charset val="238"/>
      </rPr>
      <t>(množstvo)</t>
    </r>
  </si>
  <si>
    <t>Jednotková cena v €  bez DPH</t>
  </si>
  <si>
    <t>Celková cena v € bez DPH</t>
  </si>
  <si>
    <t xml:space="preserve">počet revizií počas trvania zmluvy                          </t>
  </si>
  <si>
    <t xml:space="preserve">počet revízií  počas trvania zmluvy                          </t>
  </si>
  <si>
    <r>
      <t xml:space="preserve">počet revizií počas trvania zmluvy                          </t>
    </r>
    <r>
      <rPr>
        <sz val="11"/>
        <color theme="1"/>
        <rFont val="Calibri"/>
        <family val="2"/>
        <charset val="238"/>
        <scheme val="minor"/>
      </rPr>
      <t>(množstvo)</t>
    </r>
  </si>
  <si>
    <t>Cema celkom v € bez DPH</t>
  </si>
  <si>
    <t>Celková cena za predmet zákazky v € bez DPH počas trvania rámcovej dohody</t>
  </si>
  <si>
    <t xml:space="preserve">20% DPH </t>
  </si>
  <si>
    <t>Cena celkom v € s DPH</t>
  </si>
  <si>
    <t>Vysokotlakový čistič KARCHER 1</t>
  </si>
  <si>
    <t>Vysokotlakový čistič KARCHER 2</t>
  </si>
  <si>
    <t xml:space="preserve"> Som    /    Nie som platiteľom DPH.</t>
  </si>
  <si>
    <t xml:space="preserve">Uchádzač uvedie skutočnosť, či je/nie je platiteľom DPH: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</si>
</sst>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&quot; &quot;#,##0.00&quot;    &quot;;&quot;-&quot;#,##0.00&quot;    &quot;;&quot; -&quot;#&quot;    &quot;;&quot; &quot;@&quot; &quot;"/>
    <numFmt numFmtId="166" formatCode="m\/yyyy"/>
    <numFmt numFmtId="167" formatCode="_-* #,##0.00\ _S_k_-;\-* #,##0.00\ _S_k_-;_-* &quot;-&quot;??\ _S_k_-;_-@_-"/>
    <numFmt numFmtId="168" formatCode="#,##0.00\ &quot;€&quot;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8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6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2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709B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3" fillId="0" borderId="0" applyNumberFormat="0" applyBorder="0" applyProtection="0"/>
    <xf numFmtId="165" fontId="3" fillId="0" borderId="0" applyBorder="0" applyProtection="0"/>
    <xf numFmtId="43" fontId="1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vertical="top"/>
    </xf>
    <xf numFmtId="0" fontId="13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3">
    <xf numFmtId="0" fontId="0" fillId="0" borderId="0" xfId="0"/>
    <xf numFmtId="0" fontId="5" fillId="8" borderId="12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left"/>
    </xf>
    <xf numFmtId="0" fontId="5" fillId="8" borderId="12" xfId="0" applyFont="1" applyFill="1" applyBorder="1" applyAlignment="1">
      <alignment horizontal="left" vertical="center"/>
    </xf>
    <xf numFmtId="0" fontId="15" fillId="6" borderId="12" xfId="0" applyFont="1" applyFill="1" applyBorder="1" applyAlignment="1">
      <alignment shrinkToFit="1"/>
    </xf>
    <xf numFmtId="0" fontId="15" fillId="6" borderId="12" xfId="0" applyFont="1" applyFill="1" applyBorder="1" applyAlignment="1"/>
    <xf numFmtId="0" fontId="15" fillId="8" borderId="12" xfId="0" applyFont="1" applyFill="1" applyBorder="1" applyAlignment="1">
      <alignment shrinkToFit="1"/>
    </xf>
    <xf numFmtId="0" fontId="15" fillId="6" borderId="14" xfId="0" applyFont="1" applyFill="1" applyBorder="1" applyAlignment="1">
      <alignment shrinkToFit="1"/>
    </xf>
    <xf numFmtId="0" fontId="16" fillId="0" borderId="0" xfId="0" applyFont="1" applyAlignment="1"/>
    <xf numFmtId="0" fontId="15" fillId="7" borderId="12" xfId="0" applyFont="1" applyFill="1" applyBorder="1" applyAlignment="1">
      <alignment shrinkToFit="1"/>
    </xf>
    <xf numFmtId="0" fontId="15" fillId="7" borderId="12" xfId="0" applyFont="1" applyFill="1" applyBorder="1" applyAlignment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/>
    <xf numFmtId="0" fontId="15" fillId="10" borderId="14" xfId="0" applyFont="1" applyFill="1" applyBorder="1" applyAlignment="1">
      <alignment horizontal="left"/>
    </xf>
    <xf numFmtId="0" fontId="15" fillId="10" borderId="12" xfId="0" applyFont="1" applyFill="1" applyBorder="1" applyAlignment="1">
      <alignment horizontal="left"/>
    </xf>
    <xf numFmtId="0" fontId="15" fillId="10" borderId="12" xfId="0" applyFont="1" applyFill="1" applyBorder="1" applyAlignment="1">
      <alignment shrinkToFit="1"/>
    </xf>
    <xf numFmtId="0" fontId="15" fillId="10" borderId="12" xfId="0" applyFont="1" applyFill="1" applyBorder="1" applyAlignment="1"/>
    <xf numFmtId="0" fontId="15" fillId="10" borderId="14" xfId="0" applyFont="1" applyFill="1" applyBorder="1" applyAlignment="1"/>
    <xf numFmtId="0" fontId="15" fillId="10" borderId="13" xfId="0" applyFont="1" applyFill="1" applyBorder="1" applyAlignment="1"/>
    <xf numFmtId="0" fontId="8" fillId="0" borderId="12" xfId="0" applyFont="1" applyFill="1" applyBorder="1" applyAlignment="1">
      <alignment horizontal="center" vertical="center" wrapText="1"/>
    </xf>
    <xf numFmtId="166" fontId="8" fillId="0" borderId="12" xfId="0" applyNumberFormat="1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7" borderId="12" xfId="0" applyFont="1" applyFill="1" applyBorder="1" applyAlignment="1">
      <alignment horizontal="left" vertical="center"/>
    </xf>
    <xf numFmtId="0" fontId="0" fillId="0" borderId="0" xfId="0"/>
    <xf numFmtId="0" fontId="8" fillId="0" borderId="1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/>
    </xf>
    <xf numFmtId="0" fontId="5" fillId="6" borderId="12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11" fillId="0" borderId="0" xfId="0" applyFont="1"/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0" fontId="8" fillId="0" borderId="12" xfId="0" applyNumberFormat="1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 wrapText="1"/>
    </xf>
    <xf numFmtId="0" fontId="5" fillId="7" borderId="12" xfId="0" applyFont="1" applyFill="1" applyBorder="1" applyAlignment="1">
      <alignment horizontal="left" vertical="center" wrapText="1"/>
    </xf>
    <xf numFmtId="0" fontId="8" fillId="7" borderId="12" xfId="0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8" fillId="12" borderId="12" xfId="0" applyFont="1" applyFill="1" applyBorder="1" applyAlignment="1">
      <alignment horizontal="left" vertical="center"/>
    </xf>
    <xf numFmtId="49" fontId="5" fillId="0" borderId="12" xfId="0" applyNumberFormat="1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0" fontId="5" fillId="12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/>
    </xf>
    <xf numFmtId="0" fontId="5" fillId="0" borderId="12" xfId="0" applyFont="1" applyFill="1" applyBorder="1" applyAlignment="1"/>
    <xf numFmtId="0" fontId="9" fillId="5" borderId="12" xfId="0" applyFont="1" applyFill="1" applyBorder="1" applyAlignment="1">
      <alignment horizontal="center" vertical="center" wrapText="1"/>
    </xf>
    <xf numFmtId="166" fontId="9" fillId="5" borderId="12" xfId="0" applyNumberFormat="1" applyFont="1" applyFill="1" applyBorder="1" applyAlignment="1">
      <alignment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8" fillId="3" borderId="12" xfId="0" applyFont="1" applyFill="1" applyBorder="1" applyAlignment="1">
      <alignment horizontal="center" vertical="center"/>
    </xf>
    <xf numFmtId="166" fontId="8" fillId="0" borderId="12" xfId="0" applyNumberFormat="1" applyFont="1" applyFill="1" applyBorder="1" applyAlignment="1">
      <alignment vertical="center"/>
    </xf>
    <xf numFmtId="0" fontId="5" fillId="0" borderId="12" xfId="0" applyFont="1" applyBorder="1" applyAlignment="1"/>
    <xf numFmtId="0" fontId="8" fillId="0" borderId="12" xfId="0" applyFont="1" applyFill="1" applyBorder="1" applyAlignment="1">
      <alignment vertical="center" wrapText="1"/>
    </xf>
    <xf numFmtId="0" fontId="11" fillId="0" borderId="12" xfId="0" applyFont="1" applyBorder="1"/>
    <xf numFmtId="166" fontId="8" fillId="0" borderId="12" xfId="0" applyNumberFormat="1" applyFont="1" applyFill="1" applyBorder="1" applyAlignment="1">
      <alignment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8" fillId="12" borderId="12" xfId="0" applyFont="1" applyFill="1" applyBorder="1" applyAlignment="1" applyProtection="1">
      <alignment horizontal="left" vertical="center"/>
    </xf>
    <xf numFmtId="49" fontId="8" fillId="3" borderId="12" xfId="0" applyNumberFormat="1" applyFont="1" applyFill="1" applyBorder="1" applyAlignment="1">
      <alignment horizontal="center" vertical="center"/>
    </xf>
    <xf numFmtId="49" fontId="8" fillId="6" borderId="12" xfId="0" applyNumberFormat="1" applyFont="1" applyFill="1" applyBorder="1"/>
    <xf numFmtId="0" fontId="8" fillId="6" borderId="12" xfId="0" applyFont="1" applyFill="1" applyBorder="1" applyAlignment="1">
      <alignment horizontal="left" vertical="center" wrapText="1"/>
    </xf>
    <xf numFmtId="0" fontId="11" fillId="0" borderId="0" xfId="0" applyFont="1" applyFill="1"/>
    <xf numFmtId="0" fontId="5" fillId="3" borderId="12" xfId="0" applyFont="1" applyFill="1" applyBorder="1" applyAlignment="1">
      <alignment vertical="center" wrapText="1"/>
    </xf>
    <xf numFmtId="166" fontId="8" fillId="3" borderId="12" xfId="0" applyNumberFormat="1" applyFont="1" applyFill="1" applyBorder="1" applyAlignment="1">
      <alignment vertical="center" wrapText="1"/>
    </xf>
    <xf numFmtId="1" fontId="10" fillId="3" borderId="12" xfId="0" applyNumberFormat="1" applyFont="1" applyFill="1" applyBorder="1" applyAlignment="1">
      <alignment horizontal="center"/>
    </xf>
    <xf numFmtId="1" fontId="10" fillId="3" borderId="12" xfId="0" applyNumberFormat="1" applyFont="1" applyFill="1" applyBorder="1" applyAlignment="1">
      <alignment horizontal="center" vertical="center" wrapText="1"/>
    </xf>
    <xf numFmtId="1" fontId="9" fillId="3" borderId="12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5" fillId="3" borderId="12" xfId="0" applyFont="1" applyFill="1" applyBorder="1" applyAlignment="1">
      <alignment horizontal="left" vertical="center" wrapText="1"/>
    </xf>
    <xf numFmtId="1" fontId="9" fillId="3" borderId="12" xfId="0" applyNumberFormat="1" applyFont="1" applyFill="1" applyBorder="1" applyAlignment="1">
      <alignment horizontal="center" vertical="center"/>
    </xf>
    <xf numFmtId="166" fontId="8" fillId="3" borderId="12" xfId="0" applyNumberFormat="1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49" fontId="5" fillId="3" borderId="12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1" fontId="9" fillId="0" borderId="18" xfId="0" applyNumberFormat="1" applyFont="1" applyFill="1" applyBorder="1" applyAlignment="1">
      <alignment horizontal="center" vertical="center"/>
    </xf>
    <xf numFmtId="1" fontId="9" fillId="0" borderId="15" xfId="0" applyNumberFormat="1" applyFont="1" applyFill="1" applyBorder="1" applyAlignment="1">
      <alignment horizontal="center" vertical="center"/>
    </xf>
    <xf numFmtId="1" fontId="9" fillId="0" borderId="15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" fontId="9" fillId="0" borderId="20" xfId="0" applyNumberFormat="1" applyFont="1" applyFill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center" vertical="center"/>
    </xf>
    <xf numFmtId="0" fontId="15" fillId="10" borderId="14" xfId="0" applyFont="1" applyFill="1" applyBorder="1" applyAlignment="1">
      <alignment vertical="center"/>
    </xf>
    <xf numFmtId="0" fontId="15" fillId="10" borderId="12" xfId="0" applyFont="1" applyFill="1" applyBorder="1" applyAlignment="1">
      <alignment vertical="center"/>
    </xf>
    <xf numFmtId="0" fontId="18" fillId="7" borderId="12" xfId="0" applyFont="1" applyFill="1" applyBorder="1" applyAlignment="1">
      <alignment horizontal="left" vertical="center"/>
    </xf>
    <xf numFmtId="0" fontId="15" fillId="7" borderId="12" xfId="0" applyFont="1" applyFill="1" applyBorder="1" applyAlignment="1">
      <alignment vertical="center"/>
    </xf>
    <xf numFmtId="0" fontId="15" fillId="8" borderId="12" xfId="0" applyFont="1" applyFill="1" applyBorder="1" applyAlignment="1">
      <alignment vertical="center"/>
    </xf>
    <xf numFmtId="0" fontId="15" fillId="6" borderId="12" xfId="0" applyFont="1" applyFill="1" applyBorder="1" applyAlignment="1">
      <alignment vertical="center"/>
    </xf>
    <xf numFmtId="0" fontId="15" fillId="0" borderId="0" xfId="0" applyFont="1" applyAlignment="1">
      <alignment horizontal="left"/>
    </xf>
    <xf numFmtId="0" fontId="9" fillId="0" borderId="12" xfId="0" applyNumberFormat="1" applyFont="1" applyFill="1" applyBorder="1" applyAlignment="1">
      <alignment horizontal="center" vertical="center"/>
    </xf>
    <xf numFmtId="166" fontId="8" fillId="0" borderId="18" xfId="0" applyNumberFormat="1" applyFont="1" applyFill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166" fontId="8" fillId="0" borderId="15" xfId="0" applyNumberFormat="1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/>
    </xf>
    <xf numFmtId="166" fontId="8" fillId="0" borderId="15" xfId="0" applyNumberFormat="1" applyFont="1" applyFill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vertical="center"/>
    </xf>
    <xf numFmtId="49" fontId="9" fillId="0" borderId="19" xfId="0" applyNumberFormat="1" applyFont="1" applyFill="1" applyBorder="1" applyAlignment="1">
      <alignment vertical="center"/>
    </xf>
    <xf numFmtId="1" fontId="8" fillId="0" borderId="12" xfId="0" applyNumberFormat="1" applyFont="1" applyFill="1" applyBorder="1" applyAlignment="1">
      <alignment horizontal="center" vertical="center"/>
    </xf>
    <xf numFmtId="1" fontId="5" fillId="0" borderId="15" xfId="0" applyNumberFormat="1" applyFont="1" applyFill="1" applyBorder="1" applyAlignment="1">
      <alignment horizontal="center" vertical="center" wrapText="1"/>
    </xf>
    <xf numFmtId="166" fontId="8" fillId="0" borderId="20" xfId="0" applyNumberFormat="1" applyFont="1" applyFill="1" applyBorder="1" applyAlignment="1">
      <alignment horizontal="left" vertical="center"/>
    </xf>
    <xf numFmtId="1" fontId="8" fillId="0" borderId="20" xfId="0" applyNumberFormat="1" applyFont="1" applyFill="1" applyBorder="1" applyAlignment="1">
      <alignment horizontal="center" vertical="center"/>
    </xf>
    <xf numFmtId="166" fontId="8" fillId="0" borderId="20" xfId="0" applyNumberFormat="1" applyFont="1" applyFill="1" applyBorder="1" applyAlignment="1">
      <alignment horizontal="center" vertical="center"/>
    </xf>
    <xf numFmtId="49" fontId="8" fillId="0" borderId="20" xfId="0" applyNumberFormat="1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>
      <alignment horizontal="center"/>
    </xf>
    <xf numFmtId="49" fontId="8" fillId="0" borderId="15" xfId="0" applyNumberFormat="1" applyFont="1" applyFill="1" applyBorder="1" applyAlignment="1">
      <alignment vertical="center"/>
    </xf>
    <xf numFmtId="0" fontId="9" fillId="0" borderId="13" xfId="0" applyNumberFormat="1" applyFont="1" applyFill="1" applyBorder="1" applyAlignment="1">
      <alignment horizontal="center" vertical="center"/>
    </xf>
    <xf numFmtId="166" fontId="8" fillId="0" borderId="13" xfId="0" applyNumberFormat="1" applyFont="1" applyFill="1" applyBorder="1" applyAlignment="1">
      <alignment horizontal="left" vertical="center"/>
    </xf>
    <xf numFmtId="166" fontId="8" fillId="0" borderId="13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49" fontId="8" fillId="0" borderId="13" xfId="0" applyNumberFormat="1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9" fillId="0" borderId="14" xfId="0" applyNumberFormat="1" applyFont="1" applyFill="1" applyBorder="1" applyAlignment="1">
      <alignment horizontal="center" vertical="center"/>
    </xf>
    <xf numFmtId="166" fontId="8" fillId="0" borderId="23" xfId="0" applyNumberFormat="1" applyFont="1" applyFill="1" applyBorder="1" applyAlignment="1">
      <alignment horizontal="left" vertical="center"/>
    </xf>
    <xf numFmtId="166" fontId="8" fillId="0" borderId="23" xfId="0" applyNumberFormat="1" applyFont="1" applyFill="1" applyBorder="1" applyAlignment="1">
      <alignment horizontal="center" vertical="center"/>
    </xf>
    <xf numFmtId="49" fontId="8" fillId="0" borderId="23" xfId="0" applyNumberFormat="1" applyFont="1" applyFill="1" applyBorder="1" applyAlignment="1">
      <alignment horizontal="center" vertical="center"/>
    </xf>
    <xf numFmtId="166" fontId="8" fillId="0" borderId="14" xfId="0" applyNumberFormat="1" applyFont="1" applyFill="1" applyBorder="1" applyAlignment="1">
      <alignment horizontal="center" vertical="center"/>
    </xf>
    <xf numFmtId="166" fontId="9" fillId="0" borderId="20" xfId="0" applyNumberFormat="1" applyFont="1" applyFill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168" fontId="10" fillId="3" borderId="12" xfId="0" applyNumberFormat="1" applyFont="1" applyFill="1" applyBorder="1" applyAlignment="1">
      <alignment horizontal="center" vertical="center"/>
    </xf>
    <xf numFmtId="168" fontId="5" fillId="3" borderId="1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5" fillId="11" borderId="0" xfId="0" applyFont="1" applyFill="1" applyAlignment="1">
      <alignment horizontal="center"/>
    </xf>
    <xf numFmtId="168" fontId="5" fillId="11" borderId="12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168" fontId="10" fillId="0" borderId="12" xfId="0" applyNumberFormat="1" applyFont="1" applyFill="1" applyBorder="1" applyAlignment="1">
      <alignment horizontal="center" vertical="center"/>
    </xf>
    <xf numFmtId="168" fontId="5" fillId="0" borderId="12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168" fontId="5" fillId="0" borderId="14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9" fillId="5" borderId="12" xfId="0" applyFont="1" applyFill="1" applyBorder="1" applyAlignment="1">
      <alignment horizontal="center" vertical="center"/>
    </xf>
    <xf numFmtId="166" fontId="9" fillId="5" borderId="12" xfId="0" applyNumberFormat="1" applyFont="1" applyFill="1" applyBorder="1" applyAlignment="1">
      <alignment horizontal="center" vertical="center" wrapText="1"/>
    </xf>
    <xf numFmtId="166" fontId="8" fillId="0" borderId="12" xfId="0" applyNumberFormat="1" applyFont="1" applyFill="1" applyBorder="1" applyAlignment="1">
      <alignment horizontal="left" vertical="center"/>
    </xf>
    <xf numFmtId="0" fontId="5" fillId="0" borderId="12" xfId="0" applyFont="1" applyBorder="1" applyAlignment="1">
      <alignment wrapText="1"/>
    </xf>
    <xf numFmtId="168" fontId="5" fillId="2" borderId="12" xfId="0" applyNumberFormat="1" applyFont="1" applyFill="1" applyBorder="1" applyAlignment="1" applyProtection="1">
      <alignment horizontal="center"/>
      <protection locked="0"/>
    </xf>
    <xf numFmtId="168" fontId="0" fillId="0" borderId="0" xfId="0" applyNumberFormat="1"/>
    <xf numFmtId="2" fontId="0" fillId="0" borderId="0" xfId="0" applyNumberFormat="1"/>
    <xf numFmtId="1" fontId="9" fillId="5" borderId="12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" fontId="10" fillId="3" borderId="0" xfId="0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 applyProtection="1">
      <alignment vertical="center"/>
    </xf>
    <xf numFmtId="4" fontId="0" fillId="0" borderId="0" xfId="0" applyNumberFormat="1" applyProtection="1"/>
    <xf numFmtId="4" fontId="2" fillId="0" borderId="0" xfId="0" applyNumberFormat="1" applyFont="1" applyAlignment="1" applyProtection="1">
      <alignment horizontal="right" vertical="center"/>
    </xf>
    <xf numFmtId="4" fontId="6" fillId="0" borderId="0" xfId="0" applyNumberFormat="1" applyFont="1" applyAlignment="1" applyProtection="1">
      <alignment horizontal="center"/>
    </xf>
    <xf numFmtId="4" fontId="5" fillId="0" borderId="0" xfId="0" applyNumberFormat="1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4" fontId="24" fillId="0" borderId="0" xfId="0" applyNumberFormat="1" applyFont="1" applyProtection="1"/>
    <xf numFmtId="4" fontId="0" fillId="0" borderId="0" xfId="0" applyNumberFormat="1" applyAlignment="1" applyProtection="1">
      <alignment horizontal="right"/>
    </xf>
    <xf numFmtId="4" fontId="2" fillId="0" borderId="0" xfId="0" applyNumberFormat="1" applyFont="1" applyAlignment="1" applyProtection="1">
      <alignment horizontal="center"/>
    </xf>
    <xf numFmtId="166" fontId="8" fillId="0" borderId="12" xfId="0" applyNumberFormat="1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left" wrapText="1"/>
    </xf>
    <xf numFmtId="0" fontId="8" fillId="12" borderId="12" xfId="0" applyFont="1" applyFill="1" applyBorder="1" applyAlignment="1">
      <alignment horizontal="left" vertical="center" wrapText="1"/>
    </xf>
    <xf numFmtId="0" fontId="8" fillId="7" borderId="12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wrapText="1"/>
    </xf>
    <xf numFmtId="0" fontId="5" fillId="6" borderId="1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166" fontId="8" fillId="0" borderId="12" xfId="0" applyNumberFormat="1" applyFont="1" applyFill="1" applyBorder="1" applyAlignment="1">
      <alignment horizontal="left" vertical="center" wrapText="1"/>
    </xf>
    <xf numFmtId="166" fontId="8" fillId="3" borderId="12" xfId="0" applyNumberFormat="1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wrapText="1"/>
    </xf>
    <xf numFmtId="168" fontId="5" fillId="11" borderId="12" xfId="0" applyNumberFormat="1" applyFont="1" applyFill="1" applyBorder="1" applyAlignment="1" applyProtection="1">
      <alignment horizontal="center"/>
    </xf>
    <xf numFmtId="168" fontId="5" fillId="2" borderId="14" xfId="0" applyNumberFormat="1" applyFont="1" applyFill="1" applyBorder="1" applyAlignment="1" applyProtection="1">
      <alignment horizontal="center"/>
      <protection locked="0"/>
    </xf>
    <xf numFmtId="166" fontId="8" fillId="0" borderId="14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" fontId="0" fillId="0" borderId="0" xfId="0" applyNumberFormat="1" applyProtection="1">
      <protection locked="0"/>
    </xf>
    <xf numFmtId="4" fontId="0" fillId="0" borderId="0" xfId="0" applyNumberFormat="1" applyAlignment="1" applyProtection="1">
      <alignment horizontal="center"/>
    </xf>
    <xf numFmtId="4" fontId="25" fillId="0" borderId="0" xfId="0" applyNumberFormat="1" applyFont="1" applyAlignment="1" applyProtection="1">
      <alignment horizontal="center"/>
    </xf>
    <xf numFmtId="4" fontId="26" fillId="0" borderId="0" xfId="0" applyNumberFormat="1" applyFont="1" applyAlignment="1" applyProtection="1">
      <alignment horizontal="center" wrapText="1"/>
    </xf>
    <xf numFmtId="4" fontId="22" fillId="0" borderId="35" xfId="1" applyNumberFormat="1" applyFont="1" applyBorder="1" applyAlignment="1" applyProtection="1">
      <alignment horizontal="center" vertical="center" wrapText="1"/>
    </xf>
    <xf numFmtId="4" fontId="22" fillId="0" borderId="37" xfId="1" applyNumberFormat="1" applyFont="1" applyBorder="1" applyAlignment="1" applyProtection="1">
      <alignment horizontal="center" vertical="center" wrapText="1"/>
    </xf>
    <xf numFmtId="4" fontId="22" fillId="0" borderId="36" xfId="1" applyNumberFormat="1" applyFont="1" applyBorder="1" applyAlignment="1" applyProtection="1">
      <alignment horizontal="center" vertical="center" wrapText="1"/>
    </xf>
    <xf numFmtId="4" fontId="22" fillId="0" borderId="38" xfId="1" applyNumberFormat="1" applyFont="1" applyBorder="1" applyAlignment="1" applyProtection="1">
      <alignment horizontal="center" vertical="center" wrapText="1"/>
    </xf>
    <xf numFmtId="4" fontId="4" fillId="0" borderId="8" xfId="1" applyNumberFormat="1" applyFont="1" applyBorder="1" applyAlignment="1" applyProtection="1">
      <alignment horizontal="center" vertical="center"/>
    </xf>
    <xf numFmtId="4" fontId="4" fillId="0" borderId="9" xfId="1" applyNumberFormat="1" applyFont="1" applyBorder="1" applyAlignment="1" applyProtection="1">
      <alignment horizontal="center" vertical="center"/>
    </xf>
    <xf numFmtId="4" fontId="4" fillId="0" borderId="10" xfId="1" applyNumberFormat="1" applyFont="1" applyBorder="1" applyAlignment="1" applyProtection="1">
      <alignment horizontal="center" vertical="center"/>
    </xf>
    <xf numFmtId="4" fontId="4" fillId="0" borderId="3" xfId="1" applyNumberFormat="1" applyFont="1" applyBorder="1" applyAlignment="1" applyProtection="1">
      <alignment horizontal="center" vertical="center"/>
    </xf>
    <xf numFmtId="4" fontId="7" fillId="0" borderId="2" xfId="1" applyNumberFormat="1" applyFont="1" applyBorder="1" applyAlignment="1" applyProtection="1">
      <alignment horizontal="center" vertical="center"/>
    </xf>
    <xf numFmtId="4" fontId="7" fillId="0" borderId="4" xfId="1" applyNumberFormat="1" applyFont="1" applyBorder="1" applyAlignment="1" applyProtection="1">
      <alignment horizontal="center" vertical="center"/>
    </xf>
    <xf numFmtId="4" fontId="22" fillId="0" borderId="5" xfId="1" applyNumberFormat="1" applyFont="1" applyBorder="1" applyAlignment="1" applyProtection="1">
      <alignment horizontal="center" vertical="center" wrapText="1"/>
    </xf>
    <xf numFmtId="4" fontId="22" fillId="0" borderId="6" xfId="1" applyNumberFormat="1" applyFont="1" applyBorder="1" applyAlignment="1" applyProtection="1">
      <alignment horizontal="center" vertical="center" wrapText="1"/>
    </xf>
    <xf numFmtId="4" fontId="22" fillId="0" borderId="1" xfId="1" applyNumberFormat="1" applyFont="1" applyBorder="1" applyAlignment="1" applyProtection="1">
      <alignment horizontal="center" vertical="center" wrapText="1"/>
    </xf>
    <xf numFmtId="4" fontId="22" fillId="0" borderId="7" xfId="1" applyNumberFormat="1" applyFont="1" applyBorder="1" applyAlignment="1" applyProtection="1">
      <alignment horizontal="center" vertical="center" wrapText="1"/>
    </xf>
    <xf numFmtId="4" fontId="1" fillId="0" borderId="2" xfId="3" applyNumberFormat="1" applyFont="1" applyFill="1" applyBorder="1" applyAlignment="1" applyProtection="1">
      <alignment horizontal="center" vertical="center"/>
    </xf>
    <xf numFmtId="4" fontId="27" fillId="0" borderId="0" xfId="0" applyNumberFormat="1" applyFont="1" applyAlignment="1" applyProtection="1">
      <alignment horizontal="center"/>
      <protection locked="0"/>
    </xf>
    <xf numFmtId="0" fontId="12" fillId="4" borderId="18" xfId="0" applyFont="1" applyFill="1" applyBorder="1" applyAlignment="1">
      <alignment horizontal="center" vertical="center"/>
    </xf>
    <xf numFmtId="0" fontId="12" fillId="4" borderId="39" xfId="0" applyFont="1" applyFill="1" applyBorder="1" applyAlignment="1">
      <alignment horizontal="center" vertical="center"/>
    </xf>
    <xf numFmtId="0" fontId="10" fillId="11" borderId="15" xfId="0" applyFont="1" applyFill="1" applyBorder="1" applyAlignment="1">
      <alignment horizontal="center" vertical="center" wrapText="1"/>
    </xf>
    <xf numFmtId="0" fontId="10" fillId="11" borderId="19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 wrapText="1"/>
    </xf>
    <xf numFmtId="1" fontId="9" fillId="5" borderId="13" xfId="0" applyNumberFormat="1" applyFont="1" applyFill="1" applyBorder="1" applyAlignment="1">
      <alignment horizontal="center" vertical="center" wrapText="1"/>
    </xf>
    <xf numFmtId="1" fontId="9" fillId="5" borderId="14" xfId="0" applyNumberFormat="1" applyFont="1" applyFill="1" applyBorder="1" applyAlignment="1">
      <alignment horizontal="center" vertical="center" wrapText="1"/>
    </xf>
    <xf numFmtId="166" fontId="9" fillId="5" borderId="12" xfId="0" applyNumberFormat="1" applyFont="1" applyFill="1" applyBorder="1" applyAlignment="1">
      <alignment horizontal="left" vertical="center" wrapText="1"/>
    </xf>
    <xf numFmtId="166" fontId="9" fillId="5" borderId="12" xfId="0" applyNumberFormat="1" applyFont="1" applyFill="1" applyBorder="1" applyAlignment="1">
      <alignment horizontal="center" vertical="center" wrapText="1"/>
    </xf>
    <xf numFmtId="0" fontId="9" fillId="11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166" fontId="8" fillId="0" borderId="12" xfId="0" applyNumberFormat="1" applyFont="1" applyFill="1" applyBorder="1" applyAlignment="1">
      <alignment horizontal="left" vertical="center" wrapText="1"/>
    </xf>
    <xf numFmtId="166" fontId="9" fillId="5" borderId="13" xfId="0" applyNumberFormat="1" applyFont="1" applyFill="1" applyBorder="1" applyAlignment="1">
      <alignment horizontal="center" vertical="center" wrapText="1"/>
    </xf>
    <xf numFmtId="166" fontId="9" fillId="5" borderId="14" xfId="0" applyNumberFormat="1" applyFont="1" applyFill="1" applyBorder="1" applyAlignment="1">
      <alignment horizontal="center" vertical="center" wrapText="1"/>
    </xf>
    <xf numFmtId="0" fontId="9" fillId="11" borderId="15" xfId="0" applyFont="1" applyFill="1" applyBorder="1" applyAlignment="1">
      <alignment horizontal="center" vertical="center"/>
    </xf>
    <xf numFmtId="0" fontId="9" fillId="11" borderId="19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39" xfId="0" applyFont="1" applyFill="1" applyBorder="1" applyAlignment="1">
      <alignment horizontal="center" vertical="center"/>
    </xf>
    <xf numFmtId="49" fontId="9" fillId="5" borderId="12" xfId="0" applyNumberFormat="1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/>
    </xf>
    <xf numFmtId="0" fontId="14" fillId="9" borderId="41" xfId="0" applyFont="1" applyFill="1" applyBorder="1" applyAlignment="1">
      <alignment horizontal="center" vertical="center"/>
    </xf>
    <xf numFmtId="0" fontId="17" fillId="11" borderId="4" xfId="0" applyFont="1" applyFill="1" applyBorder="1" applyAlignment="1">
      <alignment horizontal="center" vertical="center"/>
    </xf>
    <xf numFmtId="0" fontId="17" fillId="11" borderId="26" xfId="0" applyFont="1" applyFill="1" applyBorder="1" applyAlignment="1">
      <alignment horizontal="center" vertical="center"/>
    </xf>
    <xf numFmtId="0" fontId="17" fillId="11" borderId="11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17" fillId="5" borderId="40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17" fillId="5" borderId="32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 wrapText="1"/>
    </xf>
    <xf numFmtId="0" fontId="10" fillId="5" borderId="34" xfId="0" applyFont="1" applyFill="1" applyBorder="1" applyAlignment="1">
      <alignment horizontal="center" vertical="center" wrapText="1"/>
    </xf>
    <xf numFmtId="166" fontId="9" fillId="5" borderId="17" xfId="0" applyNumberFormat="1" applyFont="1" applyFill="1" applyBorder="1" applyAlignment="1">
      <alignment horizontal="center" vertical="center" wrapText="1"/>
    </xf>
    <xf numFmtId="166" fontId="9" fillId="5" borderId="34" xfId="0" applyNumberFormat="1" applyFont="1" applyFill="1" applyBorder="1" applyAlignment="1">
      <alignment horizontal="center" vertical="center" wrapText="1"/>
    </xf>
    <xf numFmtId="0" fontId="9" fillId="5" borderId="17" xfId="0" applyNumberFormat="1" applyFont="1" applyFill="1" applyBorder="1" applyAlignment="1">
      <alignment horizontal="center" vertical="center" wrapText="1"/>
    </xf>
    <xf numFmtId="0" fontId="9" fillId="5" borderId="34" xfId="0" applyNumberFormat="1" applyFont="1" applyFill="1" applyBorder="1" applyAlignment="1">
      <alignment horizontal="center" vertical="center" wrapText="1"/>
    </xf>
    <xf numFmtId="166" fontId="9" fillId="5" borderId="27" xfId="0" applyNumberFormat="1" applyFont="1" applyFill="1" applyBorder="1" applyAlignment="1">
      <alignment horizontal="left" vertical="center" wrapText="1"/>
    </xf>
    <xf numFmtId="166" fontId="9" fillId="5" borderId="23" xfId="0" applyNumberFormat="1" applyFont="1" applyFill="1" applyBorder="1" applyAlignment="1">
      <alignment horizontal="left" vertical="center" wrapText="1"/>
    </xf>
    <xf numFmtId="49" fontId="9" fillId="5" borderId="16" xfId="0" applyNumberFormat="1" applyFont="1" applyFill="1" applyBorder="1" applyAlignment="1">
      <alignment horizontal="center" vertical="center" wrapText="1"/>
    </xf>
    <xf numFmtId="49" fontId="9" fillId="5" borderId="24" xfId="0" applyNumberFormat="1" applyFont="1" applyFill="1" applyBorder="1" applyAlignment="1">
      <alignment horizontal="center" vertical="center" wrapText="1"/>
    </xf>
    <xf numFmtId="166" fontId="9" fillId="5" borderId="16" xfId="0" applyNumberFormat="1" applyFont="1" applyFill="1" applyBorder="1" applyAlignment="1">
      <alignment horizontal="center" vertical="center" wrapText="1"/>
    </xf>
    <xf numFmtId="166" fontId="9" fillId="5" borderId="24" xfId="0" applyNumberFormat="1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/>
    </xf>
    <xf numFmtId="0" fontId="19" fillId="4" borderId="32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26" xfId="0" applyFont="1" applyFill="1" applyBorder="1" applyAlignment="1">
      <alignment horizontal="center" vertical="center"/>
    </xf>
    <xf numFmtId="0" fontId="9" fillId="11" borderId="11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166" fontId="9" fillId="5" borderId="16" xfId="0" applyNumberFormat="1" applyFont="1" applyFill="1" applyBorder="1" applyAlignment="1">
      <alignment horizontal="left" vertical="center" wrapText="1"/>
    </xf>
    <xf numFmtId="166" fontId="9" fillId="5" borderId="24" xfId="0" applyNumberFormat="1" applyFont="1" applyFill="1" applyBorder="1" applyAlignment="1">
      <alignment horizontal="left" vertical="center" wrapText="1"/>
    </xf>
    <xf numFmtId="0" fontId="19" fillId="7" borderId="33" xfId="0" applyFont="1" applyFill="1" applyBorder="1" applyAlignment="1">
      <alignment horizontal="center" vertical="center"/>
    </xf>
    <xf numFmtId="0" fontId="19" fillId="7" borderId="32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1" fontId="9" fillId="5" borderId="17" xfId="0" applyNumberFormat="1" applyFont="1" applyFill="1" applyBorder="1" applyAlignment="1">
      <alignment horizontal="center" vertical="center" wrapText="1"/>
    </xf>
    <xf numFmtId="1" fontId="9" fillId="5" borderId="34" xfId="0" applyNumberFormat="1" applyFont="1" applyFill="1" applyBorder="1" applyAlignment="1">
      <alignment horizontal="center" vertical="center" wrapText="1"/>
    </xf>
  </cellXfs>
  <cellStyles count="8">
    <cellStyle name="Čiarka 2" xfId="3"/>
    <cellStyle name="Čiarka 3" xfId="7"/>
    <cellStyle name="čiarky 2" xfId="6"/>
    <cellStyle name="Excel Built-in Comma" xfId="2"/>
    <cellStyle name="Excel Built-in Normal" xfId="1"/>
    <cellStyle name="Normálna" xfId="0" builtinId="0"/>
    <cellStyle name="Normálna 2" xfId="4"/>
    <cellStyle name="Normálne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zoomScaleNormal="100" workbookViewId="0">
      <selection activeCell="F8" sqref="F8"/>
    </sheetView>
  </sheetViews>
  <sheetFormatPr defaultColWidth="9.109375" defaultRowHeight="14.4" x14ac:dyDescent="0.3"/>
  <cols>
    <col min="1" max="1" width="9.109375" style="174"/>
    <col min="2" max="2" width="21.6640625" style="174" customWidth="1"/>
    <col min="3" max="3" width="9.109375" style="174"/>
    <col min="4" max="4" width="21.33203125" style="174" customWidth="1"/>
    <col min="5" max="5" width="13.6640625" style="174" customWidth="1"/>
    <col min="6" max="6" width="21.6640625" style="174" customWidth="1"/>
    <col min="7" max="16384" width="9.109375" style="174"/>
  </cols>
  <sheetData>
    <row r="1" spans="1:6" x14ac:dyDescent="0.3">
      <c r="F1" s="175" t="s">
        <v>775</v>
      </c>
    </row>
    <row r="2" spans="1:6" ht="18" x14ac:dyDescent="0.35">
      <c r="A2" s="198" t="s">
        <v>776</v>
      </c>
      <c r="B2" s="198"/>
      <c r="C2" s="198"/>
      <c r="D2" s="198"/>
      <c r="E2" s="198"/>
      <c r="F2" s="198"/>
    </row>
    <row r="4" spans="1:6" ht="48.75" customHeight="1" x14ac:dyDescent="0.55000000000000004">
      <c r="A4" s="199" t="s">
        <v>784</v>
      </c>
      <c r="B4" s="199"/>
      <c r="C4" s="199"/>
      <c r="D4" s="199"/>
      <c r="E4" s="199"/>
      <c r="F4" s="199"/>
    </row>
    <row r="5" spans="1:6" ht="16.5" customHeight="1" thickBot="1" x14ac:dyDescent="0.5">
      <c r="C5" s="176"/>
      <c r="D5" s="176"/>
      <c r="E5" s="176"/>
      <c r="F5" s="176"/>
    </row>
    <row r="6" spans="1:6" ht="34.5" customHeight="1" thickBot="1" x14ac:dyDescent="0.35">
      <c r="A6" s="204"/>
      <c r="B6" s="205"/>
      <c r="C6" s="210" t="s">
        <v>805</v>
      </c>
      <c r="D6" s="211"/>
      <c r="E6" s="200" t="s">
        <v>806</v>
      </c>
      <c r="F6" s="202" t="s">
        <v>807</v>
      </c>
    </row>
    <row r="7" spans="1:6" ht="15" thickBot="1" x14ac:dyDescent="0.35">
      <c r="A7" s="206"/>
      <c r="B7" s="207"/>
      <c r="C7" s="212"/>
      <c r="D7" s="213"/>
      <c r="E7" s="201"/>
      <c r="F7" s="203"/>
    </row>
    <row r="8" spans="1:6" ht="38.25" customHeight="1" thickBot="1" x14ac:dyDescent="0.35">
      <c r="A8" s="208" t="s">
        <v>774</v>
      </c>
      <c r="B8" s="209"/>
      <c r="C8" s="214">
        <f>Malacky!L86+Bratislava!L135+Trnava!L106+Trenčín!L208+Galanta!L75+Polianky!L15</f>
        <v>0</v>
      </c>
      <c r="D8" s="214"/>
      <c r="E8" s="173">
        <f>C8*0.2</f>
        <v>0</v>
      </c>
      <c r="F8" s="173">
        <f>E8+C8</f>
        <v>0</v>
      </c>
    </row>
    <row r="10" spans="1:6" x14ac:dyDescent="0.3">
      <c r="A10" s="177" t="s">
        <v>0</v>
      </c>
    </row>
    <row r="11" spans="1:6" ht="15.6" x14ac:dyDescent="0.3">
      <c r="A11" s="178" t="s">
        <v>777</v>
      </c>
    </row>
    <row r="12" spans="1:6" x14ac:dyDescent="0.3">
      <c r="A12" s="177" t="s">
        <v>0</v>
      </c>
    </row>
    <row r="15" spans="1:6" ht="15.6" x14ac:dyDescent="0.3">
      <c r="A15" s="179" t="s">
        <v>811</v>
      </c>
      <c r="E15" s="215" t="s">
        <v>810</v>
      </c>
      <c r="F15" s="215"/>
    </row>
    <row r="20" spans="1:6" x14ac:dyDescent="0.3">
      <c r="A20" s="196" t="s">
        <v>1</v>
      </c>
    </row>
    <row r="21" spans="1:6" x14ac:dyDescent="0.3">
      <c r="A21" s="180"/>
      <c r="E21" s="197" t="s">
        <v>2</v>
      </c>
      <c r="F21" s="197"/>
    </row>
    <row r="22" spans="1:6" x14ac:dyDescent="0.3">
      <c r="A22" s="181"/>
      <c r="E22" s="197" t="s">
        <v>3</v>
      </c>
      <c r="F22" s="197"/>
    </row>
  </sheetData>
  <sheetProtection algorithmName="SHA-512" hashValue="6ohVHucpLaWSpF9Yp8srRBAf89HY7m+OKbBY/UpJg90Wb2QNXPvGykrapnb5YARQVWxXqiZGKnXglfSpN/eXgg==" saltValue="25JVX/cnE/S4JXe/m3ikOg==" spinCount="100000" sheet="1" objects="1" scenarios="1"/>
  <mergeCells count="11">
    <mergeCell ref="E22:F22"/>
    <mergeCell ref="A2:F2"/>
    <mergeCell ref="A4:F4"/>
    <mergeCell ref="E6:E7"/>
    <mergeCell ref="F6:F7"/>
    <mergeCell ref="E21:F21"/>
    <mergeCell ref="A6:B7"/>
    <mergeCell ref="A8:B8"/>
    <mergeCell ref="C6:D7"/>
    <mergeCell ref="C8:D8"/>
    <mergeCell ref="E15:F15"/>
  </mergeCells>
  <pageMargins left="0.7" right="0.7" top="0.75" bottom="0.75" header="0.3" footer="0.3"/>
  <pageSetup paperSize="9" orientation="landscape" r:id="rId1"/>
  <ignoredErrors>
    <ignoredError sqref="C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7"/>
  <sheetViews>
    <sheetView view="pageLayout" zoomScale="91" zoomScaleNormal="100" zoomScalePageLayoutView="91" workbookViewId="0">
      <selection activeCell="L2" sqref="L2"/>
    </sheetView>
  </sheetViews>
  <sheetFormatPr defaultColWidth="8.6640625" defaultRowHeight="14.4" x14ac:dyDescent="0.3"/>
  <cols>
    <col min="1" max="1" width="4.109375" style="31" bestFit="1" customWidth="1"/>
    <col min="2" max="2" width="51.109375" style="31" bestFit="1" customWidth="1"/>
    <col min="3" max="3" width="9" style="171" customWidth="1"/>
    <col min="4" max="4" width="17.44140625" style="31" customWidth="1"/>
    <col min="5" max="5" width="9.33203125" style="31" customWidth="1"/>
    <col min="6" max="6" width="6" style="31" customWidth="1"/>
    <col min="7" max="7" width="8.109375" style="31" bestFit="1" customWidth="1"/>
    <col min="8" max="8" width="10.5546875" style="31" customWidth="1"/>
    <col min="9" max="9" width="7.44140625" style="31" customWidth="1"/>
    <col min="10" max="10" width="9.109375" style="31"/>
    <col min="11" max="11" width="14.44140625" style="162" customWidth="1"/>
    <col min="12" max="12" width="18.109375" style="162" customWidth="1"/>
    <col min="13" max="14" width="8.6640625" style="31"/>
    <col min="15" max="15" width="8.6640625" style="169"/>
    <col min="16" max="16384" width="8.6640625" style="31"/>
  </cols>
  <sheetData>
    <row r="1" spans="1:14" ht="17.399999999999999" x14ac:dyDescent="0.3">
      <c r="A1" s="216" t="s">
        <v>576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</row>
    <row r="2" spans="1:14" ht="66" x14ac:dyDescent="0.3">
      <c r="A2" s="163" t="s">
        <v>4</v>
      </c>
      <c r="B2" s="60" t="s">
        <v>5</v>
      </c>
      <c r="C2" s="170" t="s">
        <v>801</v>
      </c>
      <c r="D2" s="61" t="s">
        <v>6</v>
      </c>
      <c r="E2" s="164" t="s">
        <v>577</v>
      </c>
      <c r="F2" s="164" t="s">
        <v>578</v>
      </c>
      <c r="G2" s="164" t="s">
        <v>579</v>
      </c>
      <c r="H2" s="164" t="s">
        <v>580</v>
      </c>
      <c r="I2" s="164" t="s">
        <v>7</v>
      </c>
      <c r="J2" s="164" t="s">
        <v>581</v>
      </c>
      <c r="K2" s="62" t="s">
        <v>796</v>
      </c>
      <c r="L2" s="62" t="s">
        <v>783</v>
      </c>
    </row>
    <row r="3" spans="1:14" x14ac:dyDescent="0.3">
      <c r="A3" s="32"/>
      <c r="B3" s="218" t="s">
        <v>582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4" x14ac:dyDescent="0.3">
      <c r="A4" s="32">
        <v>1</v>
      </c>
      <c r="B4" s="55" t="s">
        <v>583</v>
      </c>
      <c r="C4" s="81">
        <v>1</v>
      </c>
      <c r="D4" s="78"/>
      <c r="E4" s="49">
        <v>7</v>
      </c>
      <c r="F4" s="49">
        <v>2</v>
      </c>
      <c r="G4" s="37">
        <v>100</v>
      </c>
      <c r="H4" s="37">
        <v>80</v>
      </c>
      <c r="I4" s="37"/>
      <c r="J4" s="37">
        <v>1000</v>
      </c>
      <c r="K4" s="167"/>
      <c r="L4" s="150">
        <f>K4*C4</f>
        <v>0</v>
      </c>
      <c r="N4" s="168"/>
    </row>
    <row r="5" spans="1:14" x14ac:dyDescent="0.3">
      <c r="A5" s="32">
        <v>2</v>
      </c>
      <c r="B5" s="55" t="s">
        <v>584</v>
      </c>
      <c r="C5" s="81">
        <v>1</v>
      </c>
      <c r="D5" s="78"/>
      <c r="E5" s="49">
        <v>4</v>
      </c>
      <c r="F5" s="49">
        <v>1</v>
      </c>
      <c r="G5" s="37">
        <v>55</v>
      </c>
      <c r="H5" s="37">
        <v>65</v>
      </c>
      <c r="I5" s="37"/>
      <c r="J5" s="37">
        <v>500</v>
      </c>
      <c r="K5" s="167"/>
      <c r="L5" s="150">
        <f t="shared" ref="L5:L27" si="0">K5*C5</f>
        <v>0</v>
      </c>
      <c r="N5" s="168"/>
    </row>
    <row r="6" spans="1:14" x14ac:dyDescent="0.3">
      <c r="A6" s="32">
        <v>3</v>
      </c>
      <c r="B6" s="55" t="s">
        <v>585</v>
      </c>
      <c r="C6" s="81">
        <v>1</v>
      </c>
      <c r="D6" s="78"/>
      <c r="E6" s="49">
        <v>3</v>
      </c>
      <c r="F6" s="49">
        <v>1</v>
      </c>
      <c r="G6" s="37">
        <v>30</v>
      </c>
      <c r="H6" s="37">
        <v>35</v>
      </c>
      <c r="I6" s="37"/>
      <c r="J6" s="37">
        <v>400</v>
      </c>
      <c r="K6" s="167"/>
      <c r="L6" s="150">
        <f t="shared" si="0"/>
        <v>0</v>
      </c>
      <c r="N6" s="168"/>
    </row>
    <row r="7" spans="1:14" x14ac:dyDescent="0.3">
      <c r="A7" s="32">
        <v>4</v>
      </c>
      <c r="B7" s="55" t="s">
        <v>586</v>
      </c>
      <c r="C7" s="81">
        <v>2</v>
      </c>
      <c r="D7" s="78"/>
      <c r="E7" s="49">
        <v>1</v>
      </c>
      <c r="F7" s="49">
        <v>1</v>
      </c>
      <c r="G7" s="37">
        <v>2</v>
      </c>
      <c r="H7" s="37">
        <v>3</v>
      </c>
      <c r="I7" s="37"/>
      <c r="J7" s="37">
        <v>50</v>
      </c>
      <c r="K7" s="167"/>
      <c r="L7" s="150">
        <f t="shared" si="0"/>
        <v>0</v>
      </c>
      <c r="N7" s="168"/>
    </row>
    <row r="8" spans="1:14" x14ac:dyDescent="0.3">
      <c r="A8" s="32">
        <v>5</v>
      </c>
      <c r="B8" s="55" t="s">
        <v>587</v>
      </c>
      <c r="C8" s="81">
        <v>2</v>
      </c>
      <c r="D8" s="78"/>
      <c r="E8" s="49">
        <v>1</v>
      </c>
      <c r="F8" s="49">
        <v>1</v>
      </c>
      <c r="G8" s="37">
        <v>22</v>
      </c>
      <c r="H8" s="37">
        <v>6</v>
      </c>
      <c r="I8" s="37"/>
      <c r="J8" s="37">
        <v>100</v>
      </c>
      <c r="K8" s="167"/>
      <c r="L8" s="150">
        <f t="shared" si="0"/>
        <v>0</v>
      </c>
      <c r="N8" s="168"/>
    </row>
    <row r="9" spans="1:14" x14ac:dyDescent="0.3">
      <c r="A9" s="32">
        <v>6</v>
      </c>
      <c r="B9" s="55" t="s">
        <v>588</v>
      </c>
      <c r="C9" s="81">
        <v>1</v>
      </c>
      <c r="D9" s="78"/>
      <c r="E9" s="49">
        <v>4</v>
      </c>
      <c r="F9" s="49">
        <v>1</v>
      </c>
      <c r="G9" s="37">
        <v>70</v>
      </c>
      <c r="H9" s="37">
        <v>55</v>
      </c>
      <c r="I9" s="37"/>
      <c r="J9" s="37">
        <v>500</v>
      </c>
      <c r="K9" s="167"/>
      <c r="L9" s="150">
        <f t="shared" si="0"/>
        <v>0</v>
      </c>
      <c r="N9" s="168"/>
    </row>
    <row r="10" spans="1:14" x14ac:dyDescent="0.3">
      <c r="A10" s="32">
        <v>7</v>
      </c>
      <c r="B10" s="55" t="s">
        <v>589</v>
      </c>
      <c r="C10" s="81">
        <v>1</v>
      </c>
      <c r="D10" s="78"/>
      <c r="E10" s="49">
        <v>1</v>
      </c>
      <c r="F10" s="49">
        <v>1</v>
      </c>
      <c r="G10" s="37">
        <v>14</v>
      </c>
      <c r="H10" s="37">
        <v>15</v>
      </c>
      <c r="I10" s="37"/>
      <c r="J10" s="37">
        <v>500</v>
      </c>
      <c r="K10" s="167"/>
      <c r="L10" s="150">
        <f t="shared" si="0"/>
        <v>0</v>
      </c>
      <c r="N10" s="168"/>
    </row>
    <row r="11" spans="1:14" x14ac:dyDescent="0.3">
      <c r="A11" s="32">
        <v>8</v>
      </c>
      <c r="B11" s="55" t="s">
        <v>590</v>
      </c>
      <c r="C11" s="81">
        <v>1</v>
      </c>
      <c r="D11" s="78"/>
      <c r="E11" s="49">
        <v>1</v>
      </c>
      <c r="F11" s="49">
        <v>1</v>
      </c>
      <c r="G11" s="37">
        <v>8</v>
      </c>
      <c r="H11" s="37">
        <v>45</v>
      </c>
      <c r="I11" s="37"/>
      <c r="J11" s="37">
        <v>100</v>
      </c>
      <c r="K11" s="167"/>
      <c r="L11" s="150">
        <f t="shared" si="0"/>
        <v>0</v>
      </c>
      <c r="N11" s="168"/>
    </row>
    <row r="12" spans="1:14" x14ac:dyDescent="0.3">
      <c r="A12" s="32">
        <v>9</v>
      </c>
      <c r="B12" s="55" t="s">
        <v>591</v>
      </c>
      <c r="C12" s="81">
        <v>1</v>
      </c>
      <c r="D12" s="78"/>
      <c r="E12" s="49">
        <v>2</v>
      </c>
      <c r="F12" s="49">
        <v>1</v>
      </c>
      <c r="G12" s="37">
        <v>30</v>
      </c>
      <c r="H12" s="37">
        <v>100</v>
      </c>
      <c r="I12" s="37"/>
      <c r="J12" s="37">
        <v>1000</v>
      </c>
      <c r="K12" s="167"/>
      <c r="L12" s="150">
        <f t="shared" si="0"/>
        <v>0</v>
      </c>
      <c r="N12" s="168"/>
    </row>
    <row r="13" spans="1:14" x14ac:dyDescent="0.3">
      <c r="A13" s="32">
        <v>10</v>
      </c>
      <c r="B13" s="55" t="s">
        <v>592</v>
      </c>
      <c r="C13" s="81">
        <v>1</v>
      </c>
      <c r="D13" s="78"/>
      <c r="E13" s="49">
        <v>1</v>
      </c>
      <c r="F13" s="49">
        <v>1</v>
      </c>
      <c r="G13" s="37">
        <v>22</v>
      </c>
      <c r="H13" s="37">
        <v>50</v>
      </c>
      <c r="I13" s="37"/>
      <c r="J13" s="37">
        <v>500</v>
      </c>
      <c r="K13" s="167"/>
      <c r="L13" s="150">
        <f t="shared" si="0"/>
        <v>0</v>
      </c>
      <c r="N13" s="168"/>
    </row>
    <row r="14" spans="1:14" x14ac:dyDescent="0.3">
      <c r="A14" s="32">
        <v>11</v>
      </c>
      <c r="B14" s="55" t="s">
        <v>593</v>
      </c>
      <c r="C14" s="81">
        <v>4</v>
      </c>
      <c r="D14" s="78"/>
      <c r="E14" s="49">
        <v>2</v>
      </c>
      <c r="F14" s="49">
        <v>1</v>
      </c>
      <c r="G14" s="37">
        <v>16</v>
      </c>
      <c r="H14" s="37">
        <v>6</v>
      </c>
      <c r="I14" s="37"/>
      <c r="J14" s="37">
        <v>100</v>
      </c>
      <c r="K14" s="167"/>
      <c r="L14" s="150">
        <f t="shared" si="0"/>
        <v>0</v>
      </c>
      <c r="N14" s="168"/>
    </row>
    <row r="15" spans="1:14" x14ac:dyDescent="0.3">
      <c r="A15" s="32">
        <v>12</v>
      </c>
      <c r="B15" s="55" t="s">
        <v>594</v>
      </c>
      <c r="C15" s="81">
        <v>2</v>
      </c>
      <c r="D15" s="78"/>
      <c r="E15" s="49">
        <v>3</v>
      </c>
      <c r="F15" s="49">
        <v>1</v>
      </c>
      <c r="G15" s="37">
        <v>30</v>
      </c>
      <c r="H15" s="37">
        <v>20</v>
      </c>
      <c r="I15" s="37"/>
      <c r="J15" s="37">
        <v>100</v>
      </c>
      <c r="K15" s="167"/>
      <c r="L15" s="150">
        <f t="shared" si="0"/>
        <v>0</v>
      </c>
      <c r="N15" s="168"/>
    </row>
    <row r="16" spans="1:14" x14ac:dyDescent="0.3">
      <c r="A16" s="32">
        <v>13</v>
      </c>
      <c r="B16" s="55" t="s">
        <v>595</v>
      </c>
      <c r="C16" s="81">
        <v>1</v>
      </c>
      <c r="D16" s="78"/>
      <c r="E16" s="49">
        <v>2</v>
      </c>
      <c r="F16" s="49">
        <v>1</v>
      </c>
      <c r="G16" s="37">
        <v>10</v>
      </c>
      <c r="H16" s="37">
        <v>20</v>
      </c>
      <c r="I16" s="37"/>
      <c r="J16" s="37">
        <v>300</v>
      </c>
      <c r="K16" s="167"/>
      <c r="L16" s="150">
        <f t="shared" si="0"/>
        <v>0</v>
      </c>
      <c r="N16" s="168"/>
    </row>
    <row r="17" spans="1:14" x14ac:dyDescent="0.3">
      <c r="A17" s="32">
        <v>14</v>
      </c>
      <c r="B17" s="55" t="s">
        <v>596</v>
      </c>
      <c r="C17" s="81">
        <v>1</v>
      </c>
      <c r="D17" s="78"/>
      <c r="E17" s="49">
        <v>20</v>
      </c>
      <c r="F17" s="49">
        <v>1</v>
      </c>
      <c r="G17" s="34">
        <v>110</v>
      </c>
      <c r="H17" s="34">
        <v>66</v>
      </c>
      <c r="I17" s="34"/>
      <c r="J17" s="34">
        <v>1000</v>
      </c>
      <c r="K17" s="167"/>
      <c r="L17" s="150">
        <f t="shared" si="0"/>
        <v>0</v>
      </c>
      <c r="N17" s="168"/>
    </row>
    <row r="18" spans="1:14" x14ac:dyDescent="0.3">
      <c r="A18" s="32">
        <v>15</v>
      </c>
      <c r="B18" s="55" t="s">
        <v>597</v>
      </c>
      <c r="C18" s="81">
        <v>1</v>
      </c>
      <c r="D18" s="78"/>
      <c r="E18" s="49">
        <v>1</v>
      </c>
      <c r="F18" s="49">
        <v>1</v>
      </c>
      <c r="G18" s="34">
        <v>4</v>
      </c>
      <c r="H18" s="34">
        <v>4</v>
      </c>
      <c r="I18" s="34"/>
      <c r="J18" s="34">
        <v>100</v>
      </c>
      <c r="K18" s="167"/>
      <c r="L18" s="150">
        <f t="shared" si="0"/>
        <v>0</v>
      </c>
      <c r="N18" s="168"/>
    </row>
    <row r="19" spans="1:14" x14ac:dyDescent="0.3">
      <c r="A19" s="32">
        <v>16</v>
      </c>
      <c r="B19" s="55" t="s">
        <v>598</v>
      </c>
      <c r="C19" s="81">
        <v>1</v>
      </c>
      <c r="D19" s="78"/>
      <c r="E19" s="49">
        <v>1</v>
      </c>
      <c r="F19" s="49">
        <v>1</v>
      </c>
      <c r="G19" s="34">
        <v>7</v>
      </c>
      <c r="H19" s="34">
        <v>39</v>
      </c>
      <c r="I19" s="34"/>
      <c r="J19" s="34">
        <v>1500</v>
      </c>
      <c r="K19" s="167"/>
      <c r="L19" s="150">
        <f t="shared" si="0"/>
        <v>0</v>
      </c>
      <c r="N19" s="168"/>
    </row>
    <row r="20" spans="1:14" x14ac:dyDescent="0.3">
      <c r="A20" s="32">
        <v>17</v>
      </c>
      <c r="B20" s="55" t="s">
        <v>599</v>
      </c>
      <c r="C20" s="81">
        <v>1</v>
      </c>
      <c r="D20" s="78"/>
      <c r="E20" s="49">
        <v>2</v>
      </c>
      <c r="F20" s="49">
        <v>1</v>
      </c>
      <c r="G20" s="34">
        <v>5</v>
      </c>
      <c r="H20" s="34">
        <v>1</v>
      </c>
      <c r="I20" s="34"/>
      <c r="J20" s="34">
        <v>500</v>
      </c>
      <c r="K20" s="167"/>
      <c r="L20" s="150">
        <f t="shared" si="0"/>
        <v>0</v>
      </c>
      <c r="N20" s="168"/>
    </row>
    <row r="21" spans="1:14" x14ac:dyDescent="0.3">
      <c r="A21" s="32">
        <v>18</v>
      </c>
      <c r="B21" s="44" t="s">
        <v>600</v>
      </c>
      <c r="C21" s="81">
        <v>4</v>
      </c>
      <c r="D21" s="78"/>
      <c r="E21" s="49"/>
      <c r="F21" s="49"/>
      <c r="G21" s="37"/>
      <c r="H21" s="37"/>
      <c r="I21" s="49">
        <v>6</v>
      </c>
      <c r="J21" s="34"/>
      <c r="K21" s="167"/>
      <c r="L21" s="150">
        <f t="shared" si="0"/>
        <v>0</v>
      </c>
      <c r="N21" s="168"/>
    </row>
    <row r="22" spans="1:14" x14ac:dyDescent="0.3">
      <c r="A22" s="32">
        <v>19</v>
      </c>
      <c r="B22" s="44" t="s">
        <v>601</v>
      </c>
      <c r="C22" s="81">
        <v>4</v>
      </c>
      <c r="D22" s="78"/>
      <c r="E22" s="49"/>
      <c r="F22" s="49"/>
      <c r="G22" s="37"/>
      <c r="H22" s="37"/>
      <c r="I22" s="49">
        <v>8</v>
      </c>
      <c r="J22" s="34"/>
      <c r="K22" s="167"/>
      <c r="L22" s="150">
        <f t="shared" si="0"/>
        <v>0</v>
      </c>
      <c r="N22" s="168"/>
    </row>
    <row r="23" spans="1:14" x14ac:dyDescent="0.3">
      <c r="A23" s="32">
        <v>20</v>
      </c>
      <c r="B23" s="44" t="s">
        <v>602</v>
      </c>
      <c r="C23" s="81">
        <v>4</v>
      </c>
      <c r="D23" s="78"/>
      <c r="E23" s="49"/>
      <c r="F23" s="49"/>
      <c r="G23" s="37"/>
      <c r="H23" s="37"/>
      <c r="I23" s="49">
        <v>2</v>
      </c>
      <c r="J23" s="34"/>
      <c r="K23" s="167"/>
      <c r="L23" s="150">
        <f t="shared" si="0"/>
        <v>0</v>
      </c>
      <c r="N23" s="168"/>
    </row>
    <row r="24" spans="1:14" x14ac:dyDescent="0.3">
      <c r="A24" s="32">
        <v>21</v>
      </c>
      <c r="B24" s="44" t="s">
        <v>603</v>
      </c>
      <c r="C24" s="81">
        <v>4</v>
      </c>
      <c r="D24" s="78"/>
      <c r="E24" s="49"/>
      <c r="F24" s="49"/>
      <c r="G24" s="37"/>
      <c r="H24" s="37"/>
      <c r="I24" s="49">
        <v>12</v>
      </c>
      <c r="J24" s="34"/>
      <c r="K24" s="167"/>
      <c r="L24" s="150">
        <f t="shared" si="0"/>
        <v>0</v>
      </c>
      <c r="N24" s="168"/>
    </row>
    <row r="25" spans="1:14" x14ac:dyDescent="0.3">
      <c r="A25" s="32">
        <v>22</v>
      </c>
      <c r="B25" s="44" t="s">
        <v>604</v>
      </c>
      <c r="C25" s="81">
        <v>4</v>
      </c>
      <c r="D25" s="78"/>
      <c r="E25" s="49"/>
      <c r="F25" s="49"/>
      <c r="G25" s="37"/>
      <c r="H25" s="37"/>
      <c r="I25" s="49">
        <v>10</v>
      </c>
      <c r="J25" s="34"/>
      <c r="K25" s="167"/>
      <c r="L25" s="150">
        <f t="shared" si="0"/>
        <v>0</v>
      </c>
      <c r="N25" s="168"/>
    </row>
    <row r="26" spans="1:14" x14ac:dyDescent="0.3">
      <c r="A26" s="32">
        <v>23</v>
      </c>
      <c r="B26" s="44" t="s">
        <v>605</v>
      </c>
      <c r="C26" s="81">
        <v>1</v>
      </c>
      <c r="D26" s="78"/>
      <c r="E26" s="49"/>
      <c r="F26" s="49"/>
      <c r="G26" s="34"/>
      <c r="H26" s="34"/>
      <c r="I26" s="49">
        <v>6</v>
      </c>
      <c r="J26" s="34"/>
      <c r="K26" s="167"/>
      <c r="L26" s="150">
        <f t="shared" si="0"/>
        <v>0</v>
      </c>
      <c r="N26" s="168"/>
    </row>
    <row r="27" spans="1:14" x14ac:dyDescent="0.3">
      <c r="A27" s="32">
        <v>24</v>
      </c>
      <c r="B27" s="44" t="s">
        <v>606</v>
      </c>
      <c r="C27" s="81">
        <v>1</v>
      </c>
      <c r="D27" s="78"/>
      <c r="E27" s="49"/>
      <c r="F27" s="49"/>
      <c r="G27" s="34"/>
      <c r="H27" s="34"/>
      <c r="I27" s="49">
        <v>9</v>
      </c>
      <c r="J27" s="34"/>
      <c r="K27" s="167"/>
      <c r="L27" s="150">
        <f t="shared" si="0"/>
        <v>0</v>
      </c>
      <c r="N27" s="168"/>
    </row>
    <row r="28" spans="1:14" x14ac:dyDescent="0.3">
      <c r="A28" s="65"/>
      <c r="B28" s="218" t="s">
        <v>607</v>
      </c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N28" s="168"/>
    </row>
    <row r="29" spans="1:14" x14ac:dyDescent="0.3">
      <c r="A29" s="32">
        <v>25</v>
      </c>
      <c r="B29" s="55" t="s">
        <v>608</v>
      </c>
      <c r="C29" s="81">
        <v>2</v>
      </c>
      <c r="D29" s="66"/>
      <c r="E29" s="21">
        <v>6</v>
      </c>
      <c r="F29" s="21">
        <v>1</v>
      </c>
      <c r="G29" s="21">
        <v>14</v>
      </c>
      <c r="H29" s="21">
        <v>94</v>
      </c>
      <c r="I29" s="21"/>
      <c r="J29" s="21">
        <v>3000</v>
      </c>
      <c r="K29" s="167"/>
      <c r="L29" s="150">
        <f t="shared" ref="L29:L40" si="1">K29*C29</f>
        <v>0</v>
      </c>
      <c r="N29" s="168"/>
    </row>
    <row r="30" spans="1:14" x14ac:dyDescent="0.3">
      <c r="A30" s="32">
        <v>26</v>
      </c>
      <c r="B30" s="55" t="s">
        <v>609</v>
      </c>
      <c r="C30" s="81">
        <v>1</v>
      </c>
      <c r="D30" s="63"/>
      <c r="E30" s="37">
        <v>5</v>
      </c>
      <c r="F30" s="37">
        <v>1</v>
      </c>
      <c r="G30" s="37">
        <v>15</v>
      </c>
      <c r="H30" s="37">
        <v>14</v>
      </c>
      <c r="I30" s="37"/>
      <c r="J30" s="37">
        <v>1000</v>
      </c>
      <c r="K30" s="167"/>
      <c r="L30" s="150">
        <f t="shared" si="1"/>
        <v>0</v>
      </c>
      <c r="N30" s="168"/>
    </row>
    <row r="31" spans="1:14" x14ac:dyDescent="0.3">
      <c r="A31" s="32">
        <v>27</v>
      </c>
      <c r="B31" s="55" t="s">
        <v>610</v>
      </c>
      <c r="C31" s="81">
        <v>1</v>
      </c>
      <c r="D31" s="63"/>
      <c r="E31" s="37">
        <v>1</v>
      </c>
      <c r="F31" s="37">
        <v>1</v>
      </c>
      <c r="G31" s="37">
        <v>2</v>
      </c>
      <c r="H31" s="37"/>
      <c r="I31" s="37"/>
      <c r="J31" s="37">
        <v>100</v>
      </c>
      <c r="K31" s="167"/>
      <c r="L31" s="150">
        <f t="shared" si="1"/>
        <v>0</v>
      </c>
      <c r="N31" s="168"/>
    </row>
    <row r="32" spans="1:14" x14ac:dyDescent="0.3">
      <c r="A32" s="32">
        <v>28</v>
      </c>
      <c r="B32" s="55" t="s">
        <v>611</v>
      </c>
      <c r="C32" s="81">
        <v>2</v>
      </c>
      <c r="D32" s="63"/>
      <c r="E32" s="37">
        <v>3</v>
      </c>
      <c r="F32" s="37">
        <v>1</v>
      </c>
      <c r="G32" s="37">
        <v>6</v>
      </c>
      <c r="H32" s="37">
        <v>8</v>
      </c>
      <c r="I32" s="37"/>
      <c r="J32" s="37">
        <v>300</v>
      </c>
      <c r="K32" s="167"/>
      <c r="L32" s="150">
        <f t="shared" si="1"/>
        <v>0</v>
      </c>
      <c r="N32" s="168"/>
    </row>
    <row r="33" spans="1:14" x14ac:dyDescent="0.3">
      <c r="A33" s="32">
        <v>29</v>
      </c>
      <c r="B33" s="55" t="s">
        <v>612</v>
      </c>
      <c r="C33" s="81">
        <v>2</v>
      </c>
      <c r="D33" s="63"/>
      <c r="E33" s="37">
        <v>1</v>
      </c>
      <c r="F33" s="37">
        <v>1</v>
      </c>
      <c r="G33" s="37">
        <v>2</v>
      </c>
      <c r="H33" s="37"/>
      <c r="I33" s="37"/>
      <c r="J33" s="37">
        <v>50</v>
      </c>
      <c r="K33" s="167"/>
      <c r="L33" s="150">
        <f t="shared" si="1"/>
        <v>0</v>
      </c>
      <c r="N33" s="168"/>
    </row>
    <row r="34" spans="1:14" x14ac:dyDescent="0.3">
      <c r="A34" s="32">
        <v>30</v>
      </c>
      <c r="B34" s="55" t="s">
        <v>613</v>
      </c>
      <c r="C34" s="81">
        <v>2</v>
      </c>
      <c r="D34" s="63"/>
      <c r="E34" s="37">
        <v>3</v>
      </c>
      <c r="F34" s="37">
        <v>1</v>
      </c>
      <c r="G34" s="37">
        <v>5</v>
      </c>
      <c r="H34" s="37">
        <v>18</v>
      </c>
      <c r="I34" s="37"/>
      <c r="J34" s="37">
        <v>500</v>
      </c>
      <c r="K34" s="167"/>
      <c r="L34" s="150">
        <f t="shared" si="1"/>
        <v>0</v>
      </c>
      <c r="N34" s="168"/>
    </row>
    <row r="35" spans="1:14" x14ac:dyDescent="0.3">
      <c r="A35" s="32">
        <v>31</v>
      </c>
      <c r="B35" s="55" t="s">
        <v>614</v>
      </c>
      <c r="C35" s="81">
        <v>1</v>
      </c>
      <c r="D35" s="64"/>
      <c r="E35" s="34">
        <v>3</v>
      </c>
      <c r="F35" s="34">
        <v>1</v>
      </c>
      <c r="G35" s="34">
        <v>7</v>
      </c>
      <c r="H35" s="34"/>
      <c r="I35" s="34"/>
      <c r="J35" s="34">
        <v>1000</v>
      </c>
      <c r="K35" s="167"/>
      <c r="L35" s="150">
        <f t="shared" si="1"/>
        <v>0</v>
      </c>
      <c r="N35" s="168"/>
    </row>
    <row r="36" spans="1:14" ht="26.4" x14ac:dyDescent="0.3">
      <c r="A36" s="32">
        <v>32</v>
      </c>
      <c r="B36" s="55" t="s">
        <v>615</v>
      </c>
      <c r="C36" s="81">
        <v>1</v>
      </c>
      <c r="D36" s="64"/>
      <c r="E36" s="34">
        <v>9</v>
      </c>
      <c r="F36" s="34">
        <v>1</v>
      </c>
      <c r="G36" s="34">
        <v>15</v>
      </c>
      <c r="H36" s="34">
        <v>41</v>
      </c>
      <c r="I36" s="34"/>
      <c r="J36" s="34">
        <v>2000</v>
      </c>
      <c r="K36" s="167"/>
      <c r="L36" s="150">
        <f t="shared" si="1"/>
        <v>0</v>
      </c>
      <c r="N36" s="168"/>
    </row>
    <row r="37" spans="1:14" x14ac:dyDescent="0.3">
      <c r="A37" s="32">
        <v>33</v>
      </c>
      <c r="B37" s="55" t="s">
        <v>616</v>
      </c>
      <c r="C37" s="81">
        <v>1</v>
      </c>
      <c r="D37" s="63"/>
      <c r="E37" s="37">
        <v>1</v>
      </c>
      <c r="F37" s="37">
        <v>1</v>
      </c>
      <c r="G37" s="37">
        <v>2</v>
      </c>
      <c r="H37" s="37"/>
      <c r="I37" s="37"/>
      <c r="J37" s="37">
        <v>100</v>
      </c>
      <c r="K37" s="167"/>
      <c r="L37" s="150">
        <f t="shared" si="1"/>
        <v>0</v>
      </c>
      <c r="N37" s="168"/>
    </row>
    <row r="38" spans="1:14" x14ac:dyDescent="0.3">
      <c r="A38" s="32">
        <v>34</v>
      </c>
      <c r="B38" s="1" t="s">
        <v>617</v>
      </c>
      <c r="C38" s="81">
        <v>1</v>
      </c>
      <c r="D38" s="67" t="s">
        <v>8</v>
      </c>
      <c r="E38" s="34"/>
      <c r="F38" s="34">
        <v>1</v>
      </c>
      <c r="G38" s="34">
        <v>1</v>
      </c>
      <c r="H38" s="34"/>
      <c r="I38" s="34"/>
      <c r="J38" s="34"/>
      <c r="K38" s="167"/>
      <c r="L38" s="150">
        <f t="shared" si="1"/>
        <v>0</v>
      </c>
      <c r="N38" s="168"/>
    </row>
    <row r="39" spans="1:14" ht="39.6" x14ac:dyDescent="0.3">
      <c r="A39" s="32">
        <v>35</v>
      </c>
      <c r="B39" s="1" t="s">
        <v>618</v>
      </c>
      <c r="C39" s="81">
        <v>4</v>
      </c>
      <c r="D39" s="70" t="s">
        <v>486</v>
      </c>
      <c r="E39" s="34"/>
      <c r="F39" s="34"/>
      <c r="G39" s="34"/>
      <c r="H39" s="34"/>
      <c r="I39" s="34"/>
      <c r="J39" s="34"/>
      <c r="K39" s="167"/>
      <c r="L39" s="150">
        <f t="shared" si="1"/>
        <v>0</v>
      </c>
      <c r="N39" s="168"/>
    </row>
    <row r="40" spans="1:14" x14ac:dyDescent="0.3">
      <c r="A40" s="32">
        <v>36</v>
      </c>
      <c r="B40" s="1" t="s">
        <v>619</v>
      </c>
      <c r="C40" s="81">
        <v>1</v>
      </c>
      <c r="D40" s="68" t="s">
        <v>495</v>
      </c>
      <c r="E40" s="34"/>
      <c r="F40" s="34"/>
      <c r="G40" s="34"/>
      <c r="H40" s="34"/>
      <c r="I40" s="34"/>
      <c r="J40" s="34"/>
      <c r="K40" s="167"/>
      <c r="L40" s="150">
        <f t="shared" si="1"/>
        <v>0</v>
      </c>
      <c r="N40" s="168"/>
    </row>
    <row r="41" spans="1:14" x14ac:dyDescent="0.3">
      <c r="A41" s="69"/>
      <c r="B41" s="218" t="s">
        <v>620</v>
      </c>
      <c r="C41" s="219"/>
      <c r="D41" s="219"/>
      <c r="E41" s="219"/>
      <c r="F41" s="219"/>
      <c r="G41" s="219"/>
      <c r="H41" s="219"/>
      <c r="I41" s="219"/>
      <c r="J41" s="219"/>
      <c r="K41" s="219"/>
      <c r="L41" s="219"/>
      <c r="N41" s="168"/>
    </row>
    <row r="42" spans="1:14" x14ac:dyDescent="0.3">
      <c r="A42" s="32">
        <v>37</v>
      </c>
      <c r="B42" s="47" t="s">
        <v>621</v>
      </c>
      <c r="C42" s="85">
        <v>1</v>
      </c>
      <c r="D42" s="79"/>
      <c r="E42" s="52">
        <v>2</v>
      </c>
      <c r="F42" s="52">
        <v>1</v>
      </c>
      <c r="G42" s="52" t="s">
        <v>539</v>
      </c>
      <c r="H42" s="52" t="s">
        <v>556</v>
      </c>
      <c r="I42" s="41"/>
      <c r="J42" s="41">
        <v>200</v>
      </c>
      <c r="K42" s="167"/>
      <c r="L42" s="150">
        <f t="shared" ref="L42:L61" si="2">K42*C42</f>
        <v>0</v>
      </c>
      <c r="N42" s="168"/>
    </row>
    <row r="43" spans="1:14" x14ac:dyDescent="0.3">
      <c r="A43" s="32">
        <v>38</v>
      </c>
      <c r="B43" s="47" t="s">
        <v>622</v>
      </c>
      <c r="C43" s="85">
        <v>1</v>
      </c>
      <c r="D43" s="66"/>
      <c r="E43" s="52">
        <v>2</v>
      </c>
      <c r="F43" s="52">
        <v>1</v>
      </c>
      <c r="G43" s="52">
        <v>29</v>
      </c>
      <c r="H43" s="52">
        <v>20</v>
      </c>
      <c r="I43" s="41"/>
      <c r="J43" s="41">
        <v>200</v>
      </c>
      <c r="K43" s="167"/>
      <c r="L43" s="150">
        <f t="shared" si="2"/>
        <v>0</v>
      </c>
      <c r="N43" s="168"/>
    </row>
    <row r="44" spans="1:14" x14ac:dyDescent="0.3">
      <c r="A44" s="32">
        <v>39</v>
      </c>
      <c r="B44" s="47" t="s">
        <v>623</v>
      </c>
      <c r="C44" s="85">
        <v>1</v>
      </c>
      <c r="D44" s="66"/>
      <c r="E44" s="52" t="s">
        <v>10</v>
      </c>
      <c r="F44" s="52" t="s">
        <v>9</v>
      </c>
      <c r="G44" s="52" t="s">
        <v>624</v>
      </c>
      <c r="H44" s="52" t="s">
        <v>424</v>
      </c>
      <c r="I44" s="41"/>
      <c r="J44" s="41">
        <v>400</v>
      </c>
      <c r="K44" s="167"/>
      <c r="L44" s="150">
        <f t="shared" si="2"/>
        <v>0</v>
      </c>
      <c r="N44" s="168"/>
    </row>
    <row r="45" spans="1:14" ht="26.4" x14ac:dyDescent="0.3">
      <c r="A45" s="32">
        <v>40</v>
      </c>
      <c r="B45" s="47" t="s">
        <v>625</v>
      </c>
      <c r="C45" s="85">
        <v>1</v>
      </c>
      <c r="D45" s="70" t="s">
        <v>626</v>
      </c>
      <c r="E45" s="52" t="s">
        <v>10</v>
      </c>
      <c r="F45" s="52" t="s">
        <v>10</v>
      </c>
      <c r="G45" s="52" t="s">
        <v>434</v>
      </c>
      <c r="H45" s="52"/>
      <c r="I45" s="41"/>
      <c r="J45" s="41">
        <v>6000</v>
      </c>
      <c r="K45" s="167"/>
      <c r="L45" s="150">
        <f t="shared" si="2"/>
        <v>0</v>
      </c>
      <c r="N45" s="168"/>
    </row>
    <row r="46" spans="1:14" x14ac:dyDescent="0.3">
      <c r="A46" s="32">
        <v>41</v>
      </c>
      <c r="B46" s="47" t="s">
        <v>627</v>
      </c>
      <c r="C46" s="81">
        <v>1</v>
      </c>
      <c r="D46" s="63"/>
      <c r="E46" s="48">
        <v>4</v>
      </c>
      <c r="F46" s="48">
        <v>3</v>
      </c>
      <c r="G46" s="48">
        <v>16</v>
      </c>
      <c r="H46" s="48">
        <v>90</v>
      </c>
      <c r="I46" s="71"/>
      <c r="J46" s="71">
        <v>3000</v>
      </c>
      <c r="K46" s="167"/>
      <c r="L46" s="150">
        <f t="shared" si="2"/>
        <v>0</v>
      </c>
      <c r="N46" s="168"/>
    </row>
    <row r="47" spans="1:14" ht="39.6" x14ac:dyDescent="0.3">
      <c r="A47" s="32">
        <v>42</v>
      </c>
      <c r="B47" s="47" t="s">
        <v>628</v>
      </c>
      <c r="C47" s="85">
        <v>2</v>
      </c>
      <c r="D47" s="70" t="s">
        <v>629</v>
      </c>
      <c r="E47" s="52" t="s">
        <v>9</v>
      </c>
      <c r="F47" s="52" t="s">
        <v>9</v>
      </c>
      <c r="G47" s="52" t="s">
        <v>452</v>
      </c>
      <c r="H47" s="52" t="s">
        <v>10</v>
      </c>
      <c r="I47" s="41"/>
      <c r="J47" s="41">
        <v>1500</v>
      </c>
      <c r="K47" s="167"/>
      <c r="L47" s="150">
        <f t="shared" si="2"/>
        <v>0</v>
      </c>
      <c r="N47" s="168"/>
    </row>
    <row r="48" spans="1:14" x14ac:dyDescent="0.3">
      <c r="A48" s="32">
        <v>43</v>
      </c>
      <c r="B48" s="47" t="s">
        <v>630</v>
      </c>
      <c r="C48" s="85">
        <v>4</v>
      </c>
      <c r="D48" s="70" t="s">
        <v>631</v>
      </c>
      <c r="E48" s="52" t="s">
        <v>524</v>
      </c>
      <c r="F48" s="52" t="s">
        <v>9</v>
      </c>
      <c r="G48" s="52" t="s">
        <v>632</v>
      </c>
      <c r="H48" s="52" t="s">
        <v>10</v>
      </c>
      <c r="I48" s="41"/>
      <c r="J48" s="41">
        <v>500</v>
      </c>
      <c r="K48" s="167"/>
      <c r="L48" s="150">
        <f t="shared" si="2"/>
        <v>0</v>
      </c>
      <c r="N48" s="168"/>
    </row>
    <row r="49" spans="1:14" x14ac:dyDescent="0.3">
      <c r="A49" s="32">
        <v>44</v>
      </c>
      <c r="B49" s="47" t="s">
        <v>633</v>
      </c>
      <c r="C49" s="85">
        <v>1</v>
      </c>
      <c r="D49" s="70"/>
      <c r="E49" s="52" t="s">
        <v>12</v>
      </c>
      <c r="F49" s="52" t="s">
        <v>10</v>
      </c>
      <c r="G49" s="52" t="s">
        <v>634</v>
      </c>
      <c r="H49" s="52" t="s">
        <v>635</v>
      </c>
      <c r="I49" s="41"/>
      <c r="J49" s="41">
        <v>1500</v>
      </c>
      <c r="K49" s="167"/>
      <c r="L49" s="150">
        <f t="shared" si="2"/>
        <v>0</v>
      </c>
      <c r="N49" s="168"/>
    </row>
    <row r="50" spans="1:14" x14ac:dyDescent="0.3">
      <c r="A50" s="32">
        <v>45</v>
      </c>
      <c r="B50" s="47" t="s">
        <v>636</v>
      </c>
      <c r="C50" s="85">
        <v>1</v>
      </c>
      <c r="D50" s="70"/>
      <c r="E50" s="52" t="s">
        <v>524</v>
      </c>
      <c r="F50" s="52" t="s">
        <v>9</v>
      </c>
      <c r="G50" s="52" t="s">
        <v>637</v>
      </c>
      <c r="H50" s="52" t="s">
        <v>452</v>
      </c>
      <c r="I50" s="41"/>
      <c r="J50" s="41">
        <v>200</v>
      </c>
      <c r="K50" s="167"/>
      <c r="L50" s="150">
        <f t="shared" si="2"/>
        <v>0</v>
      </c>
      <c r="N50" s="168"/>
    </row>
    <row r="51" spans="1:14" x14ac:dyDescent="0.3">
      <c r="A51" s="32">
        <v>46</v>
      </c>
      <c r="B51" s="47" t="s">
        <v>638</v>
      </c>
      <c r="C51" s="85">
        <v>1</v>
      </c>
      <c r="D51" s="70"/>
      <c r="E51" s="52" t="s">
        <v>379</v>
      </c>
      <c r="F51" s="52" t="s">
        <v>9</v>
      </c>
      <c r="G51" s="52" t="s">
        <v>639</v>
      </c>
      <c r="H51" s="52" t="s">
        <v>434</v>
      </c>
      <c r="I51" s="41"/>
      <c r="J51" s="41">
        <v>500</v>
      </c>
      <c r="K51" s="167"/>
      <c r="L51" s="150">
        <f t="shared" si="2"/>
        <v>0</v>
      </c>
      <c r="N51" s="168"/>
    </row>
    <row r="52" spans="1:14" x14ac:dyDescent="0.3">
      <c r="A52" s="32">
        <v>47</v>
      </c>
      <c r="B52" s="42" t="s">
        <v>640</v>
      </c>
      <c r="C52" s="81">
        <v>1</v>
      </c>
      <c r="D52" s="166" t="s">
        <v>8</v>
      </c>
      <c r="E52" s="48" t="s">
        <v>641</v>
      </c>
      <c r="F52" s="48" t="s">
        <v>13</v>
      </c>
      <c r="G52" s="48"/>
      <c r="H52" s="48" t="s">
        <v>404</v>
      </c>
      <c r="I52" s="71"/>
      <c r="J52" s="71" t="s">
        <v>642</v>
      </c>
      <c r="K52" s="167"/>
      <c r="L52" s="150">
        <f t="shared" si="2"/>
        <v>0</v>
      </c>
      <c r="N52" s="168"/>
    </row>
    <row r="53" spans="1:14" ht="39.6" x14ac:dyDescent="0.3">
      <c r="A53" s="32">
        <v>48</v>
      </c>
      <c r="B53" s="42" t="s">
        <v>643</v>
      </c>
      <c r="C53" s="81">
        <v>4</v>
      </c>
      <c r="D53" s="70" t="s">
        <v>486</v>
      </c>
      <c r="E53" s="48" t="s">
        <v>434</v>
      </c>
      <c r="F53" s="48" t="s">
        <v>10</v>
      </c>
      <c r="G53" s="48" t="s">
        <v>379</v>
      </c>
      <c r="H53" s="48"/>
      <c r="I53" s="71"/>
      <c r="J53" s="71">
        <v>4500</v>
      </c>
      <c r="K53" s="167"/>
      <c r="L53" s="150">
        <f t="shared" si="2"/>
        <v>0</v>
      </c>
      <c r="N53" s="168"/>
    </row>
    <row r="54" spans="1:14" x14ac:dyDescent="0.3">
      <c r="A54" s="32">
        <v>49</v>
      </c>
      <c r="B54" s="42" t="s">
        <v>644</v>
      </c>
      <c r="C54" s="81">
        <v>1</v>
      </c>
      <c r="D54" s="68" t="s">
        <v>495</v>
      </c>
      <c r="E54" s="48"/>
      <c r="F54" s="48"/>
      <c r="G54" s="48"/>
      <c r="H54" s="48"/>
      <c r="I54" s="71"/>
      <c r="J54" s="71"/>
      <c r="K54" s="167"/>
      <c r="L54" s="150">
        <f t="shared" si="2"/>
        <v>0</v>
      </c>
      <c r="N54" s="168"/>
    </row>
    <row r="55" spans="1:14" x14ac:dyDescent="0.3">
      <c r="A55" s="32">
        <v>50</v>
      </c>
      <c r="B55" s="45" t="s">
        <v>645</v>
      </c>
      <c r="C55" s="85">
        <v>2</v>
      </c>
      <c r="D55" s="70"/>
      <c r="E55" s="22"/>
      <c r="F55" s="22"/>
      <c r="G55" s="22"/>
      <c r="H55" s="22"/>
      <c r="I55" s="41">
        <v>6</v>
      </c>
      <c r="J55" s="41"/>
      <c r="K55" s="167"/>
      <c r="L55" s="150">
        <f t="shared" si="2"/>
        <v>0</v>
      </c>
      <c r="N55" s="168"/>
    </row>
    <row r="56" spans="1:14" x14ac:dyDescent="0.3">
      <c r="A56" s="32">
        <v>51</v>
      </c>
      <c r="B56" s="45" t="s">
        <v>646</v>
      </c>
      <c r="C56" s="85">
        <v>1</v>
      </c>
      <c r="D56" s="70"/>
      <c r="E56" s="52"/>
      <c r="F56" s="52"/>
      <c r="G56" s="52"/>
      <c r="H56" s="52"/>
      <c r="I56" s="41">
        <v>2</v>
      </c>
      <c r="J56" s="41"/>
      <c r="K56" s="167"/>
      <c r="L56" s="150">
        <f t="shared" si="2"/>
        <v>0</v>
      </c>
      <c r="N56" s="168"/>
    </row>
    <row r="57" spans="1:14" x14ac:dyDescent="0.3">
      <c r="A57" s="32">
        <v>52</v>
      </c>
      <c r="B57" s="45" t="s">
        <v>647</v>
      </c>
      <c r="C57" s="85">
        <v>2</v>
      </c>
      <c r="D57" s="70"/>
      <c r="E57" s="52"/>
      <c r="F57" s="52"/>
      <c r="G57" s="52"/>
      <c r="H57" s="52"/>
      <c r="I57" s="41">
        <v>4</v>
      </c>
      <c r="J57" s="41"/>
      <c r="K57" s="167"/>
      <c r="L57" s="150">
        <f t="shared" si="2"/>
        <v>0</v>
      </c>
      <c r="N57" s="168"/>
    </row>
    <row r="58" spans="1:14" x14ac:dyDescent="0.3">
      <c r="A58" s="32">
        <v>53</v>
      </c>
      <c r="B58" s="45" t="s">
        <v>648</v>
      </c>
      <c r="C58" s="85">
        <v>1</v>
      </c>
      <c r="D58" s="70"/>
      <c r="E58" s="52"/>
      <c r="F58" s="52"/>
      <c r="G58" s="52"/>
      <c r="H58" s="52"/>
      <c r="I58" s="41">
        <v>4</v>
      </c>
      <c r="J58" s="41"/>
      <c r="K58" s="167"/>
      <c r="L58" s="150">
        <f t="shared" si="2"/>
        <v>0</v>
      </c>
      <c r="N58" s="168"/>
    </row>
    <row r="59" spans="1:14" ht="39.6" x14ac:dyDescent="0.3">
      <c r="A59" s="32">
        <v>54</v>
      </c>
      <c r="B59" s="45" t="s">
        <v>649</v>
      </c>
      <c r="C59" s="85">
        <v>4</v>
      </c>
      <c r="D59" s="70" t="s">
        <v>629</v>
      </c>
      <c r="E59" s="52"/>
      <c r="F59" s="52"/>
      <c r="G59" s="52"/>
      <c r="H59" s="52"/>
      <c r="I59" s="41">
        <v>2</v>
      </c>
      <c r="J59" s="41"/>
      <c r="K59" s="167"/>
      <c r="L59" s="150">
        <f t="shared" si="2"/>
        <v>0</v>
      </c>
      <c r="N59" s="168"/>
    </row>
    <row r="60" spans="1:14" x14ac:dyDescent="0.3">
      <c r="A60" s="32">
        <v>55</v>
      </c>
      <c r="B60" s="45" t="s">
        <v>650</v>
      </c>
      <c r="C60" s="85">
        <v>2</v>
      </c>
      <c r="D60" s="70"/>
      <c r="E60" s="52"/>
      <c r="F60" s="52"/>
      <c r="G60" s="52"/>
      <c r="H60" s="52"/>
      <c r="I60" s="41">
        <v>1</v>
      </c>
      <c r="J60" s="41"/>
      <c r="K60" s="167"/>
      <c r="L60" s="150">
        <f t="shared" si="2"/>
        <v>0</v>
      </c>
      <c r="N60" s="168"/>
    </row>
    <row r="61" spans="1:14" x14ac:dyDescent="0.3">
      <c r="A61" s="32">
        <v>56</v>
      </c>
      <c r="B61" s="45" t="s">
        <v>651</v>
      </c>
      <c r="C61" s="85">
        <v>1</v>
      </c>
      <c r="D61" s="66"/>
      <c r="E61" s="52"/>
      <c r="F61" s="52"/>
      <c r="G61" s="52"/>
      <c r="H61" s="52"/>
      <c r="I61" s="41">
        <v>12</v>
      </c>
      <c r="J61" s="41"/>
      <c r="K61" s="167"/>
      <c r="L61" s="150">
        <f t="shared" si="2"/>
        <v>0</v>
      </c>
      <c r="N61" s="168"/>
    </row>
    <row r="62" spans="1:14" x14ac:dyDescent="0.3">
      <c r="A62" s="32"/>
      <c r="B62" s="218" t="s">
        <v>14</v>
      </c>
      <c r="C62" s="219"/>
      <c r="D62" s="219"/>
      <c r="E62" s="219"/>
      <c r="F62" s="219"/>
      <c r="G62" s="219"/>
      <c r="H62" s="219"/>
      <c r="I62" s="219"/>
      <c r="J62" s="219"/>
      <c r="K62" s="219"/>
      <c r="L62" s="219"/>
      <c r="N62" s="168"/>
    </row>
    <row r="63" spans="1:14" x14ac:dyDescent="0.3">
      <c r="A63" s="32">
        <v>57</v>
      </c>
      <c r="B63" s="36" t="s">
        <v>652</v>
      </c>
      <c r="C63" s="81">
        <v>2</v>
      </c>
      <c r="D63" s="64"/>
      <c r="E63" s="34"/>
      <c r="F63" s="34"/>
      <c r="G63" s="34"/>
      <c r="H63" s="34"/>
      <c r="I63" s="34"/>
      <c r="J63" s="34"/>
      <c r="K63" s="167"/>
      <c r="L63" s="150">
        <f t="shared" ref="L63:L84" si="3">K63*C63</f>
        <v>0</v>
      </c>
      <c r="N63" s="168"/>
    </row>
    <row r="64" spans="1:14" x14ac:dyDescent="0.3">
      <c r="A64" s="32">
        <v>58</v>
      </c>
      <c r="B64" s="36" t="s">
        <v>653</v>
      </c>
      <c r="C64" s="81">
        <v>2</v>
      </c>
      <c r="D64" s="63"/>
      <c r="E64" s="37"/>
      <c r="F64" s="37"/>
      <c r="G64" s="37"/>
      <c r="H64" s="37"/>
      <c r="I64" s="37"/>
      <c r="J64" s="37"/>
      <c r="K64" s="167"/>
      <c r="L64" s="150">
        <f t="shared" si="3"/>
        <v>0</v>
      </c>
      <c r="N64" s="168"/>
    </row>
    <row r="65" spans="1:14" x14ac:dyDescent="0.3">
      <c r="A65" s="32">
        <v>59</v>
      </c>
      <c r="B65" s="36" t="s">
        <v>654</v>
      </c>
      <c r="C65" s="81">
        <v>2</v>
      </c>
      <c r="D65" s="63"/>
      <c r="E65" s="37"/>
      <c r="F65" s="37"/>
      <c r="G65" s="37"/>
      <c r="H65" s="37"/>
      <c r="I65" s="37"/>
      <c r="J65" s="37"/>
      <c r="K65" s="167"/>
      <c r="L65" s="150">
        <f t="shared" si="3"/>
        <v>0</v>
      </c>
      <c r="N65" s="168"/>
    </row>
    <row r="66" spans="1:14" x14ac:dyDescent="0.3">
      <c r="A66" s="32">
        <v>60</v>
      </c>
      <c r="B66" s="36" t="s">
        <v>655</v>
      </c>
      <c r="C66" s="81">
        <v>2</v>
      </c>
      <c r="D66" s="63"/>
      <c r="E66" s="37"/>
      <c r="F66" s="37"/>
      <c r="G66" s="37"/>
      <c r="H66" s="37"/>
      <c r="I66" s="37"/>
      <c r="J66" s="37"/>
      <c r="K66" s="167"/>
      <c r="L66" s="150">
        <f t="shared" si="3"/>
        <v>0</v>
      </c>
      <c r="N66" s="168"/>
    </row>
    <row r="67" spans="1:14" x14ac:dyDescent="0.3">
      <c r="A67" s="32">
        <v>61</v>
      </c>
      <c r="B67" s="36" t="s">
        <v>656</v>
      </c>
      <c r="C67" s="81">
        <v>1</v>
      </c>
      <c r="D67" s="63"/>
      <c r="E67" s="37"/>
      <c r="F67" s="37"/>
      <c r="G67" s="37"/>
      <c r="H67" s="37"/>
      <c r="I67" s="37"/>
      <c r="J67" s="37"/>
      <c r="K67" s="167"/>
      <c r="L67" s="150">
        <f t="shared" si="3"/>
        <v>0</v>
      </c>
      <c r="N67" s="168"/>
    </row>
    <row r="68" spans="1:14" x14ac:dyDescent="0.3">
      <c r="A68" s="32">
        <v>62</v>
      </c>
      <c r="B68" s="36" t="s">
        <v>657</v>
      </c>
      <c r="C68" s="81">
        <v>1</v>
      </c>
      <c r="D68" s="63"/>
      <c r="E68" s="37"/>
      <c r="F68" s="37"/>
      <c r="G68" s="37"/>
      <c r="H68" s="37"/>
      <c r="I68" s="37"/>
      <c r="J68" s="37"/>
      <c r="K68" s="167"/>
      <c r="L68" s="150">
        <f t="shared" si="3"/>
        <v>0</v>
      </c>
      <c r="N68" s="168"/>
    </row>
    <row r="69" spans="1:14" x14ac:dyDescent="0.3">
      <c r="A69" s="32">
        <v>63</v>
      </c>
      <c r="B69" s="36" t="s">
        <v>658</v>
      </c>
      <c r="C69" s="81">
        <v>2</v>
      </c>
      <c r="D69" s="63"/>
      <c r="E69" s="37"/>
      <c r="F69" s="37"/>
      <c r="G69" s="37"/>
      <c r="H69" s="37"/>
      <c r="I69" s="37"/>
      <c r="J69" s="37"/>
      <c r="K69" s="167"/>
      <c r="L69" s="150">
        <f t="shared" si="3"/>
        <v>0</v>
      </c>
      <c r="N69" s="168"/>
    </row>
    <row r="70" spans="1:14" x14ac:dyDescent="0.3">
      <c r="A70" s="32">
        <v>64</v>
      </c>
      <c r="B70" s="36" t="s">
        <v>659</v>
      </c>
      <c r="C70" s="81">
        <v>1</v>
      </c>
      <c r="D70" s="63"/>
      <c r="E70" s="37"/>
      <c r="F70" s="37"/>
      <c r="G70" s="37"/>
      <c r="H70" s="37"/>
      <c r="I70" s="37"/>
      <c r="J70" s="37"/>
      <c r="K70" s="167"/>
      <c r="L70" s="150">
        <f>K70*C70</f>
        <v>0</v>
      </c>
      <c r="N70" s="168"/>
    </row>
    <row r="71" spans="1:14" x14ac:dyDescent="0.3">
      <c r="A71" s="32">
        <v>65</v>
      </c>
      <c r="B71" s="36" t="s">
        <v>660</v>
      </c>
      <c r="C71" s="81">
        <v>2</v>
      </c>
      <c r="D71" s="63"/>
      <c r="E71" s="37"/>
      <c r="F71" s="37"/>
      <c r="G71" s="37"/>
      <c r="H71" s="37"/>
      <c r="I71" s="37"/>
      <c r="J71" s="37"/>
      <c r="K71" s="167"/>
      <c r="L71" s="150">
        <f t="shared" si="3"/>
        <v>0</v>
      </c>
      <c r="N71" s="168"/>
    </row>
    <row r="72" spans="1:14" x14ac:dyDescent="0.3">
      <c r="A72" s="32">
        <v>66</v>
      </c>
      <c r="B72" s="36" t="s">
        <v>661</v>
      </c>
      <c r="C72" s="81">
        <v>4</v>
      </c>
      <c r="D72" s="63"/>
      <c r="E72" s="37"/>
      <c r="F72" s="37"/>
      <c r="G72" s="37"/>
      <c r="H72" s="37"/>
      <c r="I72" s="37"/>
      <c r="J72" s="37"/>
      <c r="K72" s="167"/>
      <c r="L72" s="150">
        <f t="shared" si="3"/>
        <v>0</v>
      </c>
      <c r="N72" s="168"/>
    </row>
    <row r="73" spans="1:14" x14ac:dyDescent="0.3">
      <c r="A73" s="32">
        <v>67</v>
      </c>
      <c r="B73" s="36" t="s">
        <v>662</v>
      </c>
      <c r="C73" s="81">
        <v>4</v>
      </c>
      <c r="D73" s="68"/>
      <c r="E73" s="21"/>
      <c r="F73" s="21"/>
      <c r="G73" s="21"/>
      <c r="H73" s="21"/>
      <c r="I73" s="21"/>
      <c r="J73" s="21"/>
      <c r="K73" s="167"/>
      <c r="L73" s="150">
        <f t="shared" si="3"/>
        <v>0</v>
      </c>
      <c r="N73" s="168"/>
    </row>
    <row r="74" spans="1:14" x14ac:dyDescent="0.3">
      <c r="A74" s="32">
        <v>68</v>
      </c>
      <c r="B74" s="36" t="s">
        <v>663</v>
      </c>
      <c r="C74" s="81">
        <v>4</v>
      </c>
      <c r="D74" s="68"/>
      <c r="E74" s="21"/>
      <c r="F74" s="21"/>
      <c r="G74" s="21"/>
      <c r="H74" s="21"/>
      <c r="I74" s="21"/>
      <c r="J74" s="21"/>
      <c r="K74" s="167"/>
      <c r="L74" s="150">
        <f t="shared" si="3"/>
        <v>0</v>
      </c>
      <c r="N74" s="168"/>
    </row>
    <row r="75" spans="1:14" x14ac:dyDescent="0.3">
      <c r="A75" s="32">
        <v>69</v>
      </c>
      <c r="B75" s="36" t="s">
        <v>664</v>
      </c>
      <c r="C75" s="81">
        <v>4</v>
      </c>
      <c r="D75" s="68"/>
      <c r="E75" s="21"/>
      <c r="F75" s="21"/>
      <c r="G75" s="21"/>
      <c r="H75" s="21"/>
      <c r="I75" s="21"/>
      <c r="J75" s="21"/>
      <c r="K75" s="167"/>
      <c r="L75" s="150">
        <f t="shared" si="3"/>
        <v>0</v>
      </c>
      <c r="N75" s="168"/>
    </row>
    <row r="76" spans="1:14" x14ac:dyDescent="0.3">
      <c r="A76" s="32">
        <v>70</v>
      </c>
      <c r="B76" s="36" t="s">
        <v>665</v>
      </c>
      <c r="C76" s="81">
        <v>4</v>
      </c>
      <c r="D76" s="68"/>
      <c r="E76" s="21"/>
      <c r="F76" s="21"/>
      <c r="G76" s="21"/>
      <c r="H76" s="21"/>
      <c r="I76" s="21"/>
      <c r="J76" s="21"/>
      <c r="K76" s="167"/>
      <c r="L76" s="150">
        <f t="shared" si="3"/>
        <v>0</v>
      </c>
      <c r="N76" s="168"/>
    </row>
    <row r="77" spans="1:14" x14ac:dyDescent="0.3">
      <c r="A77" s="32">
        <v>71</v>
      </c>
      <c r="B77" s="36" t="s">
        <v>666</v>
      </c>
      <c r="C77" s="81">
        <v>4</v>
      </c>
      <c r="D77" s="68"/>
      <c r="E77" s="21"/>
      <c r="F77" s="21"/>
      <c r="G77" s="21"/>
      <c r="H77" s="21"/>
      <c r="I77" s="21"/>
      <c r="J77" s="21"/>
      <c r="K77" s="167"/>
      <c r="L77" s="150">
        <f t="shared" si="3"/>
        <v>0</v>
      </c>
      <c r="N77" s="168"/>
    </row>
    <row r="78" spans="1:14" x14ac:dyDescent="0.3">
      <c r="A78" s="32">
        <v>72</v>
      </c>
      <c r="B78" s="36" t="s">
        <v>667</v>
      </c>
      <c r="C78" s="81">
        <v>4</v>
      </c>
      <c r="D78" s="68"/>
      <c r="E78" s="21"/>
      <c r="F78" s="21"/>
      <c r="G78" s="21"/>
      <c r="H78" s="21"/>
      <c r="I78" s="21"/>
      <c r="J78" s="21"/>
      <c r="K78" s="167"/>
      <c r="L78" s="150">
        <f t="shared" si="3"/>
        <v>0</v>
      </c>
      <c r="N78" s="168"/>
    </row>
    <row r="79" spans="1:14" x14ac:dyDescent="0.3">
      <c r="A79" s="32">
        <v>73</v>
      </c>
      <c r="B79" s="36" t="s">
        <v>668</v>
      </c>
      <c r="C79" s="81">
        <v>1</v>
      </c>
      <c r="D79" s="68"/>
      <c r="E79" s="21"/>
      <c r="F79" s="21"/>
      <c r="G79" s="21"/>
      <c r="H79" s="21"/>
      <c r="I79" s="21"/>
      <c r="J79" s="21"/>
      <c r="K79" s="167"/>
      <c r="L79" s="150">
        <f t="shared" si="3"/>
        <v>0</v>
      </c>
      <c r="N79" s="168"/>
    </row>
    <row r="80" spans="1:14" x14ac:dyDescent="0.3">
      <c r="A80" s="32">
        <v>74</v>
      </c>
      <c r="B80" s="36" t="s">
        <v>669</v>
      </c>
      <c r="C80" s="81">
        <v>1</v>
      </c>
      <c r="D80" s="68"/>
      <c r="E80" s="21"/>
      <c r="F80" s="21"/>
      <c r="G80" s="21"/>
      <c r="H80" s="21"/>
      <c r="I80" s="21"/>
      <c r="J80" s="21"/>
      <c r="K80" s="167"/>
      <c r="L80" s="150">
        <f t="shared" si="3"/>
        <v>0</v>
      </c>
      <c r="N80" s="168"/>
    </row>
    <row r="81" spans="1:14" x14ac:dyDescent="0.3">
      <c r="A81" s="32">
        <v>75</v>
      </c>
      <c r="B81" s="36" t="s">
        <v>670</v>
      </c>
      <c r="C81" s="81">
        <v>2</v>
      </c>
      <c r="D81" s="68"/>
      <c r="E81" s="21"/>
      <c r="F81" s="21"/>
      <c r="G81" s="21"/>
      <c r="H81" s="21"/>
      <c r="I81" s="21"/>
      <c r="J81" s="21"/>
      <c r="K81" s="167"/>
      <c r="L81" s="150">
        <f t="shared" si="3"/>
        <v>0</v>
      </c>
      <c r="N81" s="168"/>
    </row>
    <row r="82" spans="1:14" x14ac:dyDescent="0.3">
      <c r="A82" s="32">
        <v>76</v>
      </c>
      <c r="B82" s="36" t="s">
        <v>671</v>
      </c>
      <c r="C82" s="81">
        <v>2</v>
      </c>
      <c r="D82" s="68"/>
      <c r="E82" s="21"/>
      <c r="F82" s="21"/>
      <c r="G82" s="21"/>
      <c r="H82" s="21"/>
      <c r="I82" s="21"/>
      <c r="J82" s="21"/>
      <c r="K82" s="167"/>
      <c r="L82" s="150">
        <f t="shared" si="3"/>
        <v>0</v>
      </c>
      <c r="N82" s="168"/>
    </row>
    <row r="83" spans="1:14" x14ac:dyDescent="0.3">
      <c r="A83" s="32">
        <v>77</v>
      </c>
      <c r="B83" s="36" t="s">
        <v>672</v>
      </c>
      <c r="C83" s="81">
        <v>4</v>
      </c>
      <c r="D83" s="68"/>
      <c r="E83" s="21"/>
      <c r="F83" s="21"/>
      <c r="G83" s="21"/>
      <c r="H83" s="21"/>
      <c r="I83" s="21"/>
      <c r="J83" s="21"/>
      <c r="K83" s="167"/>
      <c r="L83" s="150">
        <f t="shared" si="3"/>
        <v>0</v>
      </c>
      <c r="N83" s="168"/>
    </row>
    <row r="84" spans="1:14" x14ac:dyDescent="0.3">
      <c r="A84" s="32">
        <v>78</v>
      </c>
      <c r="B84" s="36" t="s">
        <v>673</v>
      </c>
      <c r="C84" s="81">
        <v>4</v>
      </c>
      <c r="D84" s="68"/>
      <c r="E84" s="21"/>
      <c r="F84" s="21"/>
      <c r="G84" s="21"/>
      <c r="H84" s="21"/>
      <c r="I84" s="21"/>
      <c r="J84" s="21"/>
      <c r="K84" s="167"/>
      <c r="L84" s="150">
        <f t="shared" si="3"/>
        <v>0</v>
      </c>
      <c r="N84" s="168"/>
    </row>
    <row r="85" spans="1:14" x14ac:dyDescent="0.3">
      <c r="K85" s="151"/>
      <c r="L85" s="151"/>
    </row>
    <row r="86" spans="1:14" ht="27" x14ac:dyDescent="0.3">
      <c r="C86" s="172"/>
      <c r="K86" s="152" t="s">
        <v>15</v>
      </c>
      <c r="L86" s="149">
        <f>SUM(L4:L84)</f>
        <v>0</v>
      </c>
      <c r="N86" s="168"/>
    </row>
    <row r="87" spans="1:14" x14ac:dyDescent="0.3">
      <c r="K87" s="151"/>
      <c r="L87" s="151"/>
    </row>
  </sheetData>
  <sheetProtection algorithmName="SHA-512" hashValue="6ImIQ0nfRq7l/wmdTzbRyfno2J7eWgW4gv0r7G64fU8NciOhGPjyuXawibZ9stY8EoXMGvObMP2UF+E2BDmn+g==" saltValue="0CkCxS/qB3U5labG8H2H7g==" spinCount="100000" sheet="1" objects="1" scenarios="1"/>
  <mergeCells count="5">
    <mergeCell ref="A1:L1"/>
    <mergeCell ref="B3:L3"/>
    <mergeCell ref="B28:L28"/>
    <mergeCell ref="B41:L41"/>
    <mergeCell ref="B62:L62"/>
  </mergeCells>
  <conditionalFormatting sqref="N4:N84">
    <cfRule type="cellIs" dxfId="0" priority="1" operator="greaterThan">
      <formula>0</formula>
    </cfRule>
  </conditionalFormatting>
  <pageMargins left="0.70866141732283472" right="0.70866141732283472" top="0.66656249999999995" bottom="0.78740157480314965" header="0.31496062992125984" footer="0.31496062992125984"/>
  <pageSetup paperSize="9" scale="80" fitToHeight="0" orientation="landscape" r:id="rId1"/>
  <headerFooter>
    <oddHeader>&amp;LRevízie elektrických zariadení&amp;RPríloha č.1 k časti B.2 Región ZS (zároveň príloha č.2 k Dohode) 
(tabuľka č.1)</oddHeader>
  </headerFooter>
  <ignoredErrors>
    <ignoredError sqref="D46:I46 C53:I53 D47:F47 G47:I47 D43:F43 I43 G43:H43 G42:H42 D61:I61 D44:I44 D45:I45 D48:I48 D49:I49 D50:I50 D51:I51 D52:I52 D60:I60 D54:I54 D55:I55 D56:I56 D57:I57 D58:I58 D59:I5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5"/>
  <sheetViews>
    <sheetView view="pageLayout" zoomScale="86" zoomScaleNormal="100" zoomScalePageLayoutView="86" workbookViewId="0">
      <selection activeCell="B11" sqref="B11"/>
    </sheetView>
  </sheetViews>
  <sheetFormatPr defaultColWidth="9.109375" defaultRowHeight="14.4" x14ac:dyDescent="0.3"/>
  <cols>
    <col min="1" max="1" width="9.109375" style="31"/>
    <col min="2" max="2" width="41" style="188" customWidth="1"/>
    <col min="3" max="3" width="8.33203125" style="171" customWidth="1"/>
    <col min="4" max="4" width="20" style="31" customWidth="1"/>
    <col min="5" max="5" width="9.44140625" style="31" customWidth="1"/>
    <col min="6" max="7" width="9.109375" style="31"/>
    <col min="8" max="8" width="12.88671875" style="31" customWidth="1"/>
    <col min="9" max="9" width="7.6640625" style="31" customWidth="1"/>
    <col min="10" max="10" width="9.109375" style="31"/>
    <col min="11" max="11" width="14.5546875" style="151" customWidth="1"/>
    <col min="12" max="12" width="20.88671875" style="151" customWidth="1"/>
    <col min="13" max="16384" width="9.109375" style="31"/>
  </cols>
  <sheetData>
    <row r="1" spans="1:12" ht="17.399999999999999" x14ac:dyDescent="0.3">
      <c r="A1" s="216" t="s">
        <v>375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</row>
    <row r="2" spans="1:12" ht="26.25" customHeight="1" x14ac:dyDescent="0.3">
      <c r="A2" s="220" t="s">
        <v>4</v>
      </c>
      <c r="B2" s="221" t="s">
        <v>5</v>
      </c>
      <c r="C2" s="222" t="s">
        <v>802</v>
      </c>
      <c r="D2" s="224" t="s">
        <v>6</v>
      </c>
      <c r="E2" s="225" t="s">
        <v>16</v>
      </c>
      <c r="F2" s="225" t="s">
        <v>17</v>
      </c>
      <c r="G2" s="225" t="s">
        <v>18</v>
      </c>
      <c r="H2" s="230" t="s">
        <v>19</v>
      </c>
      <c r="I2" s="225" t="s">
        <v>7</v>
      </c>
      <c r="J2" s="225" t="s">
        <v>20</v>
      </c>
      <c r="K2" s="227" t="s">
        <v>796</v>
      </c>
      <c r="L2" s="227" t="s">
        <v>783</v>
      </c>
    </row>
    <row r="3" spans="1:12" ht="34.5" customHeight="1" x14ac:dyDescent="0.3">
      <c r="A3" s="220"/>
      <c r="B3" s="221"/>
      <c r="C3" s="223"/>
      <c r="D3" s="224"/>
      <c r="E3" s="225"/>
      <c r="F3" s="225"/>
      <c r="G3" s="225"/>
      <c r="H3" s="231"/>
      <c r="I3" s="225"/>
      <c r="J3" s="225"/>
      <c r="K3" s="228"/>
      <c r="L3" s="228"/>
    </row>
    <row r="4" spans="1:12" x14ac:dyDescent="0.3">
      <c r="A4" s="232" t="s">
        <v>778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</row>
    <row r="5" spans="1:12" ht="26.4" x14ac:dyDescent="0.3">
      <c r="A5" s="32">
        <v>1</v>
      </c>
      <c r="B5" s="55" t="s">
        <v>376</v>
      </c>
      <c r="C5" s="85">
        <v>2</v>
      </c>
      <c r="D5" s="182" t="s">
        <v>21</v>
      </c>
      <c r="E5" s="37">
        <v>0</v>
      </c>
      <c r="F5" s="37">
        <v>0</v>
      </c>
      <c r="G5" s="37">
        <v>0</v>
      </c>
      <c r="H5" s="37" t="s">
        <v>377</v>
      </c>
      <c r="I5" s="37"/>
      <c r="J5" s="37">
        <v>11</v>
      </c>
      <c r="K5" s="167"/>
      <c r="L5" s="150">
        <f>K5*C5</f>
        <v>0</v>
      </c>
    </row>
    <row r="6" spans="1:12" x14ac:dyDescent="0.3">
      <c r="A6" s="32">
        <v>2</v>
      </c>
      <c r="B6" s="184" t="s">
        <v>378</v>
      </c>
      <c r="C6" s="82">
        <v>3</v>
      </c>
      <c r="D6" s="43"/>
      <c r="E6" s="37">
        <v>0</v>
      </c>
      <c r="F6" s="37">
        <v>0</v>
      </c>
      <c r="G6" s="37">
        <v>0</v>
      </c>
      <c r="H6" s="48" t="s">
        <v>380</v>
      </c>
      <c r="I6" s="37"/>
      <c r="J6" s="37">
        <v>25</v>
      </c>
      <c r="K6" s="167"/>
      <c r="L6" s="150">
        <f t="shared" ref="L6:L69" si="0">K6*C6</f>
        <v>0</v>
      </c>
    </row>
    <row r="7" spans="1:12" x14ac:dyDescent="0.3">
      <c r="A7" s="32">
        <v>3</v>
      </c>
      <c r="B7" s="55" t="s">
        <v>381</v>
      </c>
      <c r="C7" s="82">
        <v>2</v>
      </c>
      <c r="D7" s="43"/>
      <c r="E7" s="37">
        <v>1</v>
      </c>
      <c r="F7" s="37">
        <v>1</v>
      </c>
      <c r="G7" s="37">
        <v>18</v>
      </c>
      <c r="H7" s="48" t="s">
        <v>382</v>
      </c>
      <c r="I7" s="37"/>
      <c r="J7" s="37">
        <v>120</v>
      </c>
      <c r="K7" s="167"/>
      <c r="L7" s="150">
        <f t="shared" si="0"/>
        <v>0</v>
      </c>
    </row>
    <row r="8" spans="1:12" x14ac:dyDescent="0.3">
      <c r="A8" s="32">
        <v>4</v>
      </c>
      <c r="B8" s="55" t="s">
        <v>383</v>
      </c>
      <c r="C8" s="82">
        <v>3</v>
      </c>
      <c r="D8" s="43"/>
      <c r="E8" s="37">
        <v>1</v>
      </c>
      <c r="F8" s="37">
        <v>1</v>
      </c>
      <c r="G8" s="37">
        <v>16</v>
      </c>
      <c r="H8" s="48" t="s">
        <v>384</v>
      </c>
      <c r="I8" s="37"/>
      <c r="J8" s="37">
        <v>177</v>
      </c>
      <c r="K8" s="167"/>
      <c r="L8" s="150">
        <f t="shared" si="0"/>
        <v>0</v>
      </c>
    </row>
    <row r="9" spans="1:12" x14ac:dyDescent="0.3">
      <c r="A9" s="32">
        <v>5</v>
      </c>
      <c r="B9" s="55" t="s">
        <v>385</v>
      </c>
      <c r="C9" s="82">
        <v>1</v>
      </c>
      <c r="D9" s="43"/>
      <c r="E9" s="37">
        <v>6</v>
      </c>
      <c r="F9" s="37">
        <v>6</v>
      </c>
      <c r="G9" s="49">
        <v>105</v>
      </c>
      <c r="H9" s="48" t="s">
        <v>386</v>
      </c>
      <c r="I9" s="37"/>
      <c r="J9" s="37">
        <v>2000</v>
      </c>
      <c r="K9" s="167"/>
      <c r="L9" s="150">
        <f t="shared" si="0"/>
        <v>0</v>
      </c>
    </row>
    <row r="10" spans="1:12" x14ac:dyDescent="0.3">
      <c r="A10" s="32">
        <v>6</v>
      </c>
      <c r="B10" s="55" t="s">
        <v>387</v>
      </c>
      <c r="C10" s="82">
        <v>1</v>
      </c>
      <c r="D10" s="43"/>
      <c r="E10" s="37">
        <v>3</v>
      </c>
      <c r="F10" s="37">
        <v>3</v>
      </c>
      <c r="G10" s="37">
        <v>141</v>
      </c>
      <c r="H10" s="48" t="s">
        <v>388</v>
      </c>
      <c r="I10" s="37"/>
      <c r="J10" s="37">
        <v>2500</v>
      </c>
      <c r="K10" s="167"/>
      <c r="L10" s="150">
        <f t="shared" si="0"/>
        <v>0</v>
      </c>
    </row>
    <row r="11" spans="1:12" ht="26.4" x14ac:dyDescent="0.3">
      <c r="A11" s="32">
        <v>7</v>
      </c>
      <c r="B11" s="55" t="s">
        <v>389</v>
      </c>
      <c r="C11" s="82">
        <v>2</v>
      </c>
      <c r="D11" s="43" t="s">
        <v>22</v>
      </c>
      <c r="E11" s="37">
        <v>1</v>
      </c>
      <c r="F11" s="37">
        <v>1</v>
      </c>
      <c r="G11" s="37">
        <v>28</v>
      </c>
      <c r="H11" s="48" t="s">
        <v>390</v>
      </c>
      <c r="I11" s="37"/>
      <c r="J11" s="37">
        <v>1080</v>
      </c>
      <c r="K11" s="167"/>
      <c r="L11" s="150">
        <f t="shared" si="0"/>
        <v>0</v>
      </c>
    </row>
    <row r="12" spans="1:12" x14ac:dyDescent="0.3">
      <c r="A12" s="32">
        <v>8</v>
      </c>
      <c r="B12" s="55" t="s">
        <v>391</v>
      </c>
      <c r="C12" s="82">
        <v>2</v>
      </c>
      <c r="D12" s="43"/>
      <c r="E12" s="37">
        <v>5</v>
      </c>
      <c r="F12" s="37">
        <v>5</v>
      </c>
      <c r="G12" s="37">
        <v>26</v>
      </c>
      <c r="H12" s="48" t="s">
        <v>392</v>
      </c>
      <c r="I12" s="37"/>
      <c r="J12" s="37">
        <v>568</v>
      </c>
      <c r="K12" s="167"/>
      <c r="L12" s="150">
        <f t="shared" si="0"/>
        <v>0</v>
      </c>
    </row>
    <row r="13" spans="1:12" x14ac:dyDescent="0.3">
      <c r="A13" s="32">
        <v>9</v>
      </c>
      <c r="B13" s="55" t="s">
        <v>393</v>
      </c>
      <c r="C13" s="82">
        <v>2</v>
      </c>
      <c r="D13" s="43"/>
      <c r="E13" s="37">
        <v>11</v>
      </c>
      <c r="F13" s="37">
        <v>11</v>
      </c>
      <c r="G13" s="34">
        <v>58</v>
      </c>
      <c r="H13" s="50" t="s">
        <v>394</v>
      </c>
      <c r="I13" s="34"/>
      <c r="J13" s="34">
        <v>670</v>
      </c>
      <c r="K13" s="167"/>
      <c r="L13" s="150">
        <f t="shared" si="0"/>
        <v>0</v>
      </c>
    </row>
    <row r="14" spans="1:12" x14ac:dyDescent="0.3">
      <c r="A14" s="32">
        <v>10</v>
      </c>
      <c r="B14" s="55" t="s">
        <v>395</v>
      </c>
      <c r="C14" s="82">
        <v>1</v>
      </c>
      <c r="D14" s="43"/>
      <c r="E14" s="37">
        <v>5</v>
      </c>
      <c r="F14" s="37">
        <v>5</v>
      </c>
      <c r="G14" s="34">
        <v>27</v>
      </c>
      <c r="H14" s="50" t="s">
        <v>396</v>
      </c>
      <c r="I14" s="34"/>
      <c r="J14" s="34">
        <v>568</v>
      </c>
      <c r="K14" s="167"/>
      <c r="L14" s="150">
        <f t="shared" si="0"/>
        <v>0</v>
      </c>
    </row>
    <row r="15" spans="1:12" x14ac:dyDescent="0.3">
      <c r="A15" s="32">
        <v>11</v>
      </c>
      <c r="B15" s="55" t="s">
        <v>397</v>
      </c>
      <c r="C15" s="82">
        <v>1</v>
      </c>
      <c r="D15" s="43"/>
      <c r="E15" s="37">
        <v>1</v>
      </c>
      <c r="F15" s="37">
        <v>1</v>
      </c>
      <c r="G15" s="34">
        <v>8</v>
      </c>
      <c r="H15" s="50" t="s">
        <v>398</v>
      </c>
      <c r="I15" s="34"/>
      <c r="J15" s="34">
        <v>450</v>
      </c>
      <c r="K15" s="167"/>
      <c r="L15" s="150">
        <f t="shared" si="0"/>
        <v>0</v>
      </c>
    </row>
    <row r="16" spans="1:12" x14ac:dyDescent="0.3">
      <c r="A16" s="32">
        <v>12</v>
      </c>
      <c r="B16" s="55" t="s">
        <v>399</v>
      </c>
      <c r="C16" s="82">
        <v>1</v>
      </c>
      <c r="D16" s="43"/>
      <c r="E16" s="37">
        <v>2</v>
      </c>
      <c r="F16" s="37">
        <v>2</v>
      </c>
      <c r="G16" s="34">
        <v>15</v>
      </c>
      <c r="H16" s="50" t="s">
        <v>400</v>
      </c>
      <c r="I16" s="34"/>
      <c r="J16" s="34">
        <v>3150</v>
      </c>
      <c r="K16" s="167"/>
      <c r="L16" s="150">
        <f t="shared" si="0"/>
        <v>0</v>
      </c>
    </row>
    <row r="17" spans="1:12" x14ac:dyDescent="0.3">
      <c r="A17" s="32">
        <v>13</v>
      </c>
      <c r="B17" s="55" t="s">
        <v>401</v>
      </c>
      <c r="C17" s="82">
        <v>2</v>
      </c>
      <c r="D17" s="43"/>
      <c r="E17" s="37">
        <v>19</v>
      </c>
      <c r="F17" s="37">
        <v>19</v>
      </c>
      <c r="G17" s="34">
        <v>169</v>
      </c>
      <c r="H17" s="50" t="s">
        <v>402</v>
      </c>
      <c r="I17" s="34"/>
      <c r="J17" s="34">
        <v>2209</v>
      </c>
      <c r="K17" s="167"/>
      <c r="L17" s="150">
        <f t="shared" si="0"/>
        <v>0</v>
      </c>
    </row>
    <row r="18" spans="1:12" x14ac:dyDescent="0.3">
      <c r="A18" s="32">
        <v>14</v>
      </c>
      <c r="B18" s="55" t="s">
        <v>403</v>
      </c>
      <c r="C18" s="82">
        <v>2</v>
      </c>
      <c r="D18" s="43"/>
      <c r="E18" s="37">
        <v>1</v>
      </c>
      <c r="F18" s="37">
        <v>1</v>
      </c>
      <c r="G18" s="34">
        <v>11</v>
      </c>
      <c r="H18" s="50" t="s">
        <v>404</v>
      </c>
      <c r="I18" s="34"/>
      <c r="J18" s="34">
        <v>250</v>
      </c>
      <c r="K18" s="167"/>
      <c r="L18" s="150">
        <f t="shared" si="0"/>
        <v>0</v>
      </c>
    </row>
    <row r="19" spans="1:12" x14ac:dyDescent="0.3">
      <c r="A19" s="32">
        <v>15</v>
      </c>
      <c r="B19" s="55" t="s">
        <v>405</v>
      </c>
      <c r="C19" s="82">
        <v>1</v>
      </c>
      <c r="D19" s="43"/>
      <c r="E19" s="34">
        <v>1</v>
      </c>
      <c r="F19" s="37">
        <v>1</v>
      </c>
      <c r="G19" s="34">
        <v>11</v>
      </c>
      <c r="H19" s="50" t="s">
        <v>406</v>
      </c>
      <c r="I19" s="34"/>
      <c r="J19" s="34">
        <v>555</v>
      </c>
      <c r="K19" s="167"/>
      <c r="L19" s="150">
        <f t="shared" si="0"/>
        <v>0</v>
      </c>
    </row>
    <row r="20" spans="1:12" x14ac:dyDescent="0.3">
      <c r="A20" s="32">
        <v>16</v>
      </c>
      <c r="B20" s="55" t="s">
        <v>407</v>
      </c>
      <c r="C20" s="82">
        <v>1</v>
      </c>
      <c r="D20" s="43"/>
      <c r="E20" s="34">
        <v>4</v>
      </c>
      <c r="F20" s="34">
        <v>4</v>
      </c>
      <c r="G20" s="34">
        <v>116</v>
      </c>
      <c r="H20" s="50" t="s">
        <v>408</v>
      </c>
      <c r="I20" s="34"/>
      <c r="J20" s="34">
        <v>750</v>
      </c>
      <c r="K20" s="167"/>
      <c r="L20" s="150">
        <f t="shared" si="0"/>
        <v>0</v>
      </c>
    </row>
    <row r="21" spans="1:12" x14ac:dyDescent="0.3">
      <c r="A21" s="32">
        <v>17</v>
      </c>
      <c r="B21" s="55" t="s">
        <v>409</v>
      </c>
      <c r="C21" s="82">
        <v>1</v>
      </c>
      <c r="D21" s="43"/>
      <c r="E21" s="49">
        <v>1</v>
      </c>
      <c r="F21" s="49">
        <v>1</v>
      </c>
      <c r="G21" s="49">
        <v>3</v>
      </c>
      <c r="H21" s="50" t="s">
        <v>10</v>
      </c>
      <c r="I21" s="34"/>
      <c r="J21" s="34">
        <v>300</v>
      </c>
      <c r="K21" s="167"/>
      <c r="L21" s="150">
        <f t="shared" si="0"/>
        <v>0</v>
      </c>
    </row>
    <row r="22" spans="1:12" x14ac:dyDescent="0.3">
      <c r="A22" s="32">
        <v>18</v>
      </c>
      <c r="B22" s="55" t="s">
        <v>410</v>
      </c>
      <c r="C22" s="82">
        <v>2</v>
      </c>
      <c r="D22" s="43"/>
      <c r="E22" s="34">
        <v>19</v>
      </c>
      <c r="F22" s="34">
        <v>19</v>
      </c>
      <c r="G22" s="34">
        <v>46</v>
      </c>
      <c r="H22" s="50" t="s">
        <v>411</v>
      </c>
      <c r="I22" s="34"/>
      <c r="J22" s="34">
        <v>4000</v>
      </c>
      <c r="K22" s="167"/>
      <c r="L22" s="150">
        <f t="shared" si="0"/>
        <v>0</v>
      </c>
    </row>
    <row r="23" spans="1:12" x14ac:dyDescent="0.3">
      <c r="A23" s="32">
        <v>19</v>
      </c>
      <c r="B23" s="55" t="s">
        <v>412</v>
      </c>
      <c r="C23" s="82">
        <v>2</v>
      </c>
      <c r="D23" s="43"/>
      <c r="E23" s="34">
        <v>1</v>
      </c>
      <c r="F23" s="34">
        <v>1</v>
      </c>
      <c r="G23" s="34">
        <v>2</v>
      </c>
      <c r="H23" s="50" t="s">
        <v>413</v>
      </c>
      <c r="I23" s="34"/>
      <c r="J23" s="34">
        <v>150</v>
      </c>
      <c r="K23" s="167"/>
      <c r="L23" s="150">
        <f t="shared" si="0"/>
        <v>0</v>
      </c>
    </row>
    <row r="24" spans="1:12" ht="26.4" x14ac:dyDescent="0.3">
      <c r="A24" s="32">
        <v>20</v>
      </c>
      <c r="B24" s="55" t="s">
        <v>414</v>
      </c>
      <c r="C24" s="82">
        <v>2</v>
      </c>
      <c r="D24" s="43" t="s">
        <v>22</v>
      </c>
      <c r="E24" s="34">
        <v>1</v>
      </c>
      <c r="F24" s="34">
        <v>1</v>
      </c>
      <c r="G24" s="34">
        <v>3</v>
      </c>
      <c r="H24" s="50" t="s">
        <v>415</v>
      </c>
      <c r="I24" s="34"/>
      <c r="J24" s="34">
        <v>70</v>
      </c>
      <c r="K24" s="167"/>
      <c r="L24" s="150">
        <f t="shared" si="0"/>
        <v>0</v>
      </c>
    </row>
    <row r="25" spans="1:12" x14ac:dyDescent="0.3">
      <c r="A25" s="32">
        <v>21</v>
      </c>
      <c r="B25" s="55" t="s">
        <v>416</v>
      </c>
      <c r="C25" s="82">
        <v>4</v>
      </c>
      <c r="D25" s="43" t="s">
        <v>23</v>
      </c>
      <c r="E25" s="34">
        <v>4</v>
      </c>
      <c r="F25" s="34">
        <v>4</v>
      </c>
      <c r="G25" s="21">
        <v>8</v>
      </c>
      <c r="H25" s="51" t="s">
        <v>413</v>
      </c>
      <c r="I25" s="21"/>
      <c r="J25" s="21">
        <v>300</v>
      </c>
      <c r="K25" s="167"/>
      <c r="L25" s="150">
        <f t="shared" si="0"/>
        <v>0</v>
      </c>
    </row>
    <row r="26" spans="1:12" x14ac:dyDescent="0.3">
      <c r="A26" s="32">
        <v>22</v>
      </c>
      <c r="B26" s="55" t="s">
        <v>417</v>
      </c>
      <c r="C26" s="82">
        <v>4</v>
      </c>
      <c r="D26" s="43" t="s">
        <v>24</v>
      </c>
      <c r="E26" s="34">
        <v>2</v>
      </c>
      <c r="F26" s="34">
        <v>2</v>
      </c>
      <c r="G26" s="52">
        <v>9</v>
      </c>
      <c r="H26" s="52" t="s">
        <v>418</v>
      </c>
      <c r="I26" s="52"/>
      <c r="J26" s="52">
        <v>320</v>
      </c>
      <c r="K26" s="167"/>
      <c r="L26" s="150">
        <f t="shared" si="0"/>
        <v>0</v>
      </c>
    </row>
    <row r="27" spans="1:12" ht="26.4" x14ac:dyDescent="0.3">
      <c r="A27" s="32">
        <v>23</v>
      </c>
      <c r="B27" s="55" t="s">
        <v>419</v>
      </c>
      <c r="C27" s="85">
        <v>2</v>
      </c>
      <c r="D27" s="182" t="s">
        <v>21</v>
      </c>
      <c r="E27" s="34">
        <v>4</v>
      </c>
      <c r="F27" s="34">
        <v>4</v>
      </c>
      <c r="G27" s="50" t="s">
        <v>420</v>
      </c>
      <c r="H27" s="50" t="s">
        <v>421</v>
      </c>
      <c r="I27" s="50"/>
      <c r="J27" s="50" t="s">
        <v>422</v>
      </c>
      <c r="K27" s="167"/>
      <c r="L27" s="150">
        <f t="shared" si="0"/>
        <v>0</v>
      </c>
    </row>
    <row r="28" spans="1:12" x14ac:dyDescent="0.3">
      <c r="A28" s="32">
        <v>24</v>
      </c>
      <c r="B28" s="55" t="s">
        <v>423</v>
      </c>
      <c r="C28" s="85">
        <v>1</v>
      </c>
      <c r="D28" s="182"/>
      <c r="E28" s="34">
        <v>1</v>
      </c>
      <c r="F28" s="34">
        <v>1</v>
      </c>
      <c r="G28" s="50" t="s">
        <v>424</v>
      </c>
      <c r="H28" s="50" t="s">
        <v>425</v>
      </c>
      <c r="I28" s="50"/>
      <c r="J28" s="50" t="s">
        <v>426</v>
      </c>
      <c r="K28" s="167"/>
      <c r="L28" s="150">
        <f t="shared" si="0"/>
        <v>0</v>
      </c>
    </row>
    <row r="29" spans="1:12" x14ac:dyDescent="0.3">
      <c r="A29" s="32">
        <v>25</v>
      </c>
      <c r="B29" s="184" t="s">
        <v>427</v>
      </c>
      <c r="C29" s="85">
        <v>2</v>
      </c>
      <c r="D29" s="182" t="s">
        <v>25</v>
      </c>
      <c r="E29" s="34">
        <v>1</v>
      </c>
      <c r="F29" s="34">
        <v>2</v>
      </c>
      <c r="G29" s="50" t="s">
        <v>12</v>
      </c>
      <c r="H29" s="50" t="s">
        <v>428</v>
      </c>
      <c r="I29" s="50"/>
      <c r="J29" s="50"/>
      <c r="K29" s="167"/>
      <c r="L29" s="150">
        <f t="shared" si="0"/>
        <v>0</v>
      </c>
    </row>
    <row r="30" spans="1:12" x14ac:dyDescent="0.3">
      <c r="A30" s="32">
        <v>26</v>
      </c>
      <c r="B30" s="184" t="s">
        <v>429</v>
      </c>
      <c r="C30" s="85">
        <v>2</v>
      </c>
      <c r="D30" s="182" t="s">
        <v>25</v>
      </c>
      <c r="E30" s="34">
        <v>0</v>
      </c>
      <c r="F30" s="34">
        <v>1</v>
      </c>
      <c r="G30" s="50" t="s">
        <v>9</v>
      </c>
      <c r="H30" s="50" t="s">
        <v>11</v>
      </c>
      <c r="I30" s="50"/>
      <c r="J30" s="50"/>
      <c r="K30" s="167"/>
      <c r="L30" s="150">
        <f t="shared" si="0"/>
        <v>0</v>
      </c>
    </row>
    <row r="31" spans="1:12" x14ac:dyDescent="0.3">
      <c r="A31" s="32">
        <v>27</v>
      </c>
      <c r="B31" s="55" t="s">
        <v>430</v>
      </c>
      <c r="C31" s="85">
        <v>1</v>
      </c>
      <c r="D31" s="182"/>
      <c r="E31" s="34">
        <v>1</v>
      </c>
      <c r="F31" s="34">
        <v>1</v>
      </c>
      <c r="G31" s="34">
        <v>6</v>
      </c>
      <c r="H31" s="50" t="s">
        <v>411</v>
      </c>
      <c r="I31" s="34"/>
      <c r="J31" s="34">
        <v>1000</v>
      </c>
      <c r="K31" s="167"/>
      <c r="L31" s="150">
        <f t="shared" si="0"/>
        <v>0</v>
      </c>
    </row>
    <row r="32" spans="1:12" x14ac:dyDescent="0.3">
      <c r="A32" s="32">
        <v>28</v>
      </c>
      <c r="B32" s="55" t="s">
        <v>431</v>
      </c>
      <c r="C32" s="85">
        <v>1</v>
      </c>
      <c r="D32" s="182"/>
      <c r="E32" s="34">
        <v>1</v>
      </c>
      <c r="F32" s="34">
        <v>1</v>
      </c>
      <c r="G32" s="34">
        <v>3</v>
      </c>
      <c r="H32" s="50" t="s">
        <v>432</v>
      </c>
      <c r="I32" s="34"/>
      <c r="J32" s="34">
        <v>300</v>
      </c>
      <c r="K32" s="167"/>
      <c r="L32" s="150">
        <f t="shared" si="0"/>
        <v>0</v>
      </c>
    </row>
    <row r="33" spans="1:12" x14ac:dyDescent="0.3">
      <c r="A33" s="32">
        <v>29</v>
      </c>
      <c r="B33" s="55" t="s">
        <v>433</v>
      </c>
      <c r="C33" s="85">
        <v>1</v>
      </c>
      <c r="D33" s="182"/>
      <c r="E33" s="34">
        <v>1</v>
      </c>
      <c r="F33" s="34">
        <v>1</v>
      </c>
      <c r="G33" s="34">
        <v>8</v>
      </c>
      <c r="H33" s="50" t="s">
        <v>434</v>
      </c>
      <c r="I33" s="34"/>
      <c r="J33" s="34">
        <v>700</v>
      </c>
      <c r="K33" s="167"/>
      <c r="L33" s="150">
        <f t="shared" si="0"/>
        <v>0</v>
      </c>
    </row>
    <row r="34" spans="1:12" x14ac:dyDescent="0.3">
      <c r="A34" s="32">
        <v>30</v>
      </c>
      <c r="B34" s="55" t="s">
        <v>435</v>
      </c>
      <c r="C34" s="85">
        <v>1</v>
      </c>
      <c r="D34" s="182"/>
      <c r="E34" s="34">
        <v>1</v>
      </c>
      <c r="F34" s="34">
        <v>1</v>
      </c>
      <c r="G34" s="34">
        <v>5</v>
      </c>
      <c r="H34" s="50" t="s">
        <v>436</v>
      </c>
      <c r="I34" s="34"/>
      <c r="J34" s="34">
        <v>1800</v>
      </c>
      <c r="K34" s="167"/>
      <c r="L34" s="150">
        <f t="shared" si="0"/>
        <v>0</v>
      </c>
    </row>
    <row r="35" spans="1:12" x14ac:dyDescent="0.3">
      <c r="A35" s="32">
        <v>31</v>
      </c>
      <c r="B35" s="55" t="s">
        <v>437</v>
      </c>
      <c r="C35" s="85">
        <v>2</v>
      </c>
      <c r="D35" s="182"/>
      <c r="E35" s="34">
        <v>4</v>
      </c>
      <c r="F35" s="34">
        <v>4</v>
      </c>
      <c r="G35" s="34">
        <v>4</v>
      </c>
      <c r="H35" s="50" t="s">
        <v>438</v>
      </c>
      <c r="I35" s="34"/>
      <c r="J35" s="34">
        <v>2650</v>
      </c>
      <c r="K35" s="167"/>
      <c r="L35" s="150">
        <f t="shared" si="0"/>
        <v>0</v>
      </c>
    </row>
    <row r="36" spans="1:12" x14ac:dyDescent="0.3">
      <c r="A36" s="32">
        <v>32</v>
      </c>
      <c r="B36" s="55" t="s">
        <v>439</v>
      </c>
      <c r="C36" s="85">
        <v>2</v>
      </c>
      <c r="D36" s="182"/>
      <c r="E36" s="34">
        <v>2</v>
      </c>
      <c r="F36" s="34">
        <v>2</v>
      </c>
      <c r="G36" s="34">
        <v>9</v>
      </c>
      <c r="H36" s="50" t="s">
        <v>440</v>
      </c>
      <c r="I36" s="34"/>
      <c r="J36" s="34">
        <v>2520</v>
      </c>
      <c r="K36" s="167"/>
      <c r="L36" s="150">
        <f t="shared" si="0"/>
        <v>0</v>
      </c>
    </row>
    <row r="37" spans="1:12" x14ac:dyDescent="0.3">
      <c r="A37" s="32">
        <v>33</v>
      </c>
      <c r="B37" s="55" t="s">
        <v>441</v>
      </c>
      <c r="C37" s="85">
        <v>2</v>
      </c>
      <c r="D37" s="182"/>
      <c r="E37" s="34">
        <v>1</v>
      </c>
      <c r="F37" s="34">
        <v>2</v>
      </c>
      <c r="G37" s="34">
        <v>5</v>
      </c>
      <c r="H37" s="50" t="s">
        <v>442</v>
      </c>
      <c r="I37" s="34"/>
      <c r="J37" s="34">
        <v>2000</v>
      </c>
      <c r="K37" s="167"/>
      <c r="L37" s="150">
        <f t="shared" si="0"/>
        <v>0</v>
      </c>
    </row>
    <row r="38" spans="1:12" x14ac:dyDescent="0.3">
      <c r="A38" s="32">
        <v>34</v>
      </c>
      <c r="B38" s="55" t="s">
        <v>443</v>
      </c>
      <c r="C38" s="85">
        <v>1</v>
      </c>
      <c r="D38" s="182"/>
      <c r="E38" s="34">
        <v>2</v>
      </c>
      <c r="F38" s="34">
        <v>2</v>
      </c>
      <c r="G38" s="34">
        <v>25</v>
      </c>
      <c r="H38" s="50" t="s">
        <v>444</v>
      </c>
      <c r="I38" s="34"/>
      <c r="J38" s="34">
        <v>1295</v>
      </c>
      <c r="K38" s="167"/>
      <c r="L38" s="150">
        <f t="shared" si="0"/>
        <v>0</v>
      </c>
    </row>
    <row r="39" spans="1:12" x14ac:dyDescent="0.3">
      <c r="A39" s="32">
        <v>35</v>
      </c>
      <c r="B39" s="55" t="s">
        <v>445</v>
      </c>
      <c r="C39" s="85">
        <v>2</v>
      </c>
      <c r="D39" s="229" t="s">
        <v>446</v>
      </c>
      <c r="E39" s="34">
        <v>1</v>
      </c>
      <c r="F39" s="34">
        <v>1</v>
      </c>
      <c r="G39" s="34">
        <v>5</v>
      </c>
      <c r="H39" s="50" t="s">
        <v>436</v>
      </c>
      <c r="I39" s="34"/>
      <c r="J39" s="34">
        <v>1025</v>
      </c>
      <c r="K39" s="167"/>
      <c r="L39" s="150">
        <f t="shared" si="0"/>
        <v>0</v>
      </c>
    </row>
    <row r="40" spans="1:12" x14ac:dyDescent="0.3">
      <c r="A40" s="32">
        <v>36</v>
      </c>
      <c r="B40" s="55" t="s">
        <v>447</v>
      </c>
      <c r="C40" s="85">
        <v>1</v>
      </c>
      <c r="D40" s="229"/>
      <c r="E40" s="34">
        <v>1</v>
      </c>
      <c r="F40" s="34">
        <v>1</v>
      </c>
      <c r="G40" s="34">
        <v>5</v>
      </c>
      <c r="H40" s="50" t="s">
        <v>448</v>
      </c>
      <c r="I40" s="34"/>
      <c r="J40" s="34">
        <v>975</v>
      </c>
      <c r="K40" s="167"/>
      <c r="L40" s="150">
        <f t="shared" si="0"/>
        <v>0</v>
      </c>
    </row>
    <row r="41" spans="1:12" x14ac:dyDescent="0.3">
      <c r="A41" s="32">
        <v>37</v>
      </c>
      <c r="B41" s="55" t="s">
        <v>449</v>
      </c>
      <c r="C41" s="85">
        <v>2</v>
      </c>
      <c r="D41" s="182"/>
      <c r="E41" s="34">
        <v>8</v>
      </c>
      <c r="F41" s="34">
        <v>8</v>
      </c>
      <c r="G41" s="34">
        <v>37</v>
      </c>
      <c r="H41" s="50" t="s">
        <v>450</v>
      </c>
      <c r="I41" s="34"/>
      <c r="J41" s="34">
        <v>6100</v>
      </c>
      <c r="K41" s="167"/>
      <c r="L41" s="150">
        <f t="shared" si="0"/>
        <v>0</v>
      </c>
    </row>
    <row r="42" spans="1:12" ht="26.4" x14ac:dyDescent="0.3">
      <c r="A42" s="32">
        <v>38</v>
      </c>
      <c r="B42" s="55" t="s">
        <v>451</v>
      </c>
      <c r="C42" s="85">
        <v>1</v>
      </c>
      <c r="D42" s="182"/>
      <c r="E42" s="34">
        <v>1</v>
      </c>
      <c r="F42" s="34">
        <v>1</v>
      </c>
      <c r="G42" s="34">
        <v>2</v>
      </c>
      <c r="H42" s="50" t="s">
        <v>452</v>
      </c>
      <c r="I42" s="34"/>
      <c r="J42" s="34">
        <v>500</v>
      </c>
      <c r="K42" s="167"/>
      <c r="L42" s="150">
        <f t="shared" si="0"/>
        <v>0</v>
      </c>
    </row>
    <row r="43" spans="1:12" x14ac:dyDescent="0.3">
      <c r="A43" s="32">
        <v>39</v>
      </c>
      <c r="B43" s="55" t="s">
        <v>453</v>
      </c>
      <c r="C43" s="85">
        <v>2</v>
      </c>
      <c r="D43" s="182"/>
      <c r="E43" s="34">
        <v>20</v>
      </c>
      <c r="F43" s="34">
        <v>20</v>
      </c>
      <c r="G43" s="34">
        <v>120</v>
      </c>
      <c r="H43" s="50" t="s">
        <v>454</v>
      </c>
      <c r="I43" s="34"/>
      <c r="J43" s="34">
        <v>2800</v>
      </c>
      <c r="K43" s="167"/>
      <c r="L43" s="150">
        <f t="shared" si="0"/>
        <v>0</v>
      </c>
    </row>
    <row r="44" spans="1:12" x14ac:dyDescent="0.3">
      <c r="A44" s="32">
        <v>40</v>
      </c>
      <c r="B44" s="55" t="s">
        <v>455</v>
      </c>
      <c r="C44" s="85">
        <v>1</v>
      </c>
      <c r="D44" s="182"/>
      <c r="E44" s="34">
        <v>5</v>
      </c>
      <c r="F44" s="34">
        <v>5</v>
      </c>
      <c r="G44" s="34">
        <v>10</v>
      </c>
      <c r="H44" s="34">
        <v>171</v>
      </c>
      <c r="I44" s="34"/>
      <c r="J44" s="34">
        <v>4250</v>
      </c>
      <c r="K44" s="167"/>
      <c r="L44" s="150">
        <f t="shared" si="0"/>
        <v>0</v>
      </c>
    </row>
    <row r="45" spans="1:12" x14ac:dyDescent="0.3">
      <c r="A45" s="32">
        <v>41</v>
      </c>
      <c r="B45" s="55" t="s">
        <v>456</v>
      </c>
      <c r="C45" s="85">
        <v>1</v>
      </c>
      <c r="D45" s="182"/>
      <c r="E45" s="34">
        <v>6</v>
      </c>
      <c r="F45" s="34">
        <v>6</v>
      </c>
      <c r="G45" s="34">
        <v>23</v>
      </c>
      <c r="H45" s="34">
        <v>198</v>
      </c>
      <c r="I45" s="34"/>
      <c r="J45" s="34">
        <v>6262</v>
      </c>
      <c r="K45" s="167"/>
      <c r="L45" s="150">
        <f t="shared" si="0"/>
        <v>0</v>
      </c>
    </row>
    <row r="46" spans="1:12" x14ac:dyDescent="0.3">
      <c r="A46" s="32">
        <v>42</v>
      </c>
      <c r="B46" s="55" t="s">
        <v>457</v>
      </c>
      <c r="C46" s="85">
        <v>1</v>
      </c>
      <c r="D46" s="182"/>
      <c r="E46" s="34">
        <v>1</v>
      </c>
      <c r="F46" s="34">
        <v>1</v>
      </c>
      <c r="G46" s="34">
        <v>3</v>
      </c>
      <c r="H46" s="34">
        <v>68</v>
      </c>
      <c r="I46" s="34"/>
      <c r="J46" s="34">
        <v>1870</v>
      </c>
      <c r="K46" s="167"/>
      <c r="L46" s="150">
        <f t="shared" si="0"/>
        <v>0</v>
      </c>
    </row>
    <row r="47" spans="1:12" x14ac:dyDescent="0.3">
      <c r="A47" s="32">
        <v>43</v>
      </c>
      <c r="B47" s="55" t="s">
        <v>458</v>
      </c>
      <c r="C47" s="85">
        <v>2</v>
      </c>
      <c r="D47" s="182"/>
      <c r="E47" s="34">
        <v>4</v>
      </c>
      <c r="F47" s="34">
        <v>4</v>
      </c>
      <c r="G47" s="34">
        <v>61</v>
      </c>
      <c r="H47" s="34">
        <v>434</v>
      </c>
      <c r="I47" s="34"/>
      <c r="J47" s="34">
        <v>13357</v>
      </c>
      <c r="K47" s="167"/>
      <c r="L47" s="150">
        <f t="shared" si="0"/>
        <v>0</v>
      </c>
    </row>
    <row r="48" spans="1:12" x14ac:dyDescent="0.3">
      <c r="A48" s="32">
        <v>44</v>
      </c>
      <c r="B48" s="55" t="s">
        <v>459</v>
      </c>
      <c r="C48" s="85">
        <v>1</v>
      </c>
      <c r="D48" s="182"/>
      <c r="E48" s="34">
        <v>1</v>
      </c>
      <c r="F48" s="34">
        <v>1</v>
      </c>
      <c r="G48" s="34">
        <v>11</v>
      </c>
      <c r="H48" s="34">
        <v>92</v>
      </c>
      <c r="I48" s="34"/>
      <c r="J48" s="34">
        <v>7875</v>
      </c>
      <c r="K48" s="167"/>
      <c r="L48" s="150">
        <f t="shared" si="0"/>
        <v>0</v>
      </c>
    </row>
    <row r="49" spans="1:12" ht="26.4" x14ac:dyDescent="0.3">
      <c r="A49" s="32">
        <v>45</v>
      </c>
      <c r="B49" s="55" t="s">
        <v>460</v>
      </c>
      <c r="C49" s="85">
        <v>1</v>
      </c>
      <c r="D49" s="182"/>
      <c r="E49" s="34">
        <v>1</v>
      </c>
      <c r="F49" s="34">
        <v>1</v>
      </c>
      <c r="G49" s="34">
        <v>7</v>
      </c>
      <c r="H49" s="34">
        <v>46</v>
      </c>
      <c r="I49" s="34"/>
      <c r="J49" s="34">
        <v>1150</v>
      </c>
      <c r="K49" s="167"/>
      <c r="L49" s="150">
        <f t="shared" si="0"/>
        <v>0</v>
      </c>
    </row>
    <row r="50" spans="1:12" ht="26.4" x14ac:dyDescent="0.3">
      <c r="A50" s="32">
        <v>46</v>
      </c>
      <c r="B50" s="55" t="s">
        <v>461</v>
      </c>
      <c r="C50" s="85">
        <v>1</v>
      </c>
      <c r="D50" s="182"/>
      <c r="E50" s="34">
        <v>1</v>
      </c>
      <c r="F50" s="34">
        <v>1</v>
      </c>
      <c r="G50" s="34">
        <v>7</v>
      </c>
      <c r="H50" s="34">
        <v>46</v>
      </c>
      <c r="I50" s="34"/>
      <c r="J50" s="34">
        <v>1400</v>
      </c>
      <c r="K50" s="167"/>
      <c r="L50" s="150">
        <f t="shared" si="0"/>
        <v>0</v>
      </c>
    </row>
    <row r="51" spans="1:12" x14ac:dyDescent="0.3">
      <c r="A51" s="32">
        <v>47</v>
      </c>
      <c r="B51" s="55" t="s">
        <v>462</v>
      </c>
      <c r="C51" s="85">
        <v>1</v>
      </c>
      <c r="D51" s="182"/>
      <c r="E51" s="34">
        <v>4</v>
      </c>
      <c r="F51" s="34">
        <v>4</v>
      </c>
      <c r="G51" s="34">
        <v>20</v>
      </c>
      <c r="H51" s="34">
        <v>179</v>
      </c>
      <c r="I51" s="34"/>
      <c r="J51" s="34">
        <v>7250</v>
      </c>
      <c r="K51" s="167"/>
      <c r="L51" s="150">
        <f t="shared" si="0"/>
        <v>0</v>
      </c>
    </row>
    <row r="52" spans="1:12" x14ac:dyDescent="0.3">
      <c r="A52" s="32">
        <v>48</v>
      </c>
      <c r="B52" s="55" t="s">
        <v>463</v>
      </c>
      <c r="C52" s="85">
        <v>1</v>
      </c>
      <c r="D52" s="182"/>
      <c r="E52" s="34">
        <v>1</v>
      </c>
      <c r="F52" s="34">
        <v>1</v>
      </c>
      <c r="G52" s="34">
        <v>11</v>
      </c>
      <c r="H52" s="50" t="s">
        <v>464</v>
      </c>
      <c r="I52" s="34"/>
      <c r="J52" s="34">
        <v>300</v>
      </c>
      <c r="K52" s="167"/>
      <c r="L52" s="150">
        <f t="shared" si="0"/>
        <v>0</v>
      </c>
    </row>
    <row r="53" spans="1:12" x14ac:dyDescent="0.3">
      <c r="A53" s="32">
        <v>49</v>
      </c>
      <c r="B53" s="55" t="s">
        <v>465</v>
      </c>
      <c r="C53" s="85">
        <v>1</v>
      </c>
      <c r="D53" s="182"/>
      <c r="E53" s="34">
        <v>1</v>
      </c>
      <c r="F53" s="34">
        <v>1</v>
      </c>
      <c r="G53" s="34">
        <v>3</v>
      </c>
      <c r="H53" s="50" t="s">
        <v>411</v>
      </c>
      <c r="I53" s="34"/>
      <c r="J53" s="34">
        <v>200</v>
      </c>
      <c r="K53" s="167"/>
      <c r="L53" s="150">
        <f t="shared" si="0"/>
        <v>0</v>
      </c>
    </row>
    <row r="54" spans="1:12" x14ac:dyDescent="0.3">
      <c r="A54" s="32">
        <v>50</v>
      </c>
      <c r="B54" s="1" t="s">
        <v>466</v>
      </c>
      <c r="C54" s="82">
        <v>1</v>
      </c>
      <c r="D54" s="183" t="s">
        <v>8</v>
      </c>
      <c r="E54" s="39"/>
      <c r="F54" s="34">
        <v>2</v>
      </c>
      <c r="G54" s="50" t="s">
        <v>467</v>
      </c>
      <c r="H54" s="50" t="s">
        <v>468</v>
      </c>
      <c r="I54" s="50"/>
      <c r="J54" s="50" t="s">
        <v>469</v>
      </c>
      <c r="K54" s="167"/>
      <c r="L54" s="150">
        <f t="shared" si="0"/>
        <v>0</v>
      </c>
    </row>
    <row r="55" spans="1:12" x14ac:dyDescent="0.3">
      <c r="A55" s="32">
        <v>51</v>
      </c>
      <c r="B55" s="1" t="s">
        <v>470</v>
      </c>
      <c r="C55" s="82">
        <v>1</v>
      </c>
      <c r="D55" s="183" t="s">
        <v>8</v>
      </c>
      <c r="E55" s="39"/>
      <c r="F55" s="34">
        <v>2</v>
      </c>
      <c r="G55" s="50" t="s">
        <v>467</v>
      </c>
      <c r="H55" s="50" t="s">
        <v>468</v>
      </c>
      <c r="I55" s="50"/>
      <c r="J55" s="50" t="s">
        <v>469</v>
      </c>
      <c r="K55" s="167"/>
      <c r="L55" s="150">
        <f t="shared" si="0"/>
        <v>0</v>
      </c>
    </row>
    <row r="56" spans="1:12" x14ac:dyDescent="0.3">
      <c r="A56" s="32">
        <v>52</v>
      </c>
      <c r="B56" s="1" t="s">
        <v>471</v>
      </c>
      <c r="C56" s="82">
        <v>1</v>
      </c>
      <c r="D56" s="183" t="s">
        <v>8</v>
      </c>
      <c r="E56" s="39"/>
      <c r="F56" s="34">
        <v>2</v>
      </c>
      <c r="G56" s="50" t="s">
        <v>404</v>
      </c>
      <c r="H56" s="50" t="s">
        <v>472</v>
      </c>
      <c r="I56" s="50"/>
      <c r="J56" s="50" t="s">
        <v>473</v>
      </c>
      <c r="K56" s="167"/>
      <c r="L56" s="150">
        <f t="shared" si="0"/>
        <v>0</v>
      </c>
    </row>
    <row r="57" spans="1:12" x14ac:dyDescent="0.3">
      <c r="A57" s="32">
        <v>53</v>
      </c>
      <c r="B57" s="1" t="s">
        <v>474</v>
      </c>
      <c r="C57" s="82">
        <v>1</v>
      </c>
      <c r="D57" s="183" t="s">
        <v>8</v>
      </c>
      <c r="E57" s="39"/>
      <c r="F57" s="34">
        <v>2</v>
      </c>
      <c r="G57" s="50" t="s">
        <v>467</v>
      </c>
      <c r="H57" s="50" t="s">
        <v>468</v>
      </c>
      <c r="I57" s="50"/>
      <c r="J57" s="50" t="s">
        <v>469</v>
      </c>
      <c r="K57" s="167"/>
      <c r="L57" s="150">
        <f t="shared" si="0"/>
        <v>0</v>
      </c>
    </row>
    <row r="58" spans="1:12" x14ac:dyDescent="0.3">
      <c r="A58" s="32">
        <v>54</v>
      </c>
      <c r="B58" s="1" t="s">
        <v>475</v>
      </c>
      <c r="C58" s="82">
        <v>1</v>
      </c>
      <c r="D58" s="183" t="s">
        <v>8</v>
      </c>
      <c r="E58" s="39"/>
      <c r="F58" s="34">
        <v>2</v>
      </c>
      <c r="G58" s="50" t="s">
        <v>467</v>
      </c>
      <c r="H58" s="50" t="s">
        <v>468</v>
      </c>
      <c r="I58" s="50"/>
      <c r="J58" s="50" t="s">
        <v>469</v>
      </c>
      <c r="K58" s="167"/>
      <c r="L58" s="150">
        <f t="shared" si="0"/>
        <v>0</v>
      </c>
    </row>
    <row r="59" spans="1:12" x14ac:dyDescent="0.3">
      <c r="A59" s="32">
        <v>55</v>
      </c>
      <c r="B59" s="1" t="s">
        <v>476</v>
      </c>
      <c r="C59" s="82">
        <v>1</v>
      </c>
      <c r="D59" s="183" t="s">
        <v>8</v>
      </c>
      <c r="E59" s="39"/>
      <c r="F59" s="34">
        <v>2</v>
      </c>
      <c r="G59" s="50" t="s">
        <v>467</v>
      </c>
      <c r="H59" s="50" t="s">
        <v>468</v>
      </c>
      <c r="I59" s="50"/>
      <c r="J59" s="50" t="s">
        <v>469</v>
      </c>
      <c r="K59" s="167"/>
      <c r="L59" s="150">
        <f t="shared" si="0"/>
        <v>0</v>
      </c>
    </row>
    <row r="60" spans="1:12" x14ac:dyDescent="0.3">
      <c r="A60" s="32">
        <v>56</v>
      </c>
      <c r="B60" s="1" t="s">
        <v>477</v>
      </c>
      <c r="C60" s="82">
        <v>1</v>
      </c>
      <c r="D60" s="183" t="s">
        <v>8</v>
      </c>
      <c r="E60" s="39"/>
      <c r="F60" s="34">
        <v>2</v>
      </c>
      <c r="G60" s="50" t="s">
        <v>467</v>
      </c>
      <c r="H60" s="50" t="s">
        <v>468</v>
      </c>
      <c r="I60" s="50"/>
      <c r="J60" s="50" t="s">
        <v>469</v>
      </c>
      <c r="K60" s="167"/>
      <c r="L60" s="150">
        <f t="shared" si="0"/>
        <v>0</v>
      </c>
    </row>
    <row r="61" spans="1:12" x14ac:dyDescent="0.3">
      <c r="A61" s="32">
        <v>57</v>
      </c>
      <c r="B61" s="1" t="s">
        <v>478</v>
      </c>
      <c r="C61" s="82">
        <v>1</v>
      </c>
      <c r="D61" s="183" t="s">
        <v>8</v>
      </c>
      <c r="E61" s="39"/>
      <c r="F61" s="34">
        <v>2</v>
      </c>
      <c r="G61" s="50" t="s">
        <v>479</v>
      </c>
      <c r="H61" s="50" t="s">
        <v>480</v>
      </c>
      <c r="I61" s="50"/>
      <c r="J61" s="50" t="s">
        <v>481</v>
      </c>
      <c r="K61" s="167"/>
      <c r="L61" s="150">
        <f t="shared" si="0"/>
        <v>0</v>
      </c>
    </row>
    <row r="62" spans="1:12" x14ac:dyDescent="0.3">
      <c r="A62" s="32">
        <v>58</v>
      </c>
      <c r="B62" s="1" t="s">
        <v>482</v>
      </c>
      <c r="C62" s="82">
        <v>1</v>
      </c>
      <c r="D62" s="183" t="s">
        <v>8</v>
      </c>
      <c r="E62" s="39"/>
      <c r="F62" s="34">
        <v>2</v>
      </c>
      <c r="G62" s="50" t="s">
        <v>483</v>
      </c>
      <c r="H62" s="50" t="s">
        <v>13</v>
      </c>
      <c r="I62" s="50"/>
      <c r="J62" s="50" t="s">
        <v>481</v>
      </c>
      <c r="K62" s="167"/>
      <c r="L62" s="150">
        <f t="shared" si="0"/>
        <v>0</v>
      </c>
    </row>
    <row r="63" spans="1:12" x14ac:dyDescent="0.3">
      <c r="A63" s="32">
        <v>59</v>
      </c>
      <c r="B63" s="1" t="s">
        <v>484</v>
      </c>
      <c r="C63" s="82">
        <v>1</v>
      </c>
      <c r="D63" s="183" t="s">
        <v>8</v>
      </c>
      <c r="E63" s="39"/>
      <c r="F63" s="34">
        <v>2</v>
      </c>
      <c r="G63" s="34">
        <v>13</v>
      </c>
      <c r="H63" s="50" t="s">
        <v>13</v>
      </c>
      <c r="I63" s="50"/>
      <c r="J63" s="50" t="s">
        <v>481</v>
      </c>
      <c r="K63" s="167"/>
      <c r="L63" s="150">
        <f t="shared" si="0"/>
        <v>0</v>
      </c>
    </row>
    <row r="64" spans="1:12" ht="26.4" x14ac:dyDescent="0.3">
      <c r="A64" s="32">
        <v>60</v>
      </c>
      <c r="B64" s="1" t="s">
        <v>485</v>
      </c>
      <c r="C64" s="82">
        <v>4</v>
      </c>
      <c r="D64" s="182" t="s">
        <v>486</v>
      </c>
      <c r="E64" s="21"/>
      <c r="F64" s="34"/>
      <c r="G64" s="34"/>
      <c r="H64" s="50"/>
      <c r="I64" s="50"/>
      <c r="J64" s="50"/>
      <c r="K64" s="167"/>
      <c r="L64" s="150">
        <f t="shared" si="0"/>
        <v>0</v>
      </c>
    </row>
    <row r="65" spans="1:12" ht="26.4" x14ac:dyDescent="0.3">
      <c r="A65" s="32">
        <v>61</v>
      </c>
      <c r="B65" s="1" t="s">
        <v>487</v>
      </c>
      <c r="C65" s="82">
        <v>4</v>
      </c>
      <c r="D65" s="182" t="s">
        <v>486</v>
      </c>
      <c r="E65" s="21"/>
      <c r="F65" s="34"/>
      <c r="G65" s="34"/>
      <c r="H65" s="50"/>
      <c r="I65" s="50"/>
      <c r="J65" s="50"/>
      <c r="K65" s="167"/>
      <c r="L65" s="150">
        <f t="shared" si="0"/>
        <v>0</v>
      </c>
    </row>
    <row r="66" spans="1:12" ht="26.4" x14ac:dyDescent="0.3">
      <c r="A66" s="32">
        <v>62</v>
      </c>
      <c r="B66" s="1" t="s">
        <v>488</v>
      </c>
      <c r="C66" s="82">
        <v>4</v>
      </c>
      <c r="D66" s="182" t="s">
        <v>486</v>
      </c>
      <c r="E66" s="21"/>
      <c r="F66" s="34"/>
      <c r="G66" s="34"/>
      <c r="H66" s="50"/>
      <c r="I66" s="50"/>
      <c r="J66" s="50"/>
      <c r="K66" s="167"/>
      <c r="L66" s="150">
        <f t="shared" si="0"/>
        <v>0</v>
      </c>
    </row>
    <row r="67" spans="1:12" ht="26.4" x14ac:dyDescent="0.3">
      <c r="A67" s="32">
        <v>63</v>
      </c>
      <c r="B67" s="1" t="s">
        <v>489</v>
      </c>
      <c r="C67" s="82">
        <v>4</v>
      </c>
      <c r="D67" s="182" t="s">
        <v>486</v>
      </c>
      <c r="E67" s="21"/>
      <c r="F67" s="34"/>
      <c r="G67" s="34"/>
      <c r="H67" s="50"/>
      <c r="I67" s="50"/>
      <c r="J67" s="50"/>
      <c r="K67" s="167"/>
      <c r="L67" s="150">
        <f t="shared" si="0"/>
        <v>0</v>
      </c>
    </row>
    <row r="68" spans="1:12" ht="26.4" x14ac:dyDescent="0.3">
      <c r="A68" s="32">
        <v>64</v>
      </c>
      <c r="B68" s="1" t="s">
        <v>475</v>
      </c>
      <c r="C68" s="82">
        <v>4</v>
      </c>
      <c r="D68" s="182" t="s">
        <v>486</v>
      </c>
      <c r="E68" s="21"/>
      <c r="F68" s="34"/>
      <c r="G68" s="34"/>
      <c r="H68" s="50"/>
      <c r="I68" s="50"/>
      <c r="J68" s="50"/>
      <c r="K68" s="167"/>
      <c r="L68" s="150">
        <f t="shared" si="0"/>
        <v>0</v>
      </c>
    </row>
    <row r="69" spans="1:12" ht="26.4" x14ac:dyDescent="0.3">
      <c r="A69" s="32">
        <v>65</v>
      </c>
      <c r="B69" s="1" t="s">
        <v>476</v>
      </c>
      <c r="C69" s="82">
        <v>4</v>
      </c>
      <c r="D69" s="182" t="s">
        <v>486</v>
      </c>
      <c r="E69" s="21"/>
      <c r="F69" s="34"/>
      <c r="G69" s="34"/>
      <c r="H69" s="50"/>
      <c r="I69" s="50"/>
      <c r="J69" s="50"/>
      <c r="K69" s="167"/>
      <c r="L69" s="150">
        <f t="shared" si="0"/>
        <v>0</v>
      </c>
    </row>
    <row r="70" spans="1:12" ht="26.4" x14ac:dyDescent="0.3">
      <c r="A70" s="32">
        <v>66</v>
      </c>
      <c r="B70" s="1" t="s">
        <v>490</v>
      </c>
      <c r="C70" s="82">
        <v>4</v>
      </c>
      <c r="D70" s="182" t="s">
        <v>486</v>
      </c>
      <c r="E70" s="21"/>
      <c r="F70" s="34"/>
      <c r="G70" s="34"/>
      <c r="H70" s="50"/>
      <c r="I70" s="50"/>
      <c r="J70" s="50"/>
      <c r="K70" s="167"/>
      <c r="L70" s="150">
        <f t="shared" ref="L70:L133" si="1">K70*C70</f>
        <v>0</v>
      </c>
    </row>
    <row r="71" spans="1:12" ht="26.4" x14ac:dyDescent="0.3">
      <c r="A71" s="32">
        <v>67</v>
      </c>
      <c r="B71" s="1" t="s">
        <v>491</v>
      </c>
      <c r="C71" s="82">
        <v>4</v>
      </c>
      <c r="D71" s="182" t="s">
        <v>486</v>
      </c>
      <c r="E71" s="21"/>
      <c r="F71" s="34"/>
      <c r="G71" s="34"/>
      <c r="H71" s="50"/>
      <c r="I71" s="50"/>
      <c r="J71" s="50"/>
      <c r="K71" s="167"/>
      <c r="L71" s="150">
        <f t="shared" si="1"/>
        <v>0</v>
      </c>
    </row>
    <row r="72" spans="1:12" ht="26.4" x14ac:dyDescent="0.3">
      <c r="A72" s="32">
        <v>68</v>
      </c>
      <c r="B72" s="1" t="s">
        <v>492</v>
      </c>
      <c r="C72" s="82">
        <v>4</v>
      </c>
      <c r="D72" s="182" t="s">
        <v>486</v>
      </c>
      <c r="E72" s="21"/>
      <c r="F72" s="34"/>
      <c r="G72" s="34"/>
      <c r="H72" s="50"/>
      <c r="I72" s="50"/>
      <c r="J72" s="50"/>
      <c r="K72" s="167"/>
      <c r="L72" s="150">
        <f t="shared" si="1"/>
        <v>0</v>
      </c>
    </row>
    <row r="73" spans="1:12" ht="26.4" x14ac:dyDescent="0.3">
      <c r="A73" s="32">
        <v>69</v>
      </c>
      <c r="B73" s="1" t="s">
        <v>493</v>
      </c>
      <c r="C73" s="82">
        <v>4</v>
      </c>
      <c r="D73" s="182" t="s">
        <v>486</v>
      </c>
      <c r="E73" s="21"/>
      <c r="F73" s="34"/>
      <c r="G73" s="34"/>
      <c r="H73" s="50"/>
      <c r="I73" s="50"/>
      <c r="J73" s="50"/>
      <c r="K73" s="167"/>
      <c r="L73" s="150">
        <f t="shared" si="1"/>
        <v>0</v>
      </c>
    </row>
    <row r="74" spans="1:12" x14ac:dyDescent="0.3">
      <c r="A74" s="32">
        <v>70</v>
      </c>
      <c r="B74" s="1" t="s">
        <v>494</v>
      </c>
      <c r="C74" s="82">
        <v>1</v>
      </c>
      <c r="D74" s="43" t="s">
        <v>495</v>
      </c>
      <c r="E74" s="21"/>
      <c r="F74" s="34"/>
      <c r="G74" s="34"/>
      <c r="H74" s="50"/>
      <c r="I74" s="50"/>
      <c r="J74" s="50"/>
      <c r="K74" s="167"/>
      <c r="L74" s="150">
        <f t="shared" si="1"/>
        <v>0</v>
      </c>
    </row>
    <row r="75" spans="1:12" x14ac:dyDescent="0.3">
      <c r="A75" s="32">
        <v>71</v>
      </c>
      <c r="B75" s="1" t="s">
        <v>496</v>
      </c>
      <c r="C75" s="82">
        <v>1</v>
      </c>
      <c r="D75" s="43" t="s">
        <v>495</v>
      </c>
      <c r="E75" s="21"/>
      <c r="F75" s="34"/>
      <c r="G75" s="34"/>
      <c r="H75" s="50"/>
      <c r="I75" s="50"/>
      <c r="J75" s="50"/>
      <c r="K75" s="167"/>
      <c r="L75" s="150">
        <f t="shared" si="1"/>
        <v>0</v>
      </c>
    </row>
    <row r="76" spans="1:12" x14ac:dyDescent="0.3">
      <c r="A76" s="32">
        <v>72</v>
      </c>
      <c r="B76" s="1" t="s">
        <v>488</v>
      </c>
      <c r="C76" s="82">
        <v>1</v>
      </c>
      <c r="D76" s="43" t="s">
        <v>495</v>
      </c>
      <c r="E76" s="21"/>
      <c r="F76" s="34"/>
      <c r="G76" s="34"/>
      <c r="H76" s="50"/>
      <c r="I76" s="50"/>
      <c r="J76" s="50"/>
      <c r="K76" s="167"/>
      <c r="L76" s="150">
        <f t="shared" si="1"/>
        <v>0</v>
      </c>
    </row>
    <row r="77" spans="1:12" x14ac:dyDescent="0.3">
      <c r="A77" s="32">
        <v>73</v>
      </c>
      <c r="B77" s="1" t="s">
        <v>497</v>
      </c>
      <c r="C77" s="82">
        <v>1</v>
      </c>
      <c r="D77" s="43" t="s">
        <v>495</v>
      </c>
      <c r="E77" s="21"/>
      <c r="F77" s="34"/>
      <c r="G77" s="34"/>
      <c r="H77" s="50"/>
      <c r="I77" s="50"/>
      <c r="J77" s="50"/>
      <c r="K77" s="167"/>
      <c r="L77" s="150">
        <f t="shared" si="1"/>
        <v>0</v>
      </c>
    </row>
    <row r="78" spans="1:12" x14ac:dyDescent="0.3">
      <c r="A78" s="32">
        <v>74</v>
      </c>
      <c r="B78" s="1" t="s">
        <v>498</v>
      </c>
      <c r="C78" s="82">
        <v>1</v>
      </c>
      <c r="D78" s="43" t="s">
        <v>495</v>
      </c>
      <c r="E78" s="21"/>
      <c r="F78" s="34"/>
      <c r="G78" s="34"/>
      <c r="H78" s="50"/>
      <c r="I78" s="50"/>
      <c r="J78" s="50"/>
      <c r="K78" s="167"/>
      <c r="L78" s="150">
        <f t="shared" si="1"/>
        <v>0</v>
      </c>
    </row>
    <row r="79" spans="1:12" x14ac:dyDescent="0.3">
      <c r="A79" s="32">
        <v>75</v>
      </c>
      <c r="B79" s="1" t="s">
        <v>499</v>
      </c>
      <c r="C79" s="82">
        <v>1</v>
      </c>
      <c r="D79" s="43" t="s">
        <v>495</v>
      </c>
      <c r="E79" s="21"/>
      <c r="F79" s="34"/>
      <c r="G79" s="34"/>
      <c r="H79" s="50"/>
      <c r="I79" s="50"/>
      <c r="J79" s="50"/>
      <c r="K79" s="167"/>
      <c r="L79" s="150">
        <f t="shared" si="1"/>
        <v>0</v>
      </c>
    </row>
    <row r="80" spans="1:12" x14ac:dyDescent="0.3">
      <c r="A80" s="32">
        <v>76</v>
      </c>
      <c r="B80" s="1" t="s">
        <v>500</v>
      </c>
      <c r="C80" s="82">
        <v>1</v>
      </c>
      <c r="D80" s="43" t="s">
        <v>495</v>
      </c>
      <c r="E80" s="21"/>
      <c r="F80" s="34"/>
      <c r="G80" s="34"/>
      <c r="H80" s="50"/>
      <c r="I80" s="50"/>
      <c r="J80" s="50"/>
      <c r="K80" s="167"/>
      <c r="L80" s="150">
        <f t="shared" si="1"/>
        <v>0</v>
      </c>
    </row>
    <row r="81" spans="1:12" x14ac:dyDescent="0.3">
      <c r="A81" s="32">
        <v>77</v>
      </c>
      <c r="B81" s="1" t="s">
        <v>491</v>
      </c>
      <c r="C81" s="82">
        <v>1</v>
      </c>
      <c r="D81" s="43" t="s">
        <v>495</v>
      </c>
      <c r="E81" s="21"/>
      <c r="F81" s="34"/>
      <c r="G81" s="34"/>
      <c r="H81" s="50"/>
      <c r="I81" s="50"/>
      <c r="J81" s="50"/>
      <c r="K81" s="167"/>
      <c r="L81" s="150">
        <f t="shared" si="1"/>
        <v>0</v>
      </c>
    </row>
    <row r="82" spans="1:12" x14ac:dyDescent="0.3">
      <c r="A82" s="32">
        <v>78</v>
      </c>
      <c r="B82" s="1" t="s">
        <v>501</v>
      </c>
      <c r="C82" s="82">
        <v>1</v>
      </c>
      <c r="D82" s="43" t="s">
        <v>495</v>
      </c>
      <c r="E82" s="21"/>
      <c r="F82" s="34"/>
      <c r="G82" s="34"/>
      <c r="H82" s="50"/>
      <c r="I82" s="50"/>
      <c r="J82" s="50"/>
      <c r="K82" s="167"/>
      <c r="L82" s="150">
        <f t="shared" si="1"/>
        <v>0</v>
      </c>
    </row>
    <row r="83" spans="1:12" x14ac:dyDescent="0.3">
      <c r="A83" s="32">
        <v>79</v>
      </c>
      <c r="B83" s="1" t="s">
        <v>502</v>
      </c>
      <c r="C83" s="82">
        <v>1</v>
      </c>
      <c r="D83" s="43" t="s">
        <v>495</v>
      </c>
      <c r="E83" s="21"/>
      <c r="F83" s="34"/>
      <c r="G83" s="34"/>
      <c r="H83" s="50"/>
      <c r="I83" s="50"/>
      <c r="J83" s="50"/>
      <c r="K83" s="167"/>
      <c r="L83" s="150">
        <f t="shared" si="1"/>
        <v>0</v>
      </c>
    </row>
    <row r="84" spans="1:12" x14ac:dyDescent="0.3">
      <c r="A84" s="32">
        <v>80</v>
      </c>
      <c r="B84" s="185" t="s">
        <v>503</v>
      </c>
      <c r="C84" s="85">
        <v>1</v>
      </c>
      <c r="D84" s="182"/>
      <c r="E84" s="49">
        <v>0</v>
      </c>
      <c r="F84" s="49">
        <v>0</v>
      </c>
      <c r="G84" s="49">
        <v>0</v>
      </c>
      <c r="H84" s="48"/>
      <c r="I84" s="49">
        <v>10</v>
      </c>
      <c r="J84" s="37"/>
      <c r="K84" s="167"/>
      <c r="L84" s="150">
        <f t="shared" si="1"/>
        <v>0</v>
      </c>
    </row>
    <row r="85" spans="1:12" x14ac:dyDescent="0.3">
      <c r="A85" s="32">
        <v>81</v>
      </c>
      <c r="B85" s="185" t="s">
        <v>504</v>
      </c>
      <c r="C85" s="85">
        <v>1</v>
      </c>
      <c r="D85" s="182"/>
      <c r="E85" s="37">
        <v>0</v>
      </c>
      <c r="F85" s="37">
        <v>0</v>
      </c>
      <c r="G85" s="37">
        <v>0</v>
      </c>
      <c r="H85" s="48"/>
      <c r="I85" s="49">
        <v>4</v>
      </c>
      <c r="J85" s="37"/>
      <c r="K85" s="167"/>
      <c r="L85" s="150">
        <f t="shared" si="1"/>
        <v>0</v>
      </c>
    </row>
    <row r="86" spans="1:12" x14ac:dyDescent="0.3">
      <c r="A86" s="32">
        <v>82</v>
      </c>
      <c r="B86" s="44" t="s">
        <v>505</v>
      </c>
      <c r="C86" s="82">
        <v>4</v>
      </c>
      <c r="D86" s="43"/>
      <c r="E86" s="34">
        <v>0</v>
      </c>
      <c r="F86" s="34">
        <v>0</v>
      </c>
      <c r="G86" s="21">
        <v>0</v>
      </c>
      <c r="H86" s="51"/>
      <c r="I86" s="49">
        <v>4</v>
      </c>
      <c r="J86" s="34"/>
      <c r="K86" s="167"/>
      <c r="L86" s="150">
        <f t="shared" si="1"/>
        <v>0</v>
      </c>
    </row>
    <row r="87" spans="1:12" x14ac:dyDescent="0.3">
      <c r="A87" s="32">
        <v>83</v>
      </c>
      <c r="B87" s="44" t="s">
        <v>506</v>
      </c>
      <c r="C87" s="85">
        <v>4</v>
      </c>
      <c r="D87" s="182"/>
      <c r="E87" s="34">
        <v>0</v>
      </c>
      <c r="F87" s="34">
        <v>0</v>
      </c>
      <c r="G87" s="50" t="s">
        <v>411</v>
      </c>
      <c r="H87" s="50"/>
      <c r="I87" s="88" t="s">
        <v>26</v>
      </c>
      <c r="J87" s="50"/>
      <c r="K87" s="167"/>
      <c r="L87" s="150">
        <f t="shared" si="1"/>
        <v>0</v>
      </c>
    </row>
    <row r="88" spans="1:12" x14ac:dyDescent="0.3">
      <c r="A88" s="32">
        <v>84</v>
      </c>
      <c r="B88" s="44" t="s">
        <v>507</v>
      </c>
      <c r="C88" s="85">
        <v>4</v>
      </c>
      <c r="D88" s="182"/>
      <c r="E88" s="34">
        <v>0</v>
      </c>
      <c r="F88" s="34">
        <v>0</v>
      </c>
      <c r="G88" s="52" t="s">
        <v>411</v>
      </c>
      <c r="H88" s="52"/>
      <c r="I88" s="74" t="s">
        <v>508</v>
      </c>
      <c r="J88" s="52"/>
      <c r="K88" s="167"/>
      <c r="L88" s="150">
        <f t="shared" si="1"/>
        <v>0</v>
      </c>
    </row>
    <row r="89" spans="1:12" x14ac:dyDescent="0.3">
      <c r="A89" s="32">
        <v>85</v>
      </c>
      <c r="B89" s="44" t="s">
        <v>509</v>
      </c>
      <c r="C89" s="85">
        <v>1</v>
      </c>
      <c r="D89" s="182"/>
      <c r="E89" s="34">
        <v>0</v>
      </c>
      <c r="F89" s="34">
        <v>0</v>
      </c>
      <c r="G89" s="34">
        <v>0</v>
      </c>
      <c r="H89" s="50"/>
      <c r="I89" s="49">
        <v>1</v>
      </c>
      <c r="J89" s="34"/>
      <c r="K89" s="167"/>
      <c r="L89" s="150">
        <f t="shared" si="1"/>
        <v>0</v>
      </c>
    </row>
    <row r="90" spans="1:12" x14ac:dyDescent="0.3">
      <c r="A90" s="32"/>
      <c r="B90" s="226" t="s">
        <v>510</v>
      </c>
      <c r="C90" s="226"/>
      <c r="D90" s="226"/>
      <c r="E90" s="226"/>
      <c r="F90" s="226"/>
      <c r="G90" s="226"/>
      <c r="H90" s="226"/>
      <c r="I90" s="226"/>
      <c r="J90" s="226"/>
      <c r="K90" s="153"/>
      <c r="L90" s="154"/>
    </row>
    <row r="91" spans="1:12" x14ac:dyDescent="0.3">
      <c r="A91" s="32">
        <v>86</v>
      </c>
      <c r="B91" s="55" t="s">
        <v>511</v>
      </c>
      <c r="C91" s="85">
        <v>1</v>
      </c>
      <c r="D91" s="165"/>
      <c r="E91" s="53" t="s">
        <v>9</v>
      </c>
      <c r="F91" s="53" t="s">
        <v>9</v>
      </c>
      <c r="G91" s="53" t="s">
        <v>512</v>
      </c>
      <c r="H91" s="53" t="s">
        <v>513</v>
      </c>
      <c r="I91" s="53"/>
      <c r="J91" s="53" t="s">
        <v>514</v>
      </c>
      <c r="K91" s="167"/>
      <c r="L91" s="150">
        <f t="shared" si="1"/>
        <v>0</v>
      </c>
    </row>
    <row r="92" spans="1:12" ht="26.4" x14ac:dyDescent="0.3">
      <c r="A92" s="32">
        <v>87</v>
      </c>
      <c r="B92" s="184" t="s">
        <v>515</v>
      </c>
      <c r="C92" s="85">
        <v>1</v>
      </c>
      <c r="D92" s="165"/>
      <c r="E92" s="34">
        <v>22</v>
      </c>
      <c r="F92" s="34">
        <v>22</v>
      </c>
      <c r="G92" s="34">
        <v>241</v>
      </c>
      <c r="H92" s="34" t="s">
        <v>516</v>
      </c>
      <c r="I92" s="34"/>
      <c r="J92" s="34"/>
      <c r="K92" s="167"/>
      <c r="L92" s="150">
        <f t="shared" si="1"/>
        <v>0</v>
      </c>
    </row>
    <row r="93" spans="1:12" ht="26.4" x14ac:dyDescent="0.3">
      <c r="A93" s="32">
        <v>88</v>
      </c>
      <c r="B93" s="184" t="s">
        <v>517</v>
      </c>
      <c r="C93" s="85">
        <v>1</v>
      </c>
      <c r="D93" s="165"/>
      <c r="E93" s="34">
        <v>23</v>
      </c>
      <c r="F93" s="34">
        <v>23</v>
      </c>
      <c r="G93" s="34">
        <v>287</v>
      </c>
      <c r="H93" s="34" t="s">
        <v>518</v>
      </c>
      <c r="I93" s="34"/>
      <c r="J93" s="34"/>
      <c r="K93" s="167"/>
      <c r="L93" s="150">
        <f t="shared" si="1"/>
        <v>0</v>
      </c>
    </row>
    <row r="94" spans="1:12" x14ac:dyDescent="0.3">
      <c r="A94" s="32">
        <v>89</v>
      </c>
      <c r="B94" s="184" t="s">
        <v>519</v>
      </c>
      <c r="C94" s="85">
        <v>1</v>
      </c>
      <c r="D94" s="165"/>
      <c r="E94" s="34">
        <v>4</v>
      </c>
      <c r="F94" s="34">
        <v>4</v>
      </c>
      <c r="G94" s="34">
        <v>26</v>
      </c>
      <c r="H94" s="34" t="s">
        <v>520</v>
      </c>
      <c r="I94" s="34"/>
      <c r="J94" s="34"/>
      <c r="K94" s="167"/>
      <c r="L94" s="150">
        <f t="shared" si="1"/>
        <v>0</v>
      </c>
    </row>
    <row r="95" spans="1:12" x14ac:dyDescent="0.3">
      <c r="A95" s="32">
        <v>90</v>
      </c>
      <c r="B95" s="184" t="s">
        <v>521</v>
      </c>
      <c r="C95" s="85">
        <v>1</v>
      </c>
      <c r="D95" s="165"/>
      <c r="E95" s="34">
        <v>12</v>
      </c>
      <c r="F95" s="34">
        <v>13</v>
      </c>
      <c r="G95" s="34">
        <v>129</v>
      </c>
      <c r="H95" s="34" t="s">
        <v>522</v>
      </c>
      <c r="I95" s="34"/>
      <c r="J95" s="34"/>
      <c r="K95" s="167"/>
      <c r="L95" s="150">
        <f t="shared" si="1"/>
        <v>0</v>
      </c>
    </row>
    <row r="96" spans="1:12" x14ac:dyDescent="0.3">
      <c r="A96" s="32">
        <v>91</v>
      </c>
      <c r="B96" s="55" t="s">
        <v>523</v>
      </c>
      <c r="C96" s="85">
        <v>1</v>
      </c>
      <c r="D96" s="165"/>
      <c r="E96" s="54" t="s">
        <v>9</v>
      </c>
      <c r="F96" s="54" t="s">
        <v>9</v>
      </c>
      <c r="G96" s="54" t="s">
        <v>524</v>
      </c>
      <c r="H96" s="54" t="s">
        <v>480</v>
      </c>
      <c r="I96" s="54"/>
      <c r="J96" s="54" t="s">
        <v>525</v>
      </c>
      <c r="K96" s="167"/>
      <c r="L96" s="150">
        <f t="shared" si="1"/>
        <v>0</v>
      </c>
    </row>
    <row r="97" spans="1:12" x14ac:dyDescent="0.3">
      <c r="A97" s="32">
        <v>92</v>
      </c>
      <c r="B97" s="55" t="s">
        <v>526</v>
      </c>
      <c r="C97" s="85">
        <v>1</v>
      </c>
      <c r="D97" s="165"/>
      <c r="E97" s="53" t="s">
        <v>524</v>
      </c>
      <c r="F97" s="53" t="s">
        <v>9</v>
      </c>
      <c r="G97" s="53" t="s">
        <v>527</v>
      </c>
      <c r="H97" s="53" t="s">
        <v>528</v>
      </c>
      <c r="I97" s="53"/>
      <c r="J97" s="53" t="s">
        <v>529</v>
      </c>
      <c r="K97" s="167"/>
      <c r="L97" s="150">
        <f t="shared" si="1"/>
        <v>0</v>
      </c>
    </row>
    <row r="98" spans="1:12" ht="39.6" x14ac:dyDescent="0.3">
      <c r="A98" s="32">
        <v>93</v>
      </c>
      <c r="B98" s="55" t="s">
        <v>530</v>
      </c>
      <c r="C98" s="85">
        <v>1</v>
      </c>
      <c r="D98" s="165"/>
      <c r="E98" s="54" t="s">
        <v>436</v>
      </c>
      <c r="F98" s="54" t="s">
        <v>436</v>
      </c>
      <c r="G98" s="54" t="s">
        <v>531</v>
      </c>
      <c r="H98" s="54" t="s">
        <v>532</v>
      </c>
      <c r="I98" s="54"/>
      <c r="J98" s="54" t="s">
        <v>533</v>
      </c>
      <c r="K98" s="167"/>
      <c r="L98" s="150">
        <f t="shared" si="1"/>
        <v>0</v>
      </c>
    </row>
    <row r="99" spans="1:12" x14ac:dyDescent="0.3">
      <c r="A99" s="32">
        <v>94</v>
      </c>
      <c r="B99" s="55" t="s">
        <v>534</v>
      </c>
      <c r="C99" s="85">
        <v>4</v>
      </c>
      <c r="D99" s="165"/>
      <c r="E99" s="54" t="s">
        <v>10</v>
      </c>
      <c r="F99" s="54" t="s">
        <v>10</v>
      </c>
      <c r="G99" s="54" t="s">
        <v>448</v>
      </c>
      <c r="H99" s="54" t="s">
        <v>535</v>
      </c>
      <c r="I99" s="54"/>
      <c r="J99" s="54" t="s">
        <v>536</v>
      </c>
      <c r="K99" s="167"/>
      <c r="L99" s="150">
        <f t="shared" si="1"/>
        <v>0</v>
      </c>
    </row>
    <row r="100" spans="1:12" ht="26.4" x14ac:dyDescent="0.3">
      <c r="A100" s="32">
        <v>95</v>
      </c>
      <c r="B100" s="55" t="s">
        <v>537</v>
      </c>
      <c r="C100" s="85">
        <v>4</v>
      </c>
      <c r="D100" s="182" t="s">
        <v>21</v>
      </c>
      <c r="E100" s="54" t="s">
        <v>411</v>
      </c>
      <c r="F100" s="54" t="s">
        <v>411</v>
      </c>
      <c r="G100" s="54" t="s">
        <v>9</v>
      </c>
      <c r="H100" s="54" t="s">
        <v>538</v>
      </c>
      <c r="I100" s="54"/>
      <c r="J100" s="54" t="s">
        <v>539</v>
      </c>
      <c r="K100" s="167"/>
      <c r="L100" s="150">
        <f t="shared" si="1"/>
        <v>0</v>
      </c>
    </row>
    <row r="101" spans="1:12" ht="26.4" x14ac:dyDescent="0.3">
      <c r="A101" s="32">
        <v>96</v>
      </c>
      <c r="B101" s="184" t="s">
        <v>540</v>
      </c>
      <c r="C101" s="85">
        <v>1</v>
      </c>
      <c r="D101" s="165"/>
      <c r="E101" s="34">
        <v>2</v>
      </c>
      <c r="F101" s="34">
        <v>2</v>
      </c>
      <c r="G101" s="34">
        <v>15</v>
      </c>
      <c r="H101" s="34">
        <v>5</v>
      </c>
      <c r="I101" s="34"/>
      <c r="J101" s="34"/>
      <c r="K101" s="167"/>
      <c r="L101" s="150">
        <f t="shared" si="1"/>
        <v>0</v>
      </c>
    </row>
    <row r="102" spans="1:12" x14ac:dyDescent="0.3">
      <c r="A102" s="32">
        <v>97</v>
      </c>
      <c r="B102" s="184" t="s">
        <v>541</v>
      </c>
      <c r="C102" s="85">
        <v>1</v>
      </c>
      <c r="D102" s="165"/>
      <c r="E102" s="21">
        <v>1</v>
      </c>
      <c r="F102" s="21">
        <v>1</v>
      </c>
      <c r="G102" s="21">
        <v>10</v>
      </c>
      <c r="H102" s="21">
        <v>5</v>
      </c>
      <c r="I102" s="21"/>
      <c r="J102" s="21">
        <v>50</v>
      </c>
      <c r="K102" s="167"/>
      <c r="L102" s="150">
        <f t="shared" si="1"/>
        <v>0</v>
      </c>
    </row>
    <row r="103" spans="1:12" x14ac:dyDescent="0.3">
      <c r="A103" s="32">
        <v>98</v>
      </c>
      <c r="B103" s="1" t="s">
        <v>542</v>
      </c>
      <c r="C103" s="81">
        <v>1</v>
      </c>
      <c r="D103" s="2" t="s">
        <v>8</v>
      </c>
      <c r="E103" s="54" t="s">
        <v>26</v>
      </c>
      <c r="F103" s="54" t="s">
        <v>543</v>
      </c>
      <c r="G103" s="54" t="s">
        <v>544</v>
      </c>
      <c r="H103" s="54" t="s">
        <v>545</v>
      </c>
      <c r="I103" s="54"/>
      <c r="J103" s="54" t="s">
        <v>546</v>
      </c>
      <c r="K103" s="167"/>
      <c r="L103" s="150">
        <f t="shared" si="1"/>
        <v>0</v>
      </c>
    </row>
    <row r="104" spans="1:12" x14ac:dyDescent="0.3">
      <c r="A104" s="32">
        <v>99</v>
      </c>
      <c r="B104" s="1" t="s">
        <v>547</v>
      </c>
      <c r="C104" s="81">
        <v>1</v>
      </c>
      <c r="D104" s="2" t="s">
        <v>8</v>
      </c>
      <c r="E104" s="54" t="s">
        <v>10</v>
      </c>
      <c r="F104" s="54" t="s">
        <v>10</v>
      </c>
      <c r="G104" s="54" t="s">
        <v>508</v>
      </c>
      <c r="H104" s="54" t="s">
        <v>548</v>
      </c>
      <c r="I104" s="54"/>
      <c r="J104" s="54" t="s">
        <v>440</v>
      </c>
      <c r="K104" s="167"/>
      <c r="L104" s="150">
        <f t="shared" si="1"/>
        <v>0</v>
      </c>
    </row>
    <row r="105" spans="1:12" ht="26.4" x14ac:dyDescent="0.3">
      <c r="A105" s="32">
        <v>100</v>
      </c>
      <c r="B105" s="1" t="s">
        <v>542</v>
      </c>
      <c r="C105" s="81">
        <v>4</v>
      </c>
      <c r="D105" s="43" t="s">
        <v>549</v>
      </c>
      <c r="E105" s="37"/>
      <c r="F105" s="54"/>
      <c r="G105" s="54"/>
      <c r="H105" s="54"/>
      <c r="I105" s="54"/>
      <c r="J105" s="54"/>
      <c r="K105" s="167"/>
      <c r="L105" s="150">
        <f t="shared" si="1"/>
        <v>0</v>
      </c>
    </row>
    <row r="106" spans="1:12" ht="26.4" x14ac:dyDescent="0.3">
      <c r="A106" s="32">
        <v>101</v>
      </c>
      <c r="B106" s="1" t="s">
        <v>550</v>
      </c>
      <c r="C106" s="81">
        <v>4</v>
      </c>
      <c r="D106" s="43" t="s">
        <v>549</v>
      </c>
      <c r="E106" s="37"/>
      <c r="F106" s="54"/>
      <c r="G106" s="54"/>
      <c r="H106" s="54"/>
      <c r="I106" s="54"/>
      <c r="J106" s="54"/>
      <c r="K106" s="167"/>
      <c r="L106" s="150">
        <f t="shared" si="1"/>
        <v>0</v>
      </c>
    </row>
    <row r="107" spans="1:12" x14ac:dyDescent="0.3">
      <c r="A107" s="32">
        <v>102</v>
      </c>
      <c r="B107" s="1" t="s">
        <v>551</v>
      </c>
      <c r="C107" s="81">
        <v>1</v>
      </c>
      <c r="D107" s="43" t="s">
        <v>495</v>
      </c>
      <c r="E107" s="37"/>
      <c r="F107" s="54"/>
      <c r="G107" s="54"/>
      <c r="H107" s="54"/>
      <c r="I107" s="54"/>
      <c r="J107" s="54"/>
      <c r="K107" s="167"/>
      <c r="L107" s="150">
        <f t="shared" si="1"/>
        <v>0</v>
      </c>
    </row>
    <row r="108" spans="1:12" x14ac:dyDescent="0.3">
      <c r="A108" s="32">
        <v>103</v>
      </c>
      <c r="B108" s="1" t="s">
        <v>552</v>
      </c>
      <c r="C108" s="81">
        <v>1</v>
      </c>
      <c r="D108" s="43" t="s">
        <v>495</v>
      </c>
      <c r="E108" s="37"/>
      <c r="F108" s="54"/>
      <c r="G108" s="54"/>
      <c r="H108" s="54"/>
      <c r="I108" s="54"/>
      <c r="J108" s="54"/>
      <c r="K108" s="167"/>
      <c r="L108" s="150">
        <f t="shared" si="1"/>
        <v>0</v>
      </c>
    </row>
    <row r="109" spans="1:12" x14ac:dyDescent="0.3">
      <c r="A109" s="32">
        <v>104</v>
      </c>
      <c r="B109" s="44" t="s">
        <v>553</v>
      </c>
      <c r="C109" s="85">
        <v>4</v>
      </c>
      <c r="D109" s="165" t="s">
        <v>27</v>
      </c>
      <c r="E109" s="54" t="s">
        <v>411</v>
      </c>
      <c r="F109" s="54" t="s">
        <v>411</v>
      </c>
      <c r="G109" s="54" t="s">
        <v>411</v>
      </c>
      <c r="H109" s="53" t="s">
        <v>10</v>
      </c>
      <c r="I109" s="53" t="s">
        <v>554</v>
      </c>
      <c r="J109" s="53" t="s">
        <v>481</v>
      </c>
      <c r="K109" s="167"/>
      <c r="L109" s="150">
        <f t="shared" si="1"/>
        <v>0</v>
      </c>
    </row>
    <row r="110" spans="1:12" x14ac:dyDescent="0.3">
      <c r="A110" s="32">
        <v>105</v>
      </c>
      <c r="B110" s="44" t="s">
        <v>555</v>
      </c>
      <c r="C110" s="85">
        <v>4</v>
      </c>
      <c r="D110" s="165" t="s">
        <v>27</v>
      </c>
      <c r="E110" s="54" t="s">
        <v>411</v>
      </c>
      <c r="F110" s="54" t="s">
        <v>411</v>
      </c>
      <c r="G110" s="54" t="s">
        <v>411</v>
      </c>
      <c r="H110" s="53" t="s">
        <v>432</v>
      </c>
      <c r="I110" s="53" t="s">
        <v>556</v>
      </c>
      <c r="J110" s="53" t="s">
        <v>481</v>
      </c>
      <c r="K110" s="167"/>
      <c r="L110" s="150">
        <f t="shared" si="1"/>
        <v>0</v>
      </c>
    </row>
    <row r="111" spans="1:12" x14ac:dyDescent="0.3">
      <c r="A111" s="32">
        <v>106</v>
      </c>
      <c r="B111" s="185" t="s">
        <v>557</v>
      </c>
      <c r="C111" s="85">
        <v>1</v>
      </c>
      <c r="D111" s="165"/>
      <c r="E111" s="34">
        <v>0</v>
      </c>
      <c r="F111" s="34">
        <v>0</v>
      </c>
      <c r="G111" s="34">
        <v>0</v>
      </c>
      <c r="H111" s="34"/>
      <c r="I111" s="49">
        <v>3</v>
      </c>
      <c r="J111" s="34"/>
      <c r="K111" s="167"/>
      <c r="L111" s="150">
        <f>K111*C111</f>
        <v>0</v>
      </c>
    </row>
    <row r="112" spans="1:12" x14ac:dyDescent="0.3">
      <c r="A112" s="32"/>
      <c r="B112" s="226" t="s">
        <v>14</v>
      </c>
      <c r="C112" s="226"/>
      <c r="D112" s="226"/>
      <c r="E112" s="226"/>
      <c r="F112" s="226"/>
      <c r="G112" s="226"/>
      <c r="H112" s="226"/>
      <c r="I112" s="226"/>
      <c r="J112" s="226"/>
      <c r="K112" s="153"/>
      <c r="L112" s="154"/>
    </row>
    <row r="113" spans="1:12" x14ac:dyDescent="0.3">
      <c r="A113" s="56">
        <v>1</v>
      </c>
      <c r="B113" s="186" t="s">
        <v>558</v>
      </c>
      <c r="C113" s="85">
        <v>4</v>
      </c>
      <c r="D113" s="57"/>
      <c r="E113" s="28"/>
      <c r="F113" s="28"/>
      <c r="G113" s="28"/>
      <c r="H113" s="28"/>
      <c r="I113" s="28"/>
      <c r="J113" s="28"/>
      <c r="K113" s="167"/>
      <c r="L113" s="150">
        <f t="shared" si="1"/>
        <v>0</v>
      </c>
    </row>
    <row r="114" spans="1:12" x14ac:dyDescent="0.3">
      <c r="A114" s="56">
        <v>2</v>
      </c>
      <c r="B114" s="186" t="s">
        <v>559</v>
      </c>
      <c r="C114" s="85">
        <v>4</v>
      </c>
      <c r="D114" s="57"/>
      <c r="E114" s="28"/>
      <c r="F114" s="28"/>
      <c r="G114" s="28"/>
      <c r="H114" s="28"/>
      <c r="I114" s="28"/>
      <c r="J114" s="28"/>
      <c r="K114" s="167"/>
      <c r="L114" s="150">
        <f t="shared" si="1"/>
        <v>0</v>
      </c>
    </row>
    <row r="115" spans="1:12" x14ac:dyDescent="0.3">
      <c r="A115" s="56">
        <v>3</v>
      </c>
      <c r="B115" s="186" t="s">
        <v>560</v>
      </c>
      <c r="C115" s="85">
        <v>4</v>
      </c>
      <c r="D115" s="57"/>
      <c r="E115" s="28"/>
      <c r="F115" s="28"/>
      <c r="G115" s="28"/>
      <c r="H115" s="28"/>
      <c r="I115" s="28"/>
      <c r="J115" s="28"/>
      <c r="K115" s="167"/>
      <c r="L115" s="150">
        <f t="shared" si="1"/>
        <v>0</v>
      </c>
    </row>
    <row r="116" spans="1:12" x14ac:dyDescent="0.3">
      <c r="A116" s="56">
        <v>4</v>
      </c>
      <c r="B116" s="186" t="s">
        <v>561</v>
      </c>
      <c r="C116" s="85">
        <v>4</v>
      </c>
      <c r="D116" s="57"/>
      <c r="E116" s="28"/>
      <c r="F116" s="28"/>
      <c r="G116" s="28"/>
      <c r="H116" s="28"/>
      <c r="I116" s="28"/>
      <c r="J116" s="28"/>
      <c r="K116" s="167"/>
      <c r="L116" s="150">
        <f>K116*C116</f>
        <v>0</v>
      </c>
    </row>
    <row r="117" spans="1:12" x14ac:dyDescent="0.3">
      <c r="A117" s="56">
        <v>5</v>
      </c>
      <c r="B117" s="186" t="s">
        <v>562</v>
      </c>
      <c r="C117" s="85">
        <v>4</v>
      </c>
      <c r="D117" s="57"/>
      <c r="E117" s="28"/>
      <c r="F117" s="28"/>
      <c r="G117" s="28"/>
      <c r="H117" s="28"/>
      <c r="I117" s="28"/>
      <c r="J117" s="28"/>
      <c r="K117" s="167"/>
      <c r="L117" s="150">
        <f t="shared" si="1"/>
        <v>0</v>
      </c>
    </row>
    <row r="118" spans="1:12" x14ac:dyDescent="0.3">
      <c r="A118" s="56">
        <v>6</v>
      </c>
      <c r="B118" s="186" t="s">
        <v>563</v>
      </c>
      <c r="C118" s="85">
        <v>4</v>
      </c>
      <c r="D118" s="57"/>
      <c r="E118" s="28"/>
      <c r="F118" s="28"/>
      <c r="G118" s="28"/>
      <c r="H118" s="28"/>
      <c r="I118" s="28"/>
      <c r="J118" s="28"/>
      <c r="K118" s="167"/>
      <c r="L118" s="150">
        <f t="shared" si="1"/>
        <v>0</v>
      </c>
    </row>
    <row r="119" spans="1:12" x14ac:dyDescent="0.3">
      <c r="A119" s="56">
        <v>7</v>
      </c>
      <c r="B119" s="186" t="s">
        <v>564</v>
      </c>
      <c r="C119" s="85">
        <v>4</v>
      </c>
      <c r="D119" s="57"/>
      <c r="E119" s="28"/>
      <c r="F119" s="28"/>
      <c r="G119" s="28"/>
      <c r="H119" s="28"/>
      <c r="I119" s="28"/>
      <c r="J119" s="28"/>
      <c r="K119" s="167"/>
      <c r="L119" s="150">
        <f t="shared" si="1"/>
        <v>0</v>
      </c>
    </row>
    <row r="120" spans="1:12" x14ac:dyDescent="0.3">
      <c r="A120" s="56">
        <v>8</v>
      </c>
      <c r="B120" s="186" t="s">
        <v>565</v>
      </c>
      <c r="C120" s="85">
        <v>4</v>
      </c>
      <c r="D120" s="57"/>
      <c r="E120" s="28"/>
      <c r="F120" s="28"/>
      <c r="G120" s="28"/>
      <c r="H120" s="28"/>
      <c r="I120" s="28"/>
      <c r="J120" s="28"/>
      <c r="K120" s="167"/>
      <c r="L120" s="150">
        <f t="shared" si="1"/>
        <v>0</v>
      </c>
    </row>
    <row r="121" spans="1:12" x14ac:dyDescent="0.3">
      <c r="A121" s="56">
        <v>9</v>
      </c>
      <c r="B121" s="186" t="s">
        <v>566</v>
      </c>
      <c r="C121" s="85">
        <v>4</v>
      </c>
      <c r="D121" s="57"/>
      <c r="E121" s="28"/>
      <c r="F121" s="28"/>
      <c r="G121" s="28"/>
      <c r="H121" s="28"/>
      <c r="I121" s="28"/>
      <c r="J121" s="28"/>
      <c r="K121" s="167"/>
      <c r="L121" s="150">
        <f t="shared" si="1"/>
        <v>0</v>
      </c>
    </row>
    <row r="122" spans="1:12" x14ac:dyDescent="0.3">
      <c r="A122" s="56">
        <v>10</v>
      </c>
      <c r="B122" s="186" t="s">
        <v>567</v>
      </c>
      <c r="C122" s="85">
        <v>4</v>
      </c>
      <c r="D122" s="57"/>
      <c r="E122" s="28"/>
      <c r="F122" s="28"/>
      <c r="G122" s="28"/>
      <c r="H122" s="28"/>
      <c r="I122" s="28"/>
      <c r="J122" s="28"/>
      <c r="K122" s="167"/>
      <c r="L122" s="150">
        <f t="shared" si="1"/>
        <v>0</v>
      </c>
    </row>
    <row r="123" spans="1:12" x14ac:dyDescent="0.3">
      <c r="A123" s="56">
        <v>11</v>
      </c>
      <c r="B123" s="186" t="s">
        <v>568</v>
      </c>
      <c r="C123" s="85">
        <v>4</v>
      </c>
      <c r="D123" s="57"/>
      <c r="E123" s="28"/>
      <c r="F123" s="28"/>
      <c r="G123" s="28"/>
      <c r="H123" s="28"/>
      <c r="I123" s="28"/>
      <c r="J123" s="28"/>
      <c r="K123" s="167"/>
      <c r="L123" s="150">
        <f t="shared" si="1"/>
        <v>0</v>
      </c>
    </row>
    <row r="124" spans="1:12" x14ac:dyDescent="0.3">
      <c r="A124" s="56">
        <v>12</v>
      </c>
      <c r="B124" s="186" t="s">
        <v>808</v>
      </c>
      <c r="C124" s="85">
        <v>4</v>
      </c>
      <c r="D124" s="57"/>
      <c r="E124" s="28"/>
      <c r="F124" s="28"/>
      <c r="G124" s="28"/>
      <c r="H124" s="28"/>
      <c r="I124" s="28"/>
      <c r="J124" s="28"/>
      <c r="K124" s="167"/>
      <c r="L124" s="150">
        <f t="shared" si="1"/>
        <v>0</v>
      </c>
    </row>
    <row r="125" spans="1:12" x14ac:dyDescent="0.3">
      <c r="A125" s="56">
        <v>13</v>
      </c>
      <c r="B125" s="186" t="s">
        <v>809</v>
      </c>
      <c r="C125" s="85">
        <v>4</v>
      </c>
      <c r="D125" s="57"/>
      <c r="E125" s="28"/>
      <c r="F125" s="28"/>
      <c r="G125" s="28"/>
      <c r="H125" s="28"/>
      <c r="I125" s="28"/>
      <c r="J125" s="28"/>
      <c r="K125" s="167"/>
      <c r="L125" s="150">
        <f t="shared" si="1"/>
        <v>0</v>
      </c>
    </row>
    <row r="126" spans="1:12" x14ac:dyDescent="0.3">
      <c r="A126" s="56">
        <v>14</v>
      </c>
      <c r="B126" s="186" t="s">
        <v>569</v>
      </c>
      <c r="C126" s="85">
        <v>4</v>
      </c>
      <c r="D126" s="57"/>
      <c r="E126" s="28"/>
      <c r="F126" s="28"/>
      <c r="G126" s="28"/>
      <c r="H126" s="28"/>
      <c r="I126" s="28"/>
      <c r="J126" s="28"/>
      <c r="K126" s="167"/>
      <c r="L126" s="150">
        <f t="shared" si="1"/>
        <v>0</v>
      </c>
    </row>
    <row r="127" spans="1:12" x14ac:dyDescent="0.3">
      <c r="A127" s="56">
        <v>15</v>
      </c>
      <c r="B127" s="186" t="s">
        <v>570</v>
      </c>
      <c r="C127" s="85">
        <v>4</v>
      </c>
      <c r="D127" s="57"/>
      <c r="E127" s="28"/>
      <c r="F127" s="28"/>
      <c r="G127" s="28"/>
      <c r="H127" s="28"/>
      <c r="I127" s="28"/>
      <c r="J127" s="28"/>
      <c r="K127" s="167"/>
      <c r="L127" s="150">
        <f t="shared" si="1"/>
        <v>0</v>
      </c>
    </row>
    <row r="128" spans="1:12" x14ac:dyDescent="0.3">
      <c r="A128" s="56">
        <v>16</v>
      </c>
      <c r="B128" s="187" t="s">
        <v>571</v>
      </c>
      <c r="C128" s="85">
        <v>4</v>
      </c>
      <c r="D128" s="57"/>
      <c r="E128" s="28"/>
      <c r="F128" s="28"/>
      <c r="G128" s="28"/>
      <c r="H128" s="28"/>
      <c r="I128" s="28"/>
      <c r="J128" s="28"/>
      <c r="K128" s="167"/>
      <c r="L128" s="150">
        <f t="shared" si="1"/>
        <v>0</v>
      </c>
    </row>
    <row r="129" spans="1:12" x14ac:dyDescent="0.3">
      <c r="A129" s="56">
        <v>17</v>
      </c>
      <c r="B129" s="186" t="s">
        <v>567</v>
      </c>
      <c r="C129" s="85">
        <v>4</v>
      </c>
      <c r="D129" s="57"/>
      <c r="E129" s="28"/>
      <c r="F129" s="28"/>
      <c r="G129" s="28"/>
      <c r="H129" s="28"/>
      <c r="I129" s="28"/>
      <c r="J129" s="28"/>
      <c r="K129" s="167"/>
      <c r="L129" s="150">
        <f t="shared" si="1"/>
        <v>0</v>
      </c>
    </row>
    <row r="130" spans="1:12" x14ac:dyDescent="0.3">
      <c r="A130" s="56">
        <v>18</v>
      </c>
      <c r="B130" s="186" t="s">
        <v>572</v>
      </c>
      <c r="C130" s="85">
        <v>4</v>
      </c>
      <c r="D130" s="57"/>
      <c r="E130" s="28"/>
      <c r="F130" s="28"/>
      <c r="G130" s="28"/>
      <c r="H130" s="28"/>
      <c r="I130" s="28"/>
      <c r="J130" s="28"/>
      <c r="K130" s="167"/>
      <c r="L130" s="150">
        <f t="shared" si="1"/>
        <v>0</v>
      </c>
    </row>
    <row r="131" spans="1:12" x14ac:dyDescent="0.3">
      <c r="A131" s="56">
        <v>19</v>
      </c>
      <c r="B131" s="186" t="s">
        <v>573</v>
      </c>
      <c r="C131" s="85">
        <v>4</v>
      </c>
      <c r="D131" s="58"/>
      <c r="E131" s="59"/>
      <c r="F131" s="59"/>
      <c r="G131" s="59"/>
      <c r="H131" s="59"/>
      <c r="I131" s="59"/>
      <c r="J131" s="59"/>
      <c r="K131" s="167"/>
      <c r="L131" s="150">
        <f t="shared" si="1"/>
        <v>0</v>
      </c>
    </row>
    <row r="132" spans="1:12" x14ac:dyDescent="0.3">
      <c r="A132" s="56">
        <v>20</v>
      </c>
      <c r="B132" s="186" t="s">
        <v>574</v>
      </c>
      <c r="C132" s="85">
        <v>4</v>
      </c>
      <c r="D132" s="58"/>
      <c r="E132" s="59"/>
      <c r="F132" s="59"/>
      <c r="G132" s="59"/>
      <c r="H132" s="59"/>
      <c r="I132" s="59"/>
      <c r="J132" s="59"/>
      <c r="K132" s="167"/>
      <c r="L132" s="150">
        <f t="shared" si="1"/>
        <v>0</v>
      </c>
    </row>
    <row r="133" spans="1:12" x14ac:dyDescent="0.3">
      <c r="A133" s="56">
        <v>21</v>
      </c>
      <c r="B133" s="186" t="s">
        <v>575</v>
      </c>
      <c r="C133" s="85">
        <v>4</v>
      </c>
      <c r="D133" s="58"/>
      <c r="E133" s="59"/>
      <c r="F133" s="59"/>
      <c r="G133" s="59"/>
      <c r="H133" s="59"/>
      <c r="I133" s="59"/>
      <c r="J133" s="59"/>
      <c r="K133" s="167"/>
      <c r="L133" s="150">
        <f t="shared" si="1"/>
        <v>0</v>
      </c>
    </row>
    <row r="135" spans="1:12" ht="27" x14ac:dyDescent="0.3">
      <c r="K135" s="152" t="s">
        <v>15</v>
      </c>
      <c r="L135" s="149">
        <f>SUM(L5:L133)</f>
        <v>0</v>
      </c>
    </row>
  </sheetData>
  <sheetProtection algorithmName="SHA-512" hashValue="BOv/TPsf0wWkX0hZp5cykMQ/NXIwNM8RIgnAaUw35bMsmE+C20RLiiFQNl4+IhDaDPKd3wuyRqvHzcMPOJQlhQ==" saltValue="GbjlQqMGnNp7HR68AFOVkA==" spinCount="100000" sheet="1" objects="1" scenarios="1"/>
  <mergeCells count="17">
    <mergeCell ref="B112:J112"/>
    <mergeCell ref="J2:J3"/>
    <mergeCell ref="K2:K3"/>
    <mergeCell ref="L2:L3"/>
    <mergeCell ref="D39:D40"/>
    <mergeCell ref="B90:J90"/>
    <mergeCell ref="F2:F3"/>
    <mergeCell ref="G2:G3"/>
    <mergeCell ref="H2:H3"/>
    <mergeCell ref="I2:I3"/>
    <mergeCell ref="A4:L4"/>
    <mergeCell ref="A1:L1"/>
    <mergeCell ref="A2:A3"/>
    <mergeCell ref="B2:B3"/>
    <mergeCell ref="C2:C3"/>
    <mergeCell ref="D2:D3"/>
    <mergeCell ref="E2:E3"/>
  </mergeCells>
  <pageMargins left="0.70866141732283472" right="0.70866141732283472" top="0.64968749999999997" bottom="0.78740157480314965" header="0.31496062992125984" footer="0.31496062992125984"/>
  <pageSetup paperSize="9" scale="76" fitToHeight="0" orientation="landscape" r:id="rId1"/>
  <headerFooter>
    <oddHeader>&amp;LRevízie elektrických zariadení&amp;RPríloha č.1 k časti B.2 Region ZS (zároveň príloha č.2 k Dohode)
(tabuľka č.2)</oddHeader>
  </headerFooter>
  <ignoredErrors>
    <ignoredError sqref="D6:I6 D77:I77 D91:J91 D61:I61 D7:G7 I7 J27:J28 J54:J63 D71:I71 D62:H62 D94:J101 D93:J93 D92:J92 D111:J111 I102 D89:I89 D78:I78 D79:I79 D8:I8 D9:I9 D10:I10 D11:I11 D12:I12 D13:I13 D14:I14 D15:I15 D16:I16 D17:I17 D18:I18 D19:I19 D20:I20 D21:I21 D22:I22 D23:I23 D24:I24 D25:I25 D26:I26 D27:I27 D28:I28 D29:I29 D30:I30 D31:I31 D32:I32 D33:I33 D34:I34 D35:I35 D36:I36 D37:I37 D38:I38 D39:I39 D40:I40 D41:I41 D42:I42 D43:I43 D44:I44 D45:I45 D46:I46 D47:I47 D48:I48 D49:I49 D50:I50 D51:I51 D52:I52 D53:I53 D54:I54 D55:I55 D56:I56 D57:I57 D58:I58 D59:I59 D60:I60 D63:I63 D64:I64 D65:I65 D66:I66 D67:I67 D68:I68 D69:I69 D70:I70 D72:I72 D73:I73 D74:I74 D75:I75 D76:I76 D80:I80 D81:I81 D82:I82 D83:I83 D84:I84 D85:I85 D86:I86 D87:I87 D88:I88 D103:J103 D104:J104 D105:J105 D106:J106 D107:J107 D108:J108 D109:J109 D110:J110" numberStoredAsText="1"/>
    <ignoredError sqref="H7" twoDigitTextYear="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6"/>
  <sheetViews>
    <sheetView view="pageLayout" zoomScale="81" zoomScaleNormal="100" zoomScalePageLayoutView="81" workbookViewId="0">
      <selection activeCell="B14" sqref="B14"/>
    </sheetView>
  </sheetViews>
  <sheetFormatPr defaultColWidth="9.109375" defaultRowHeight="13.8" x14ac:dyDescent="0.3"/>
  <cols>
    <col min="1" max="1" width="9.33203125" style="38" bestFit="1" customWidth="1"/>
    <col min="2" max="2" width="49.6640625" style="38" customWidth="1"/>
    <col min="3" max="3" width="7.88671875" style="38" customWidth="1"/>
    <col min="4" max="4" width="20.109375" style="46" customWidth="1"/>
    <col min="5" max="5" width="9.6640625" style="38" customWidth="1"/>
    <col min="6" max="6" width="8.6640625" style="38" customWidth="1"/>
    <col min="7" max="7" width="8.44140625" style="38" customWidth="1"/>
    <col min="8" max="8" width="14.5546875" style="38" customWidth="1"/>
    <col min="9" max="9" width="7.33203125" style="38" customWidth="1"/>
    <col min="10" max="10" width="11.109375" style="38" customWidth="1"/>
    <col min="11" max="11" width="16.33203125" style="151" customWidth="1"/>
    <col min="12" max="12" width="16.88671875" style="151" customWidth="1"/>
    <col min="13" max="16384" width="9.109375" style="38"/>
  </cols>
  <sheetData>
    <row r="1" spans="1:13" x14ac:dyDescent="0.3">
      <c r="A1" s="234" t="s">
        <v>674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</row>
    <row r="2" spans="1:13" ht="27" customHeight="1" x14ac:dyDescent="0.3">
      <c r="A2" s="220" t="s">
        <v>4</v>
      </c>
      <c r="B2" s="220" t="s">
        <v>5</v>
      </c>
      <c r="C2" s="236" t="s">
        <v>795</v>
      </c>
      <c r="D2" s="224" t="s">
        <v>6</v>
      </c>
      <c r="E2" s="225" t="s">
        <v>16</v>
      </c>
      <c r="F2" s="225" t="s">
        <v>17</v>
      </c>
      <c r="G2" s="225" t="s">
        <v>18</v>
      </c>
      <c r="H2" s="225" t="s">
        <v>19</v>
      </c>
      <c r="I2" s="225" t="s">
        <v>7</v>
      </c>
      <c r="J2" s="225" t="s">
        <v>20</v>
      </c>
      <c r="K2" s="227" t="s">
        <v>796</v>
      </c>
      <c r="L2" s="227" t="s">
        <v>797</v>
      </c>
    </row>
    <row r="3" spans="1:13" ht="36" customHeight="1" x14ac:dyDescent="0.3">
      <c r="A3" s="220"/>
      <c r="B3" s="220"/>
      <c r="C3" s="236"/>
      <c r="D3" s="224"/>
      <c r="E3" s="225"/>
      <c r="F3" s="225"/>
      <c r="G3" s="225"/>
      <c r="H3" s="225"/>
      <c r="I3" s="225"/>
      <c r="J3" s="225"/>
      <c r="K3" s="228"/>
      <c r="L3" s="228"/>
    </row>
    <row r="4" spans="1:13" x14ac:dyDescent="0.3">
      <c r="A4" s="232" t="s">
        <v>779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</row>
    <row r="5" spans="1:13" x14ac:dyDescent="0.3">
      <c r="A5" s="32">
        <v>1</v>
      </c>
      <c r="B5" s="47" t="s">
        <v>675</v>
      </c>
      <c r="C5" s="82">
        <v>2</v>
      </c>
      <c r="D5" s="165"/>
      <c r="E5" s="37">
        <v>14</v>
      </c>
      <c r="F5" s="37">
        <v>1</v>
      </c>
      <c r="G5" s="37" t="s">
        <v>28</v>
      </c>
      <c r="H5" s="37">
        <v>2</v>
      </c>
      <c r="I5" s="69"/>
      <c r="J5" s="69"/>
      <c r="K5" s="167"/>
      <c r="L5" s="150">
        <f>K5*C5</f>
        <v>0</v>
      </c>
    </row>
    <row r="6" spans="1:13" x14ac:dyDescent="0.3">
      <c r="A6" s="32">
        <v>2</v>
      </c>
      <c r="B6" s="47" t="s">
        <v>676</v>
      </c>
      <c r="C6" s="82">
        <v>1</v>
      </c>
      <c r="D6" s="72" t="s">
        <v>24</v>
      </c>
      <c r="E6" s="37">
        <v>2</v>
      </c>
      <c r="F6" s="37">
        <v>1</v>
      </c>
      <c r="G6" s="37">
        <v>26</v>
      </c>
      <c r="H6" s="37" t="s">
        <v>677</v>
      </c>
      <c r="I6" s="69"/>
      <c r="J6" s="34">
        <v>10</v>
      </c>
      <c r="K6" s="167"/>
      <c r="L6" s="150">
        <f t="shared" ref="L6:L69" si="0">K6*C6</f>
        <v>0</v>
      </c>
    </row>
    <row r="7" spans="1:13" x14ac:dyDescent="0.3">
      <c r="A7" s="32">
        <v>3</v>
      </c>
      <c r="B7" s="47" t="s">
        <v>678</v>
      </c>
      <c r="C7" s="85">
        <v>4</v>
      </c>
      <c r="D7" s="72"/>
      <c r="E7" s="37">
        <v>2</v>
      </c>
      <c r="F7" s="37">
        <v>1</v>
      </c>
      <c r="G7" s="37">
        <v>50</v>
      </c>
      <c r="H7" s="37" t="s">
        <v>679</v>
      </c>
      <c r="I7" s="69"/>
      <c r="J7" s="34">
        <v>14</v>
      </c>
      <c r="K7" s="167"/>
      <c r="L7" s="150">
        <f t="shared" si="0"/>
        <v>0</v>
      </c>
    </row>
    <row r="8" spans="1:13" ht="26.4" x14ac:dyDescent="0.3">
      <c r="A8" s="32">
        <v>4</v>
      </c>
      <c r="B8" s="47" t="s">
        <v>680</v>
      </c>
      <c r="C8" s="85">
        <v>2</v>
      </c>
      <c r="D8" s="189" t="s">
        <v>21</v>
      </c>
      <c r="E8" s="37">
        <v>1</v>
      </c>
      <c r="F8" s="37">
        <v>1</v>
      </c>
      <c r="G8" s="37">
        <v>4</v>
      </c>
      <c r="H8" s="37" t="s">
        <v>681</v>
      </c>
      <c r="I8" s="69"/>
      <c r="J8" s="69"/>
      <c r="K8" s="167"/>
      <c r="L8" s="150">
        <f t="shared" si="0"/>
        <v>0</v>
      </c>
    </row>
    <row r="9" spans="1:13" x14ac:dyDescent="0.3">
      <c r="A9" s="32">
        <v>5</v>
      </c>
      <c r="B9" s="47" t="s">
        <v>682</v>
      </c>
      <c r="C9" s="81">
        <v>2</v>
      </c>
      <c r="D9" s="84" t="s">
        <v>683</v>
      </c>
      <c r="E9" s="34">
        <v>1</v>
      </c>
      <c r="F9" s="37"/>
      <c r="G9" s="34">
        <v>6</v>
      </c>
      <c r="H9" s="34" t="s">
        <v>28</v>
      </c>
      <c r="I9" s="69"/>
      <c r="J9" s="69"/>
      <c r="K9" s="167"/>
      <c r="L9" s="150">
        <f t="shared" si="0"/>
        <v>0</v>
      </c>
      <c r="M9" s="83"/>
    </row>
    <row r="10" spans="1:13" x14ac:dyDescent="0.3">
      <c r="A10" s="32">
        <v>6</v>
      </c>
      <c r="B10" s="47" t="s">
        <v>684</v>
      </c>
      <c r="C10" s="82">
        <v>2</v>
      </c>
      <c r="D10" s="84"/>
      <c r="E10" s="34">
        <v>2</v>
      </c>
      <c r="F10" s="34">
        <v>1</v>
      </c>
      <c r="G10" s="34">
        <v>143</v>
      </c>
      <c r="H10" s="34" t="s">
        <v>685</v>
      </c>
      <c r="I10" s="69"/>
      <c r="J10" s="34">
        <v>35</v>
      </c>
      <c r="K10" s="167"/>
      <c r="L10" s="150">
        <f t="shared" si="0"/>
        <v>0</v>
      </c>
      <c r="M10" s="83"/>
    </row>
    <row r="11" spans="1:13" x14ac:dyDescent="0.3">
      <c r="A11" s="32">
        <v>7</v>
      </c>
      <c r="B11" s="47" t="s">
        <v>686</v>
      </c>
      <c r="C11" s="85">
        <v>2</v>
      </c>
      <c r="D11" s="84"/>
      <c r="E11" s="34">
        <v>1</v>
      </c>
      <c r="F11" s="34">
        <v>1</v>
      </c>
      <c r="G11" s="34">
        <v>6</v>
      </c>
      <c r="H11" s="34" t="s">
        <v>28</v>
      </c>
      <c r="I11" s="69"/>
      <c r="J11" s="69"/>
      <c r="K11" s="167"/>
      <c r="L11" s="150">
        <f t="shared" si="0"/>
        <v>0</v>
      </c>
      <c r="M11" s="83"/>
    </row>
    <row r="12" spans="1:13" x14ac:dyDescent="0.3">
      <c r="A12" s="32">
        <v>8</v>
      </c>
      <c r="B12" s="47" t="s">
        <v>687</v>
      </c>
      <c r="C12" s="81">
        <v>2</v>
      </c>
      <c r="D12" s="84"/>
      <c r="E12" s="34">
        <v>1</v>
      </c>
      <c r="F12" s="34">
        <v>1</v>
      </c>
      <c r="G12" s="34">
        <v>48</v>
      </c>
      <c r="H12" s="34" t="s">
        <v>688</v>
      </c>
      <c r="I12" s="69"/>
      <c r="J12" s="34">
        <v>8</v>
      </c>
      <c r="K12" s="167"/>
      <c r="L12" s="150">
        <f t="shared" si="0"/>
        <v>0</v>
      </c>
      <c r="M12" s="83"/>
    </row>
    <row r="13" spans="1:13" x14ac:dyDescent="0.3">
      <c r="A13" s="32">
        <v>9</v>
      </c>
      <c r="B13" s="47" t="s">
        <v>689</v>
      </c>
      <c r="C13" s="82">
        <v>2</v>
      </c>
      <c r="D13" s="84"/>
      <c r="E13" s="34">
        <v>1</v>
      </c>
      <c r="F13" s="34"/>
      <c r="G13" s="34">
        <v>10</v>
      </c>
      <c r="H13" s="34" t="s">
        <v>690</v>
      </c>
      <c r="I13" s="69"/>
      <c r="J13" s="69"/>
      <c r="K13" s="167"/>
      <c r="L13" s="150">
        <f t="shared" si="0"/>
        <v>0</v>
      </c>
      <c r="M13" s="83"/>
    </row>
    <row r="14" spans="1:13" x14ac:dyDescent="0.3">
      <c r="A14" s="32">
        <v>10</v>
      </c>
      <c r="B14" s="47" t="s">
        <v>691</v>
      </c>
      <c r="C14" s="81">
        <v>2</v>
      </c>
      <c r="D14" s="84"/>
      <c r="E14" s="34"/>
      <c r="F14" s="34"/>
      <c r="G14" s="21">
        <v>4</v>
      </c>
      <c r="H14" s="21" t="s">
        <v>692</v>
      </c>
      <c r="I14" s="69"/>
      <c r="J14" s="69"/>
      <c r="K14" s="167"/>
      <c r="L14" s="150">
        <f t="shared" si="0"/>
        <v>0</v>
      </c>
      <c r="M14" s="83"/>
    </row>
    <row r="15" spans="1:13" x14ac:dyDescent="0.3">
      <c r="A15" s="32">
        <v>11</v>
      </c>
      <c r="B15" s="47" t="s">
        <v>693</v>
      </c>
      <c r="C15" s="82">
        <v>2</v>
      </c>
      <c r="D15" s="84" t="s">
        <v>29</v>
      </c>
      <c r="E15" s="34">
        <v>1</v>
      </c>
      <c r="F15" s="34">
        <v>1</v>
      </c>
      <c r="G15" s="21">
        <v>1</v>
      </c>
      <c r="H15" s="21">
        <v>1</v>
      </c>
      <c r="I15" s="69"/>
      <c r="J15" s="69"/>
      <c r="K15" s="167"/>
      <c r="L15" s="150">
        <f t="shared" si="0"/>
        <v>0</v>
      </c>
      <c r="M15" s="83"/>
    </row>
    <row r="16" spans="1:13" x14ac:dyDescent="0.3">
      <c r="A16" s="32">
        <v>12</v>
      </c>
      <c r="B16" s="73" t="s">
        <v>694</v>
      </c>
      <c r="C16" s="85">
        <v>2</v>
      </c>
      <c r="D16" s="84"/>
      <c r="E16" s="34" t="s">
        <v>28</v>
      </c>
      <c r="F16" s="34">
        <v>4</v>
      </c>
      <c r="G16" s="21">
        <v>1</v>
      </c>
      <c r="H16" s="22" t="s">
        <v>28</v>
      </c>
      <c r="I16" s="69"/>
      <c r="J16" s="69"/>
      <c r="K16" s="167"/>
      <c r="L16" s="150">
        <f t="shared" si="0"/>
        <v>0</v>
      </c>
      <c r="M16" s="83"/>
    </row>
    <row r="17" spans="1:13" x14ac:dyDescent="0.3">
      <c r="A17" s="32">
        <v>13</v>
      </c>
      <c r="B17" s="47" t="s">
        <v>695</v>
      </c>
      <c r="C17" s="82">
        <v>2</v>
      </c>
      <c r="D17" s="84"/>
      <c r="E17" s="34">
        <v>3</v>
      </c>
      <c r="F17" s="34">
        <v>2</v>
      </c>
      <c r="G17" s="34">
        <v>8</v>
      </c>
      <c r="H17" s="34" t="s">
        <v>696</v>
      </c>
      <c r="I17" s="69"/>
      <c r="J17" s="34">
        <v>1</v>
      </c>
      <c r="K17" s="167"/>
      <c r="L17" s="150">
        <f t="shared" si="0"/>
        <v>0</v>
      </c>
      <c r="M17" s="83"/>
    </row>
    <row r="18" spans="1:13" x14ac:dyDescent="0.3">
      <c r="A18" s="32">
        <v>14</v>
      </c>
      <c r="B18" s="47" t="s">
        <v>697</v>
      </c>
      <c r="C18" s="82">
        <v>2</v>
      </c>
      <c r="D18" s="84"/>
      <c r="E18" s="34">
        <v>1</v>
      </c>
      <c r="F18" s="34">
        <v>1</v>
      </c>
      <c r="G18" s="34">
        <v>2</v>
      </c>
      <c r="H18" s="34">
        <v>10</v>
      </c>
      <c r="I18" s="69"/>
      <c r="J18" s="69"/>
      <c r="K18" s="167"/>
      <c r="L18" s="150">
        <f t="shared" si="0"/>
        <v>0</v>
      </c>
      <c r="M18" s="83"/>
    </row>
    <row r="19" spans="1:13" x14ac:dyDescent="0.3">
      <c r="A19" s="32">
        <v>15</v>
      </c>
      <c r="B19" s="47" t="s">
        <v>698</v>
      </c>
      <c r="C19" s="82">
        <v>2</v>
      </c>
      <c r="D19" s="86"/>
      <c r="E19" s="34">
        <v>2</v>
      </c>
      <c r="F19" s="34">
        <v>1</v>
      </c>
      <c r="G19" s="34">
        <v>1</v>
      </c>
      <c r="H19" s="34" t="s">
        <v>28</v>
      </c>
      <c r="I19" s="69"/>
      <c r="J19" s="69"/>
      <c r="K19" s="167"/>
      <c r="L19" s="150">
        <f t="shared" si="0"/>
        <v>0</v>
      </c>
      <c r="M19" s="83"/>
    </row>
    <row r="20" spans="1:13" x14ac:dyDescent="0.3">
      <c r="A20" s="32">
        <v>16</v>
      </c>
      <c r="B20" s="47" t="s">
        <v>699</v>
      </c>
      <c r="C20" s="82">
        <v>2</v>
      </c>
      <c r="D20" s="86"/>
      <c r="E20" s="34">
        <v>2</v>
      </c>
      <c r="F20" s="34">
        <v>1</v>
      </c>
      <c r="G20" s="34">
        <v>9</v>
      </c>
      <c r="H20" s="34">
        <v>40</v>
      </c>
      <c r="I20" s="69"/>
      <c r="J20" s="69"/>
      <c r="K20" s="167"/>
      <c r="L20" s="150">
        <f t="shared" si="0"/>
        <v>0</v>
      </c>
      <c r="M20" s="83"/>
    </row>
    <row r="21" spans="1:13" x14ac:dyDescent="0.3">
      <c r="A21" s="32">
        <v>17</v>
      </c>
      <c r="B21" s="47" t="s">
        <v>700</v>
      </c>
      <c r="C21" s="82">
        <v>2</v>
      </c>
      <c r="D21" s="86"/>
      <c r="E21" s="34">
        <v>1</v>
      </c>
      <c r="F21" s="34">
        <v>1</v>
      </c>
      <c r="G21" s="34">
        <v>4</v>
      </c>
      <c r="H21" s="34"/>
      <c r="I21" s="69"/>
      <c r="J21" s="69"/>
      <c r="K21" s="167"/>
      <c r="L21" s="150">
        <f t="shared" si="0"/>
        <v>0</v>
      </c>
      <c r="M21" s="83"/>
    </row>
    <row r="22" spans="1:13" x14ac:dyDescent="0.3">
      <c r="A22" s="32">
        <v>18</v>
      </c>
      <c r="B22" s="47" t="s">
        <v>701</v>
      </c>
      <c r="C22" s="82">
        <v>2</v>
      </c>
      <c r="D22" s="86"/>
      <c r="E22" s="34">
        <v>1</v>
      </c>
      <c r="F22" s="34">
        <v>1</v>
      </c>
      <c r="G22" s="34">
        <v>4</v>
      </c>
      <c r="H22" s="34">
        <v>31</v>
      </c>
      <c r="I22" s="69"/>
      <c r="J22" s="69"/>
      <c r="K22" s="167"/>
      <c r="L22" s="150">
        <f t="shared" si="0"/>
        <v>0</v>
      </c>
      <c r="M22" s="83"/>
    </row>
    <row r="23" spans="1:13" x14ac:dyDescent="0.3">
      <c r="A23" s="32">
        <v>19</v>
      </c>
      <c r="B23" s="47" t="s">
        <v>702</v>
      </c>
      <c r="C23" s="82">
        <v>2</v>
      </c>
      <c r="D23" s="86"/>
      <c r="E23" s="34">
        <v>1</v>
      </c>
      <c r="F23" s="34">
        <v>1</v>
      </c>
      <c r="G23" s="34">
        <v>11</v>
      </c>
      <c r="H23" s="34">
        <v>24</v>
      </c>
      <c r="I23" s="69"/>
      <c r="J23" s="69"/>
      <c r="K23" s="167"/>
      <c r="L23" s="150">
        <f t="shared" si="0"/>
        <v>0</v>
      </c>
      <c r="M23" s="83"/>
    </row>
    <row r="24" spans="1:13" x14ac:dyDescent="0.3">
      <c r="A24" s="32">
        <v>20</v>
      </c>
      <c r="B24" s="73" t="s">
        <v>794</v>
      </c>
      <c r="C24" s="85">
        <v>9</v>
      </c>
      <c r="D24" s="86"/>
      <c r="E24" s="34">
        <v>9</v>
      </c>
      <c r="F24" s="34">
        <v>9</v>
      </c>
      <c r="G24" s="34" t="s">
        <v>28</v>
      </c>
      <c r="H24" s="34" t="s">
        <v>28</v>
      </c>
      <c r="I24" s="69"/>
      <c r="J24" s="69"/>
      <c r="K24" s="167"/>
      <c r="L24" s="150">
        <f t="shared" si="0"/>
        <v>0</v>
      </c>
      <c r="M24" s="83"/>
    </row>
    <row r="25" spans="1:13" x14ac:dyDescent="0.3">
      <c r="A25" s="32">
        <v>21</v>
      </c>
      <c r="B25" s="73" t="s">
        <v>703</v>
      </c>
      <c r="C25" s="85">
        <v>1</v>
      </c>
      <c r="D25" s="86"/>
      <c r="E25" s="34" t="s">
        <v>28</v>
      </c>
      <c r="F25" s="34" t="s">
        <v>28</v>
      </c>
      <c r="G25" s="34" t="s">
        <v>28</v>
      </c>
      <c r="H25" s="34" t="s">
        <v>28</v>
      </c>
      <c r="I25" s="69"/>
      <c r="J25" s="69"/>
      <c r="K25" s="167"/>
      <c r="L25" s="150">
        <f t="shared" si="0"/>
        <v>0</v>
      </c>
      <c r="M25" s="83"/>
    </row>
    <row r="26" spans="1:13" x14ac:dyDescent="0.3">
      <c r="A26" s="32">
        <v>22</v>
      </c>
      <c r="B26" s="73" t="s">
        <v>704</v>
      </c>
      <c r="C26" s="85">
        <v>1</v>
      </c>
      <c r="D26" s="86"/>
      <c r="E26" s="34">
        <v>1</v>
      </c>
      <c r="F26" s="34">
        <v>1</v>
      </c>
      <c r="G26" s="34">
        <v>1</v>
      </c>
      <c r="H26" s="50">
        <v>0</v>
      </c>
      <c r="I26" s="69"/>
      <c r="J26" s="69"/>
      <c r="K26" s="167"/>
      <c r="L26" s="150">
        <f t="shared" si="0"/>
        <v>0</v>
      </c>
      <c r="M26" s="83"/>
    </row>
    <row r="27" spans="1:13" x14ac:dyDescent="0.3">
      <c r="A27" s="32">
        <v>23</v>
      </c>
      <c r="B27" s="47" t="s">
        <v>705</v>
      </c>
      <c r="C27" s="85">
        <v>1</v>
      </c>
      <c r="D27" s="86"/>
      <c r="E27" s="34">
        <v>2</v>
      </c>
      <c r="F27" s="34">
        <v>1</v>
      </c>
      <c r="G27" s="34">
        <v>8</v>
      </c>
      <c r="H27" s="34" t="s">
        <v>28</v>
      </c>
      <c r="I27" s="69"/>
      <c r="J27" s="69"/>
      <c r="K27" s="167"/>
      <c r="L27" s="150">
        <f t="shared" si="0"/>
        <v>0</v>
      </c>
      <c r="M27" s="83"/>
    </row>
    <row r="28" spans="1:13" x14ac:dyDescent="0.3">
      <c r="A28" s="32">
        <v>24</v>
      </c>
      <c r="B28" s="47" t="s">
        <v>405</v>
      </c>
      <c r="C28" s="85">
        <v>1</v>
      </c>
      <c r="D28" s="86"/>
      <c r="E28" s="34">
        <v>1</v>
      </c>
      <c r="F28" s="34" t="s">
        <v>28</v>
      </c>
      <c r="G28" s="34" t="s">
        <v>28</v>
      </c>
      <c r="H28" s="34" t="s">
        <v>28</v>
      </c>
      <c r="I28" s="69"/>
      <c r="J28" s="69"/>
      <c r="K28" s="167"/>
      <c r="L28" s="150">
        <f t="shared" si="0"/>
        <v>0</v>
      </c>
      <c r="M28" s="83"/>
    </row>
    <row r="29" spans="1:13" x14ac:dyDescent="0.3">
      <c r="A29" s="32">
        <v>25</v>
      </c>
      <c r="B29" s="47" t="s">
        <v>785</v>
      </c>
      <c r="C29" s="82">
        <v>70</v>
      </c>
      <c r="D29" s="86"/>
      <c r="E29" s="35"/>
      <c r="F29" s="35"/>
      <c r="G29" s="35"/>
      <c r="H29" s="35"/>
      <c r="I29" s="69"/>
      <c r="J29" s="69"/>
      <c r="K29" s="167"/>
      <c r="L29" s="150">
        <f t="shared" si="0"/>
        <v>0</v>
      </c>
      <c r="M29" s="83"/>
    </row>
    <row r="30" spans="1:13" x14ac:dyDescent="0.3">
      <c r="A30" s="32">
        <v>26</v>
      </c>
      <c r="B30" s="47" t="s">
        <v>786</v>
      </c>
      <c r="C30" s="82">
        <v>4</v>
      </c>
      <c r="D30" s="86"/>
      <c r="E30" s="35"/>
      <c r="F30" s="35"/>
      <c r="G30" s="35"/>
      <c r="H30" s="35"/>
      <c r="I30" s="69"/>
      <c r="J30" s="69"/>
      <c r="K30" s="167"/>
      <c r="L30" s="150">
        <f t="shared" si="0"/>
        <v>0</v>
      </c>
      <c r="M30" s="83"/>
    </row>
    <row r="31" spans="1:13" x14ac:dyDescent="0.3">
      <c r="A31" s="32">
        <v>27</v>
      </c>
      <c r="B31" s="47" t="s">
        <v>787</v>
      </c>
      <c r="C31" s="82">
        <v>4</v>
      </c>
      <c r="D31" s="86"/>
      <c r="E31" s="35"/>
      <c r="F31" s="35"/>
      <c r="G31" s="35"/>
      <c r="H31" s="35"/>
      <c r="I31" s="69"/>
      <c r="J31" s="69"/>
      <c r="K31" s="167"/>
      <c r="L31" s="150">
        <f t="shared" si="0"/>
        <v>0</v>
      </c>
      <c r="M31" s="83"/>
    </row>
    <row r="32" spans="1:13" x14ac:dyDescent="0.3">
      <c r="A32" s="32">
        <v>28</v>
      </c>
      <c r="B32" s="47" t="s">
        <v>788</v>
      </c>
      <c r="C32" s="82">
        <v>8</v>
      </c>
      <c r="D32" s="86"/>
      <c r="E32" s="35"/>
      <c r="F32" s="35"/>
      <c r="G32" s="35"/>
      <c r="H32" s="35"/>
      <c r="I32" s="69"/>
      <c r="J32" s="69"/>
      <c r="K32" s="167"/>
      <c r="L32" s="150">
        <f t="shared" si="0"/>
        <v>0</v>
      </c>
      <c r="M32" s="83"/>
    </row>
    <row r="33" spans="1:13" x14ac:dyDescent="0.3">
      <c r="A33" s="32">
        <v>29</v>
      </c>
      <c r="B33" s="47" t="s">
        <v>789</v>
      </c>
      <c r="C33" s="82">
        <v>20</v>
      </c>
      <c r="D33" s="86"/>
      <c r="E33" s="35"/>
      <c r="F33" s="35"/>
      <c r="G33" s="35"/>
      <c r="H33" s="35"/>
      <c r="I33" s="69"/>
      <c r="J33" s="69"/>
      <c r="K33" s="167"/>
      <c r="L33" s="150">
        <f t="shared" si="0"/>
        <v>0</v>
      </c>
      <c r="M33" s="83"/>
    </row>
    <row r="34" spans="1:13" x14ac:dyDescent="0.3">
      <c r="A34" s="32">
        <v>30</v>
      </c>
      <c r="B34" s="47" t="s">
        <v>790</v>
      </c>
      <c r="C34" s="82">
        <v>8</v>
      </c>
      <c r="D34" s="86"/>
      <c r="E34" s="35"/>
      <c r="F34" s="35"/>
      <c r="G34" s="35"/>
      <c r="H34" s="35"/>
      <c r="I34" s="69"/>
      <c r="J34" s="69"/>
      <c r="K34" s="167"/>
      <c r="L34" s="150">
        <f t="shared" si="0"/>
        <v>0</v>
      </c>
      <c r="M34" s="83"/>
    </row>
    <row r="35" spans="1:13" x14ac:dyDescent="0.3">
      <c r="A35" s="32">
        <v>31</v>
      </c>
      <c r="B35" s="47" t="s">
        <v>791</v>
      </c>
      <c r="C35" s="82">
        <v>12</v>
      </c>
      <c r="D35" s="86"/>
      <c r="E35" s="35"/>
      <c r="F35" s="35"/>
      <c r="G35" s="35"/>
      <c r="H35" s="35"/>
      <c r="I35" s="69"/>
      <c r="J35" s="69"/>
      <c r="K35" s="167"/>
      <c r="L35" s="150">
        <f t="shared" si="0"/>
        <v>0</v>
      </c>
      <c r="M35" s="83"/>
    </row>
    <row r="36" spans="1:13" x14ac:dyDescent="0.3">
      <c r="A36" s="32">
        <v>32</v>
      </c>
      <c r="B36" s="47" t="s">
        <v>792</v>
      </c>
      <c r="C36" s="82">
        <v>4</v>
      </c>
      <c r="D36" s="86"/>
      <c r="E36" s="35"/>
      <c r="F36" s="35"/>
      <c r="G36" s="35"/>
      <c r="H36" s="35"/>
      <c r="I36" s="69"/>
      <c r="J36" s="69"/>
      <c r="K36" s="167"/>
      <c r="L36" s="150">
        <f t="shared" si="0"/>
        <v>0</v>
      </c>
      <c r="M36" s="83"/>
    </row>
    <row r="37" spans="1:13" x14ac:dyDescent="0.3">
      <c r="A37" s="32">
        <v>33</v>
      </c>
      <c r="B37" s="47" t="s">
        <v>793</v>
      </c>
      <c r="C37" s="82">
        <v>4</v>
      </c>
      <c r="D37" s="86"/>
      <c r="E37" s="35"/>
      <c r="F37" s="35"/>
      <c r="G37" s="35"/>
      <c r="H37" s="35"/>
      <c r="I37" s="69"/>
      <c r="J37" s="69"/>
      <c r="K37" s="167"/>
      <c r="L37" s="150">
        <f t="shared" si="0"/>
        <v>0</v>
      </c>
      <c r="M37" s="83"/>
    </row>
    <row r="38" spans="1:13" x14ac:dyDescent="0.3">
      <c r="A38" s="32">
        <v>34</v>
      </c>
      <c r="B38" s="47" t="s">
        <v>706</v>
      </c>
      <c r="C38" s="82">
        <v>1</v>
      </c>
      <c r="D38" s="86"/>
      <c r="E38" s="32">
        <v>1</v>
      </c>
      <c r="F38" s="32">
        <v>1</v>
      </c>
      <c r="G38" s="32">
        <v>6</v>
      </c>
      <c r="H38" s="32">
        <v>15</v>
      </c>
      <c r="I38" s="69"/>
      <c r="J38" s="69"/>
      <c r="K38" s="167"/>
      <c r="L38" s="150">
        <f t="shared" si="0"/>
        <v>0</v>
      </c>
      <c r="M38" s="83"/>
    </row>
    <row r="39" spans="1:13" x14ac:dyDescent="0.3">
      <c r="A39" s="32">
        <v>35</v>
      </c>
      <c r="B39" s="47" t="s">
        <v>707</v>
      </c>
      <c r="C39" s="82">
        <v>1</v>
      </c>
      <c r="D39" s="86"/>
      <c r="E39" s="35"/>
      <c r="F39" s="35"/>
      <c r="G39" s="35"/>
      <c r="H39" s="32">
        <v>5</v>
      </c>
      <c r="I39" s="69"/>
      <c r="J39" s="69"/>
      <c r="K39" s="167"/>
      <c r="L39" s="150">
        <f t="shared" si="0"/>
        <v>0</v>
      </c>
      <c r="M39" s="83"/>
    </row>
    <row r="40" spans="1:13" x14ac:dyDescent="0.3">
      <c r="A40" s="32">
        <v>36</v>
      </c>
      <c r="B40" s="47" t="s">
        <v>708</v>
      </c>
      <c r="C40" s="82">
        <v>4</v>
      </c>
      <c r="D40" s="84" t="s">
        <v>709</v>
      </c>
      <c r="E40" s="35"/>
      <c r="F40" s="35"/>
      <c r="G40" s="35"/>
      <c r="H40" s="32"/>
      <c r="I40" s="69"/>
      <c r="J40" s="69"/>
      <c r="K40" s="167"/>
      <c r="L40" s="150">
        <f t="shared" si="0"/>
        <v>0</v>
      </c>
      <c r="M40" s="83"/>
    </row>
    <row r="41" spans="1:13" x14ac:dyDescent="0.3">
      <c r="A41" s="32">
        <v>37</v>
      </c>
      <c r="B41" s="47" t="s">
        <v>710</v>
      </c>
      <c r="C41" s="82">
        <v>2</v>
      </c>
      <c r="D41" s="86"/>
      <c r="E41" s="35"/>
      <c r="F41" s="35"/>
      <c r="G41" s="35"/>
      <c r="H41" s="35"/>
      <c r="I41" s="69"/>
      <c r="J41" s="69"/>
      <c r="K41" s="167"/>
      <c r="L41" s="150">
        <f t="shared" si="0"/>
        <v>0</v>
      </c>
      <c r="M41" s="83"/>
    </row>
    <row r="42" spans="1:13" x14ac:dyDescent="0.3">
      <c r="A42" s="32">
        <v>38</v>
      </c>
      <c r="B42" s="47" t="s">
        <v>711</v>
      </c>
      <c r="C42" s="82">
        <v>4</v>
      </c>
      <c r="D42" s="84" t="s">
        <v>25</v>
      </c>
      <c r="E42" s="35"/>
      <c r="F42" s="35"/>
      <c r="G42" s="35"/>
      <c r="H42" s="35"/>
      <c r="I42" s="69"/>
      <c r="J42" s="69"/>
      <c r="K42" s="167"/>
      <c r="L42" s="150">
        <f t="shared" si="0"/>
        <v>0</v>
      </c>
      <c r="M42" s="83"/>
    </row>
    <row r="43" spans="1:13" x14ac:dyDescent="0.3">
      <c r="A43" s="32">
        <v>39</v>
      </c>
      <c r="B43" s="47" t="s">
        <v>712</v>
      </c>
      <c r="C43" s="82">
        <v>4</v>
      </c>
      <c r="D43" s="86"/>
      <c r="E43" s="35"/>
      <c r="F43" s="35"/>
      <c r="G43" s="35"/>
      <c r="H43" s="35"/>
      <c r="I43" s="69"/>
      <c r="J43" s="69"/>
      <c r="K43" s="167"/>
      <c r="L43" s="150">
        <f t="shared" si="0"/>
        <v>0</v>
      </c>
      <c r="M43" s="83"/>
    </row>
    <row r="44" spans="1:13" x14ac:dyDescent="0.3">
      <c r="A44" s="32">
        <v>40</v>
      </c>
      <c r="B44" s="47" t="s">
        <v>713</v>
      </c>
      <c r="C44" s="82">
        <v>4</v>
      </c>
      <c r="D44" s="84" t="s">
        <v>714</v>
      </c>
      <c r="E44" s="35"/>
      <c r="F44" s="35"/>
      <c r="G44" s="35"/>
      <c r="H44" s="35"/>
      <c r="I44" s="69"/>
      <c r="J44" s="69"/>
      <c r="K44" s="167"/>
      <c r="L44" s="150">
        <f t="shared" si="0"/>
        <v>0</v>
      </c>
      <c r="M44" s="83"/>
    </row>
    <row r="45" spans="1:13" x14ac:dyDescent="0.3">
      <c r="A45" s="32">
        <v>41</v>
      </c>
      <c r="B45" s="47" t="s">
        <v>715</v>
      </c>
      <c r="C45" s="82">
        <v>4</v>
      </c>
      <c r="D45" s="84" t="s">
        <v>714</v>
      </c>
      <c r="E45" s="35"/>
      <c r="F45" s="35"/>
      <c r="G45" s="35"/>
      <c r="H45" s="35"/>
      <c r="I45" s="69"/>
      <c r="J45" s="69"/>
      <c r="K45" s="167"/>
      <c r="L45" s="150">
        <f t="shared" si="0"/>
        <v>0</v>
      </c>
      <c r="M45" s="83"/>
    </row>
    <row r="46" spans="1:13" x14ac:dyDescent="0.3">
      <c r="A46" s="32">
        <v>42</v>
      </c>
      <c r="B46" s="47" t="s">
        <v>716</v>
      </c>
      <c r="C46" s="82">
        <v>4</v>
      </c>
      <c r="D46" s="84" t="s">
        <v>714</v>
      </c>
      <c r="E46" s="35"/>
      <c r="F46" s="35"/>
      <c r="G46" s="35"/>
      <c r="H46" s="35"/>
      <c r="I46" s="69"/>
      <c r="J46" s="69"/>
      <c r="K46" s="167"/>
      <c r="L46" s="150">
        <f t="shared" si="0"/>
        <v>0</v>
      </c>
      <c r="M46" s="83"/>
    </row>
    <row r="47" spans="1:13" x14ac:dyDescent="0.3">
      <c r="A47" s="32">
        <v>43</v>
      </c>
      <c r="B47" s="47" t="s">
        <v>717</v>
      </c>
      <c r="C47" s="82">
        <v>4</v>
      </c>
      <c r="D47" s="84" t="s">
        <v>714</v>
      </c>
      <c r="E47" s="35"/>
      <c r="F47" s="35"/>
      <c r="G47" s="35"/>
      <c r="H47" s="35"/>
      <c r="I47" s="69"/>
      <c r="J47" s="69"/>
      <c r="K47" s="167"/>
      <c r="L47" s="150">
        <f t="shared" si="0"/>
        <v>0</v>
      </c>
      <c r="M47" s="83"/>
    </row>
    <row r="48" spans="1:13" x14ac:dyDescent="0.3">
      <c r="A48" s="32">
        <v>44</v>
      </c>
      <c r="B48" s="47" t="s">
        <v>718</v>
      </c>
      <c r="C48" s="82">
        <v>4</v>
      </c>
      <c r="D48" s="84" t="s">
        <v>714</v>
      </c>
      <c r="E48" s="35"/>
      <c r="F48" s="35"/>
      <c r="G48" s="35"/>
      <c r="H48" s="35"/>
      <c r="I48" s="69"/>
      <c r="J48" s="69"/>
      <c r="K48" s="167"/>
      <c r="L48" s="150">
        <f t="shared" si="0"/>
        <v>0</v>
      </c>
      <c r="M48" s="83"/>
    </row>
    <row r="49" spans="1:13" x14ac:dyDescent="0.3">
      <c r="A49" s="32">
        <v>45</v>
      </c>
      <c r="B49" s="47" t="s">
        <v>719</v>
      </c>
      <c r="C49" s="82">
        <v>1</v>
      </c>
      <c r="D49" s="86"/>
      <c r="E49" s="35"/>
      <c r="F49" s="32">
        <v>1</v>
      </c>
      <c r="G49" s="32">
        <v>2</v>
      </c>
      <c r="H49" s="32">
        <v>1</v>
      </c>
      <c r="I49" s="69"/>
      <c r="J49" s="69"/>
      <c r="K49" s="167"/>
      <c r="L49" s="150">
        <f t="shared" si="0"/>
        <v>0</v>
      </c>
      <c r="M49" s="83"/>
    </row>
    <row r="50" spans="1:13" x14ac:dyDescent="0.3">
      <c r="A50" s="32">
        <v>46</v>
      </c>
      <c r="B50" s="47" t="s">
        <v>720</v>
      </c>
      <c r="C50" s="82">
        <v>1</v>
      </c>
      <c r="D50" s="86"/>
      <c r="E50" s="35"/>
      <c r="F50" s="32">
        <v>1</v>
      </c>
      <c r="G50" s="32">
        <v>2</v>
      </c>
      <c r="H50" s="32">
        <v>2</v>
      </c>
      <c r="I50" s="69"/>
      <c r="J50" s="69"/>
      <c r="K50" s="167"/>
      <c r="L50" s="150">
        <f t="shared" si="0"/>
        <v>0</v>
      </c>
      <c r="M50" s="83"/>
    </row>
    <row r="51" spans="1:13" ht="26.4" x14ac:dyDescent="0.3">
      <c r="A51" s="32">
        <v>47</v>
      </c>
      <c r="B51" s="42" t="s">
        <v>721</v>
      </c>
      <c r="C51" s="80">
        <v>3</v>
      </c>
      <c r="D51" s="190" t="s">
        <v>486</v>
      </c>
      <c r="E51" s="69"/>
      <c r="F51" s="69"/>
      <c r="G51" s="69"/>
      <c r="H51" s="69"/>
      <c r="I51" s="69"/>
      <c r="J51" s="69"/>
      <c r="K51" s="167"/>
      <c r="L51" s="150">
        <f t="shared" si="0"/>
        <v>0</v>
      </c>
      <c r="M51" s="83"/>
    </row>
    <row r="52" spans="1:13" x14ac:dyDescent="0.3">
      <c r="A52" s="32">
        <v>48</v>
      </c>
      <c r="B52" s="42" t="s">
        <v>721</v>
      </c>
      <c r="C52" s="80">
        <v>1</v>
      </c>
      <c r="D52" s="191" t="s">
        <v>8</v>
      </c>
      <c r="E52" s="69"/>
      <c r="F52" s="69"/>
      <c r="G52" s="69"/>
      <c r="H52" s="69"/>
      <c r="I52" s="69"/>
      <c r="J52" s="69"/>
      <c r="K52" s="167"/>
      <c r="L52" s="150">
        <f t="shared" si="0"/>
        <v>0</v>
      </c>
      <c r="M52" s="83"/>
    </row>
    <row r="53" spans="1:13" x14ac:dyDescent="0.3">
      <c r="A53" s="32">
        <v>49</v>
      </c>
      <c r="B53" s="42" t="s">
        <v>722</v>
      </c>
      <c r="C53" s="80">
        <v>1</v>
      </c>
      <c r="D53" s="87" t="s">
        <v>495</v>
      </c>
      <c r="E53" s="69"/>
      <c r="F53" s="69"/>
      <c r="G53" s="69"/>
      <c r="H53" s="69"/>
      <c r="I53" s="69"/>
      <c r="J53" s="69"/>
      <c r="K53" s="167"/>
      <c r="L53" s="150">
        <f t="shared" si="0"/>
        <v>0</v>
      </c>
      <c r="M53" s="83"/>
    </row>
    <row r="54" spans="1:13" ht="26.4" x14ac:dyDescent="0.3">
      <c r="A54" s="32">
        <v>50</v>
      </c>
      <c r="B54" s="45" t="s">
        <v>723</v>
      </c>
      <c r="C54" s="82">
        <v>4</v>
      </c>
      <c r="D54" s="190" t="s">
        <v>21</v>
      </c>
      <c r="E54" s="37"/>
      <c r="F54" s="37"/>
      <c r="G54" s="37">
        <v>0</v>
      </c>
      <c r="H54" s="49"/>
      <c r="I54" s="49">
        <v>1</v>
      </c>
      <c r="J54" s="69"/>
      <c r="K54" s="167"/>
      <c r="L54" s="150">
        <f t="shared" si="0"/>
        <v>0</v>
      </c>
      <c r="M54" s="83"/>
    </row>
    <row r="55" spans="1:13" ht="26.4" x14ac:dyDescent="0.3">
      <c r="A55" s="32">
        <v>51</v>
      </c>
      <c r="B55" s="185" t="s">
        <v>724</v>
      </c>
      <c r="C55" s="81">
        <v>2</v>
      </c>
      <c r="D55" s="86"/>
      <c r="E55" s="34"/>
      <c r="F55" s="34"/>
      <c r="G55" s="22"/>
      <c r="H55" s="74"/>
      <c r="I55" s="74">
        <v>8</v>
      </c>
      <c r="J55" s="69"/>
      <c r="K55" s="167"/>
      <c r="L55" s="150">
        <f t="shared" si="0"/>
        <v>0</v>
      </c>
      <c r="M55" s="83"/>
    </row>
    <row r="56" spans="1:13" x14ac:dyDescent="0.3">
      <c r="A56" s="32">
        <v>52</v>
      </c>
      <c r="B56" s="45" t="s">
        <v>725</v>
      </c>
      <c r="C56" s="82">
        <v>1</v>
      </c>
      <c r="D56" s="86"/>
      <c r="E56" s="35"/>
      <c r="F56" s="35"/>
      <c r="G56" s="35"/>
      <c r="H56" s="35"/>
      <c r="I56" s="32">
        <v>3</v>
      </c>
      <c r="J56" s="69"/>
      <c r="K56" s="167"/>
      <c r="L56" s="150">
        <f t="shared" si="0"/>
        <v>0</v>
      </c>
      <c r="M56" s="83"/>
    </row>
    <row r="57" spans="1:13" x14ac:dyDescent="0.3">
      <c r="A57" s="32">
        <v>53</v>
      </c>
      <c r="B57" s="45" t="s">
        <v>726</v>
      </c>
      <c r="C57" s="82">
        <v>1</v>
      </c>
      <c r="D57" s="86"/>
      <c r="E57" s="35"/>
      <c r="F57" s="35"/>
      <c r="G57" s="35"/>
      <c r="H57" s="35"/>
      <c r="I57" s="32">
        <v>5</v>
      </c>
      <c r="J57" s="69"/>
      <c r="K57" s="167"/>
      <c r="L57" s="150">
        <f t="shared" si="0"/>
        <v>0</v>
      </c>
      <c r="M57" s="83"/>
    </row>
    <row r="58" spans="1:13" x14ac:dyDescent="0.3">
      <c r="A58" s="32">
        <v>54</v>
      </c>
      <c r="B58" s="45" t="s">
        <v>727</v>
      </c>
      <c r="C58" s="82">
        <v>1</v>
      </c>
      <c r="D58" s="86"/>
      <c r="E58" s="35"/>
      <c r="F58" s="35"/>
      <c r="G58" s="35"/>
      <c r="H58" s="35"/>
      <c r="I58" s="32">
        <v>10</v>
      </c>
      <c r="J58" s="69"/>
      <c r="K58" s="167"/>
      <c r="L58" s="150">
        <f t="shared" si="0"/>
        <v>0</v>
      </c>
      <c r="M58" s="83"/>
    </row>
    <row r="59" spans="1:13" x14ac:dyDescent="0.3">
      <c r="A59" s="32">
        <v>55</v>
      </c>
      <c r="B59" s="45" t="s">
        <v>728</v>
      </c>
      <c r="C59" s="82">
        <v>1</v>
      </c>
      <c r="D59" s="86"/>
      <c r="E59" s="35"/>
      <c r="F59" s="35"/>
      <c r="G59" s="35"/>
      <c r="H59" s="35"/>
      <c r="I59" s="32">
        <v>6</v>
      </c>
      <c r="J59" s="69"/>
      <c r="K59" s="167"/>
      <c r="L59" s="150">
        <f t="shared" si="0"/>
        <v>0</v>
      </c>
    </row>
    <row r="60" spans="1:13" x14ac:dyDescent="0.3">
      <c r="A60" s="226" t="s">
        <v>14</v>
      </c>
      <c r="B60" s="226"/>
      <c r="C60" s="226"/>
      <c r="D60" s="226"/>
      <c r="E60" s="226"/>
      <c r="F60" s="226"/>
      <c r="G60" s="226"/>
      <c r="H60" s="226"/>
      <c r="I60" s="226"/>
      <c r="J60" s="226"/>
      <c r="K60" s="192"/>
      <c r="L60" s="154"/>
    </row>
    <row r="61" spans="1:13" x14ac:dyDescent="0.3">
      <c r="A61" s="32">
        <v>1</v>
      </c>
      <c r="B61" s="33" t="s">
        <v>729</v>
      </c>
      <c r="C61" s="80">
        <v>4</v>
      </c>
      <c r="D61" s="165"/>
      <c r="E61" s="35"/>
      <c r="F61" s="35"/>
      <c r="G61" s="35"/>
      <c r="H61" s="35"/>
      <c r="I61" s="35"/>
      <c r="J61" s="69"/>
      <c r="K61" s="167"/>
      <c r="L61" s="150">
        <f t="shared" si="0"/>
        <v>0</v>
      </c>
    </row>
    <row r="62" spans="1:13" x14ac:dyDescent="0.3">
      <c r="A62" s="32">
        <v>2</v>
      </c>
      <c r="B62" s="33" t="s">
        <v>730</v>
      </c>
      <c r="C62" s="80">
        <v>4</v>
      </c>
      <c r="D62" s="165"/>
      <c r="E62" s="35"/>
      <c r="F62" s="35"/>
      <c r="G62" s="35"/>
      <c r="H62" s="35"/>
      <c r="I62" s="35"/>
      <c r="J62" s="69"/>
      <c r="K62" s="167"/>
      <c r="L62" s="150">
        <f t="shared" si="0"/>
        <v>0</v>
      </c>
    </row>
    <row r="63" spans="1:13" x14ac:dyDescent="0.3">
      <c r="A63" s="32">
        <v>3</v>
      </c>
      <c r="B63" s="33" t="s">
        <v>731</v>
      </c>
      <c r="C63" s="80">
        <v>4</v>
      </c>
      <c r="D63" s="165"/>
      <c r="E63" s="35"/>
      <c r="F63" s="35"/>
      <c r="G63" s="35"/>
      <c r="H63" s="35"/>
      <c r="I63" s="35"/>
      <c r="J63" s="69"/>
      <c r="K63" s="167"/>
      <c r="L63" s="150">
        <f t="shared" si="0"/>
        <v>0</v>
      </c>
    </row>
    <row r="64" spans="1:13" x14ac:dyDescent="0.3">
      <c r="A64" s="32">
        <v>4</v>
      </c>
      <c r="B64" s="33" t="s">
        <v>732</v>
      </c>
      <c r="C64" s="80">
        <v>4</v>
      </c>
      <c r="D64" s="165"/>
      <c r="E64" s="35"/>
      <c r="F64" s="35"/>
      <c r="G64" s="35"/>
      <c r="H64" s="35"/>
      <c r="I64" s="35"/>
      <c r="J64" s="69"/>
      <c r="K64" s="167"/>
      <c r="L64" s="150">
        <f t="shared" si="0"/>
        <v>0</v>
      </c>
    </row>
    <row r="65" spans="1:12" x14ac:dyDescent="0.3">
      <c r="A65" s="32">
        <v>5</v>
      </c>
      <c r="B65" s="33" t="s">
        <v>733</v>
      </c>
      <c r="C65" s="80">
        <v>4</v>
      </c>
      <c r="D65" s="165"/>
      <c r="E65" s="35"/>
      <c r="F65" s="35"/>
      <c r="G65" s="35"/>
      <c r="H65" s="35"/>
      <c r="I65" s="35"/>
      <c r="J65" s="69"/>
      <c r="K65" s="167"/>
      <c r="L65" s="150">
        <f t="shared" si="0"/>
        <v>0</v>
      </c>
    </row>
    <row r="66" spans="1:12" x14ac:dyDescent="0.3">
      <c r="A66" s="32">
        <v>6</v>
      </c>
      <c r="B66" s="33" t="s">
        <v>734</v>
      </c>
      <c r="C66" s="80">
        <v>4</v>
      </c>
      <c r="D66" s="165"/>
      <c r="E66" s="35"/>
      <c r="F66" s="35"/>
      <c r="G66" s="35"/>
      <c r="H66" s="35"/>
      <c r="I66" s="35"/>
      <c r="J66" s="69"/>
      <c r="K66" s="167"/>
      <c r="L66" s="150">
        <f t="shared" si="0"/>
        <v>0</v>
      </c>
    </row>
    <row r="67" spans="1:12" x14ac:dyDescent="0.3">
      <c r="A67" s="32">
        <v>7</v>
      </c>
      <c r="B67" s="33" t="s">
        <v>735</v>
      </c>
      <c r="C67" s="80">
        <v>4</v>
      </c>
      <c r="D67" s="165"/>
      <c r="E67" s="35"/>
      <c r="F67" s="35"/>
      <c r="G67" s="35"/>
      <c r="H67" s="35"/>
      <c r="I67" s="35"/>
      <c r="J67" s="69"/>
      <c r="K67" s="167"/>
      <c r="L67" s="150">
        <f t="shared" si="0"/>
        <v>0</v>
      </c>
    </row>
    <row r="68" spans="1:12" x14ac:dyDescent="0.3">
      <c r="A68" s="32">
        <v>8</v>
      </c>
      <c r="B68" s="33" t="s">
        <v>735</v>
      </c>
      <c r="C68" s="80">
        <v>4</v>
      </c>
      <c r="D68" s="165"/>
      <c r="E68" s="35"/>
      <c r="F68" s="35"/>
      <c r="G68" s="35"/>
      <c r="H68" s="35"/>
      <c r="I68" s="35"/>
      <c r="J68" s="69"/>
      <c r="K68" s="167"/>
      <c r="L68" s="150">
        <f t="shared" si="0"/>
        <v>0</v>
      </c>
    </row>
    <row r="69" spans="1:12" x14ac:dyDescent="0.3">
      <c r="A69" s="32">
        <v>9</v>
      </c>
      <c r="B69" s="33" t="s">
        <v>736</v>
      </c>
      <c r="C69" s="80">
        <v>4</v>
      </c>
      <c r="D69" s="165"/>
      <c r="E69" s="35"/>
      <c r="F69" s="35"/>
      <c r="G69" s="35"/>
      <c r="H69" s="35"/>
      <c r="I69" s="35"/>
      <c r="J69" s="69"/>
      <c r="K69" s="167"/>
      <c r="L69" s="150">
        <f t="shared" si="0"/>
        <v>0</v>
      </c>
    </row>
    <row r="70" spans="1:12" x14ac:dyDescent="0.3">
      <c r="A70" s="32">
        <v>10</v>
      </c>
      <c r="B70" s="33" t="s">
        <v>737</v>
      </c>
      <c r="C70" s="80">
        <v>4</v>
      </c>
      <c r="D70" s="165"/>
      <c r="E70" s="35"/>
      <c r="F70" s="35"/>
      <c r="G70" s="35"/>
      <c r="H70" s="35"/>
      <c r="I70" s="35"/>
      <c r="J70" s="69"/>
      <c r="K70" s="167"/>
      <c r="L70" s="150">
        <f t="shared" ref="L70:L104" si="1">K70*C70</f>
        <v>0</v>
      </c>
    </row>
    <row r="71" spans="1:12" x14ac:dyDescent="0.3">
      <c r="A71" s="32">
        <v>11</v>
      </c>
      <c r="B71" s="33" t="s">
        <v>738</v>
      </c>
      <c r="C71" s="80">
        <v>4</v>
      </c>
      <c r="D71" s="165"/>
      <c r="E71" s="35"/>
      <c r="F71" s="35"/>
      <c r="G71" s="35"/>
      <c r="H71" s="35"/>
      <c r="I71" s="35"/>
      <c r="J71" s="69"/>
      <c r="K71" s="167"/>
      <c r="L71" s="150">
        <f t="shared" si="1"/>
        <v>0</v>
      </c>
    </row>
    <row r="72" spans="1:12" x14ac:dyDescent="0.3">
      <c r="A72" s="32">
        <v>12</v>
      </c>
      <c r="B72" s="33" t="s">
        <v>739</v>
      </c>
      <c r="C72" s="80">
        <v>4</v>
      </c>
      <c r="D72" s="165"/>
      <c r="E72" s="35"/>
      <c r="F72" s="35"/>
      <c r="G72" s="35"/>
      <c r="H72" s="35"/>
      <c r="I72" s="35"/>
      <c r="J72" s="69"/>
      <c r="K72" s="167"/>
      <c r="L72" s="150">
        <f t="shared" si="1"/>
        <v>0</v>
      </c>
    </row>
    <row r="73" spans="1:12" x14ac:dyDescent="0.3">
      <c r="A73" s="32">
        <v>13</v>
      </c>
      <c r="B73" s="33" t="s">
        <v>740</v>
      </c>
      <c r="C73" s="80">
        <v>4</v>
      </c>
      <c r="D73" s="165"/>
      <c r="E73" s="35"/>
      <c r="F73" s="35"/>
      <c r="G73" s="35"/>
      <c r="H73" s="35"/>
      <c r="I73" s="35"/>
      <c r="J73" s="69"/>
      <c r="K73" s="167"/>
      <c r="L73" s="150">
        <f t="shared" si="1"/>
        <v>0</v>
      </c>
    </row>
    <row r="74" spans="1:12" x14ac:dyDescent="0.3">
      <c r="A74" s="32">
        <v>14</v>
      </c>
      <c r="B74" s="33" t="s">
        <v>741</v>
      </c>
      <c r="C74" s="80">
        <v>4</v>
      </c>
      <c r="D74" s="165"/>
      <c r="E74" s="35"/>
      <c r="F74" s="35"/>
      <c r="G74" s="35"/>
      <c r="H74" s="35"/>
      <c r="I74" s="35"/>
      <c r="J74" s="69"/>
      <c r="K74" s="167"/>
      <c r="L74" s="150">
        <f t="shared" si="1"/>
        <v>0</v>
      </c>
    </row>
    <row r="75" spans="1:12" x14ac:dyDescent="0.3">
      <c r="A75" s="32">
        <v>15</v>
      </c>
      <c r="B75" s="33" t="s">
        <v>742</v>
      </c>
      <c r="C75" s="80">
        <v>4</v>
      </c>
      <c r="D75" s="165"/>
      <c r="E75" s="35"/>
      <c r="F75" s="35"/>
      <c r="G75" s="35"/>
      <c r="H75" s="35"/>
      <c r="I75" s="35"/>
      <c r="J75" s="69"/>
      <c r="K75" s="167"/>
      <c r="L75" s="150">
        <f t="shared" si="1"/>
        <v>0</v>
      </c>
    </row>
    <row r="76" spans="1:12" x14ac:dyDescent="0.3">
      <c r="A76" s="32">
        <v>16</v>
      </c>
      <c r="B76" s="33" t="s">
        <v>743</v>
      </c>
      <c r="C76" s="80">
        <v>4</v>
      </c>
      <c r="D76" s="165"/>
      <c r="E76" s="35"/>
      <c r="F76" s="35"/>
      <c r="G76" s="35"/>
      <c r="H76" s="35"/>
      <c r="I76" s="35"/>
      <c r="J76" s="69"/>
      <c r="K76" s="167"/>
      <c r="L76" s="150">
        <f t="shared" si="1"/>
        <v>0</v>
      </c>
    </row>
    <row r="77" spans="1:12" x14ac:dyDescent="0.3">
      <c r="A77" s="32">
        <v>17</v>
      </c>
      <c r="B77" s="33" t="s">
        <v>744</v>
      </c>
      <c r="C77" s="80">
        <v>4</v>
      </c>
      <c r="D77" s="165"/>
      <c r="E77" s="35"/>
      <c r="F77" s="35"/>
      <c r="G77" s="35"/>
      <c r="H77" s="35"/>
      <c r="I77" s="35"/>
      <c r="J77" s="69"/>
      <c r="K77" s="167"/>
      <c r="L77" s="150">
        <f t="shared" si="1"/>
        <v>0</v>
      </c>
    </row>
    <row r="78" spans="1:12" x14ac:dyDescent="0.3">
      <c r="A78" s="32">
        <v>18</v>
      </c>
      <c r="B78" s="33" t="s">
        <v>745</v>
      </c>
      <c r="C78" s="80">
        <v>4</v>
      </c>
      <c r="D78" s="165"/>
      <c r="E78" s="35"/>
      <c r="F78" s="35"/>
      <c r="G78" s="35"/>
      <c r="H78" s="35"/>
      <c r="I78" s="35"/>
      <c r="J78" s="69"/>
      <c r="K78" s="167"/>
      <c r="L78" s="150">
        <f t="shared" si="1"/>
        <v>0</v>
      </c>
    </row>
    <row r="79" spans="1:12" x14ac:dyDescent="0.3">
      <c r="A79" s="32">
        <v>19</v>
      </c>
      <c r="B79" s="33" t="s">
        <v>746</v>
      </c>
      <c r="C79" s="80">
        <v>4</v>
      </c>
      <c r="D79" s="165"/>
      <c r="E79" s="35"/>
      <c r="F79" s="35"/>
      <c r="G79" s="35"/>
      <c r="H79" s="35"/>
      <c r="I79" s="35"/>
      <c r="J79" s="69"/>
      <c r="K79" s="167"/>
      <c r="L79" s="150">
        <f t="shared" si="1"/>
        <v>0</v>
      </c>
    </row>
    <row r="80" spans="1:12" x14ac:dyDescent="0.3">
      <c r="A80" s="32">
        <v>20</v>
      </c>
      <c r="B80" s="33" t="s">
        <v>747</v>
      </c>
      <c r="C80" s="80">
        <v>4</v>
      </c>
      <c r="D80" s="165"/>
      <c r="E80" s="35"/>
      <c r="F80" s="35"/>
      <c r="G80" s="35"/>
      <c r="H80" s="35"/>
      <c r="I80" s="35"/>
      <c r="J80" s="69"/>
      <c r="K80" s="167"/>
      <c r="L80" s="150">
        <f>K80*C80</f>
        <v>0</v>
      </c>
    </row>
    <row r="81" spans="1:12" x14ac:dyDescent="0.3">
      <c r="A81" s="32">
        <v>21</v>
      </c>
      <c r="B81" s="75" t="s">
        <v>748</v>
      </c>
      <c r="C81" s="80">
        <v>4</v>
      </c>
      <c r="D81" s="165"/>
      <c r="E81" s="35"/>
      <c r="F81" s="35"/>
      <c r="G81" s="35"/>
      <c r="H81" s="35"/>
      <c r="I81" s="35"/>
      <c r="J81" s="69"/>
      <c r="K81" s="167"/>
      <c r="L81" s="150">
        <f t="shared" si="1"/>
        <v>0</v>
      </c>
    </row>
    <row r="82" spans="1:12" x14ac:dyDescent="0.3">
      <c r="A82" s="32">
        <v>22</v>
      </c>
      <c r="B82" s="75" t="s">
        <v>749</v>
      </c>
      <c r="C82" s="80">
        <v>4</v>
      </c>
      <c r="D82" s="165"/>
      <c r="E82" s="35"/>
      <c r="F82" s="35"/>
      <c r="G82" s="35"/>
      <c r="H82" s="35"/>
      <c r="I82" s="35"/>
      <c r="J82" s="69"/>
      <c r="K82" s="167"/>
      <c r="L82" s="150">
        <f t="shared" si="1"/>
        <v>0</v>
      </c>
    </row>
    <row r="83" spans="1:12" x14ac:dyDescent="0.3">
      <c r="A83" s="32">
        <v>23</v>
      </c>
      <c r="B83" s="75" t="s">
        <v>750</v>
      </c>
      <c r="C83" s="80">
        <v>4</v>
      </c>
      <c r="D83" s="165"/>
      <c r="E83" s="35"/>
      <c r="F83" s="35"/>
      <c r="G83" s="35"/>
      <c r="H83" s="35"/>
      <c r="I83" s="35"/>
      <c r="J83" s="69"/>
      <c r="K83" s="167"/>
      <c r="L83" s="150">
        <f t="shared" si="1"/>
        <v>0</v>
      </c>
    </row>
    <row r="84" spans="1:12" x14ac:dyDescent="0.3">
      <c r="A84" s="32">
        <v>24</v>
      </c>
      <c r="B84" s="75" t="s">
        <v>751</v>
      </c>
      <c r="C84" s="80">
        <v>4</v>
      </c>
      <c r="D84" s="165"/>
      <c r="E84" s="35"/>
      <c r="F84" s="35"/>
      <c r="G84" s="35"/>
      <c r="H84" s="35"/>
      <c r="I84" s="35"/>
      <c r="J84" s="69"/>
      <c r="K84" s="167"/>
      <c r="L84" s="150">
        <f t="shared" si="1"/>
        <v>0</v>
      </c>
    </row>
    <row r="85" spans="1:12" x14ac:dyDescent="0.3">
      <c r="A85" s="32">
        <v>25</v>
      </c>
      <c r="B85" s="75" t="s">
        <v>752</v>
      </c>
      <c r="C85" s="80">
        <v>4</v>
      </c>
      <c r="D85" s="165"/>
      <c r="E85" s="35"/>
      <c r="F85" s="35"/>
      <c r="G85" s="35"/>
      <c r="H85" s="35"/>
      <c r="I85" s="35"/>
      <c r="J85" s="69"/>
      <c r="K85" s="167"/>
      <c r="L85" s="150">
        <f t="shared" si="1"/>
        <v>0</v>
      </c>
    </row>
    <row r="86" spans="1:12" x14ac:dyDescent="0.3">
      <c r="A86" s="32">
        <v>26</v>
      </c>
      <c r="B86" s="75" t="s">
        <v>753</v>
      </c>
      <c r="C86" s="80">
        <v>4</v>
      </c>
      <c r="D86" s="165"/>
      <c r="E86" s="35"/>
      <c r="F86" s="35"/>
      <c r="G86" s="35"/>
      <c r="H86" s="35"/>
      <c r="I86" s="35"/>
      <c r="J86" s="69"/>
      <c r="K86" s="167"/>
      <c r="L86" s="150">
        <f t="shared" si="1"/>
        <v>0</v>
      </c>
    </row>
    <row r="87" spans="1:12" x14ac:dyDescent="0.3">
      <c r="A87" s="32">
        <v>27</v>
      </c>
      <c r="B87" s="75" t="s">
        <v>754</v>
      </c>
      <c r="C87" s="80">
        <v>4</v>
      </c>
      <c r="D87" s="165"/>
      <c r="E87" s="35"/>
      <c r="F87" s="35"/>
      <c r="G87" s="35"/>
      <c r="H87" s="35"/>
      <c r="I87" s="35"/>
      <c r="J87" s="69"/>
      <c r="K87" s="167"/>
      <c r="L87" s="150">
        <f t="shared" si="1"/>
        <v>0</v>
      </c>
    </row>
    <row r="88" spans="1:12" x14ac:dyDescent="0.3">
      <c r="A88" s="32">
        <v>28</v>
      </c>
      <c r="B88" s="75" t="s">
        <v>755</v>
      </c>
      <c r="C88" s="80">
        <v>4</v>
      </c>
      <c r="D88" s="165"/>
      <c r="E88" s="35"/>
      <c r="F88" s="35"/>
      <c r="G88" s="35"/>
      <c r="H88" s="35"/>
      <c r="I88" s="35"/>
      <c r="J88" s="69"/>
      <c r="K88" s="167"/>
      <c r="L88" s="150">
        <f t="shared" si="1"/>
        <v>0</v>
      </c>
    </row>
    <row r="89" spans="1:12" x14ac:dyDescent="0.3">
      <c r="A89" s="32">
        <v>29</v>
      </c>
      <c r="B89" s="75" t="s">
        <v>756</v>
      </c>
      <c r="C89" s="80">
        <v>4</v>
      </c>
      <c r="D89" s="165"/>
      <c r="E89" s="35"/>
      <c r="F89" s="35"/>
      <c r="G89" s="35"/>
      <c r="H89" s="35"/>
      <c r="I89" s="35"/>
      <c r="J89" s="69"/>
      <c r="K89" s="167"/>
      <c r="L89" s="150">
        <f t="shared" si="1"/>
        <v>0</v>
      </c>
    </row>
    <row r="90" spans="1:12" x14ac:dyDescent="0.3">
      <c r="A90" s="32">
        <v>30</v>
      </c>
      <c r="B90" s="75" t="s">
        <v>757</v>
      </c>
      <c r="C90" s="80">
        <v>4</v>
      </c>
      <c r="D90" s="165"/>
      <c r="E90" s="35"/>
      <c r="F90" s="35"/>
      <c r="G90" s="35"/>
      <c r="H90" s="35"/>
      <c r="I90" s="35"/>
      <c r="J90" s="69"/>
      <c r="K90" s="167"/>
      <c r="L90" s="150">
        <f t="shared" si="1"/>
        <v>0</v>
      </c>
    </row>
    <row r="91" spans="1:12" x14ac:dyDescent="0.3">
      <c r="A91" s="32">
        <v>31</v>
      </c>
      <c r="B91" s="75" t="s">
        <v>758</v>
      </c>
      <c r="C91" s="80">
        <v>4</v>
      </c>
      <c r="D91" s="165"/>
      <c r="E91" s="35"/>
      <c r="F91" s="35"/>
      <c r="G91" s="35"/>
      <c r="H91" s="35"/>
      <c r="I91" s="35"/>
      <c r="J91" s="69"/>
      <c r="K91" s="167"/>
      <c r="L91" s="150">
        <f t="shared" si="1"/>
        <v>0</v>
      </c>
    </row>
    <row r="92" spans="1:12" x14ac:dyDescent="0.3">
      <c r="A92" s="32">
        <v>32</v>
      </c>
      <c r="B92" s="75" t="s">
        <v>752</v>
      </c>
      <c r="C92" s="80">
        <v>4</v>
      </c>
      <c r="D92" s="165"/>
      <c r="E92" s="35"/>
      <c r="F92" s="35"/>
      <c r="G92" s="35"/>
      <c r="H92" s="35"/>
      <c r="I92" s="35"/>
      <c r="J92" s="69"/>
      <c r="K92" s="167"/>
      <c r="L92" s="150">
        <f t="shared" si="1"/>
        <v>0</v>
      </c>
    </row>
    <row r="93" spans="1:12" x14ac:dyDescent="0.3">
      <c r="A93" s="32">
        <v>33</v>
      </c>
      <c r="B93" s="75" t="s">
        <v>752</v>
      </c>
      <c r="C93" s="80">
        <v>4</v>
      </c>
      <c r="D93" s="165"/>
      <c r="E93" s="35"/>
      <c r="F93" s="35"/>
      <c r="G93" s="35"/>
      <c r="H93" s="35"/>
      <c r="I93" s="35"/>
      <c r="J93" s="69"/>
      <c r="K93" s="167"/>
      <c r="L93" s="150">
        <f t="shared" si="1"/>
        <v>0</v>
      </c>
    </row>
    <row r="94" spans="1:12" x14ac:dyDescent="0.3">
      <c r="A94" s="32">
        <v>34</v>
      </c>
      <c r="B94" s="75" t="s">
        <v>759</v>
      </c>
      <c r="C94" s="80">
        <v>4</v>
      </c>
      <c r="D94" s="165"/>
      <c r="E94" s="35"/>
      <c r="F94" s="35"/>
      <c r="G94" s="35"/>
      <c r="H94" s="35"/>
      <c r="I94" s="35"/>
      <c r="J94" s="69"/>
      <c r="K94" s="167"/>
      <c r="L94" s="150">
        <f t="shared" si="1"/>
        <v>0</v>
      </c>
    </row>
    <row r="95" spans="1:12" x14ac:dyDescent="0.3">
      <c r="A95" s="32">
        <v>35</v>
      </c>
      <c r="B95" s="33" t="s">
        <v>760</v>
      </c>
      <c r="C95" s="81">
        <v>2</v>
      </c>
      <c r="D95" s="72" t="s">
        <v>25</v>
      </c>
      <c r="E95" s="37">
        <v>1</v>
      </c>
      <c r="F95" s="37">
        <v>1</v>
      </c>
      <c r="G95" s="37">
        <v>1</v>
      </c>
      <c r="H95" s="37"/>
      <c r="I95" s="69"/>
      <c r="J95" s="37" t="s">
        <v>30</v>
      </c>
      <c r="K95" s="167"/>
      <c r="L95" s="150">
        <f t="shared" si="1"/>
        <v>0</v>
      </c>
    </row>
    <row r="96" spans="1:12" x14ac:dyDescent="0.3">
      <c r="A96" s="32">
        <v>36</v>
      </c>
      <c r="B96" s="33" t="s">
        <v>761</v>
      </c>
      <c r="C96" s="81">
        <v>2</v>
      </c>
      <c r="D96" s="72" t="s">
        <v>683</v>
      </c>
      <c r="E96" s="37">
        <v>1</v>
      </c>
      <c r="F96" s="37">
        <v>1</v>
      </c>
      <c r="G96" s="37">
        <v>1</v>
      </c>
      <c r="H96" s="37"/>
      <c r="I96" s="69"/>
      <c r="J96" s="37" t="s">
        <v>30</v>
      </c>
      <c r="K96" s="167"/>
      <c r="L96" s="150">
        <f t="shared" si="1"/>
        <v>0</v>
      </c>
    </row>
    <row r="97" spans="1:12" x14ac:dyDescent="0.3">
      <c r="A97" s="32">
        <v>37</v>
      </c>
      <c r="B97" s="33" t="s">
        <v>762</v>
      </c>
      <c r="C97" s="81">
        <v>2</v>
      </c>
      <c r="D97" s="72" t="s">
        <v>683</v>
      </c>
      <c r="E97" s="37">
        <v>1</v>
      </c>
      <c r="F97" s="37">
        <v>1</v>
      </c>
      <c r="G97" s="37">
        <v>1</v>
      </c>
      <c r="H97" s="37"/>
      <c r="I97" s="69"/>
      <c r="J97" s="37" t="s">
        <v>30</v>
      </c>
      <c r="K97" s="167"/>
      <c r="L97" s="150">
        <f t="shared" si="1"/>
        <v>0</v>
      </c>
    </row>
    <row r="98" spans="1:12" x14ac:dyDescent="0.3">
      <c r="A98" s="32">
        <v>38</v>
      </c>
      <c r="B98" s="33" t="s">
        <v>763</v>
      </c>
      <c r="C98" s="82">
        <v>2</v>
      </c>
      <c r="D98" s="72"/>
      <c r="E98" s="37">
        <v>1</v>
      </c>
      <c r="F98" s="37">
        <v>1</v>
      </c>
      <c r="G98" s="37">
        <v>4</v>
      </c>
      <c r="H98" s="37" t="s">
        <v>764</v>
      </c>
      <c r="I98" s="69"/>
      <c r="J98" s="69"/>
      <c r="K98" s="167"/>
      <c r="L98" s="150">
        <f t="shared" si="1"/>
        <v>0</v>
      </c>
    </row>
    <row r="99" spans="1:12" x14ac:dyDescent="0.3">
      <c r="A99" s="32">
        <v>39</v>
      </c>
      <c r="B99" s="33" t="s">
        <v>765</v>
      </c>
      <c r="C99" s="82">
        <v>4</v>
      </c>
      <c r="D99" s="165" t="s">
        <v>31</v>
      </c>
      <c r="E99" s="37">
        <v>1</v>
      </c>
      <c r="F99" s="37">
        <v>1</v>
      </c>
      <c r="G99" s="34">
        <v>3</v>
      </c>
      <c r="H99" s="34"/>
      <c r="I99" s="69"/>
      <c r="J99" s="34" t="s">
        <v>766</v>
      </c>
      <c r="K99" s="167"/>
      <c r="L99" s="150">
        <f t="shared" si="1"/>
        <v>0</v>
      </c>
    </row>
    <row r="100" spans="1:12" x14ac:dyDescent="0.3">
      <c r="A100" s="32">
        <v>40</v>
      </c>
      <c r="B100" s="33" t="s">
        <v>767</v>
      </c>
      <c r="C100" s="82">
        <v>4</v>
      </c>
      <c r="D100" s="72" t="s">
        <v>31</v>
      </c>
      <c r="E100" s="37"/>
      <c r="F100" s="37">
        <v>1</v>
      </c>
      <c r="G100" s="34">
        <v>0</v>
      </c>
      <c r="H100" s="34">
        <v>1</v>
      </c>
      <c r="I100" s="69"/>
      <c r="J100" s="69"/>
      <c r="K100" s="167"/>
      <c r="L100" s="150">
        <f t="shared" si="1"/>
        <v>0</v>
      </c>
    </row>
    <row r="101" spans="1:12" x14ac:dyDescent="0.3">
      <c r="A101" s="32">
        <v>41</v>
      </c>
      <c r="B101" s="33" t="s">
        <v>768</v>
      </c>
      <c r="C101" s="82">
        <v>4</v>
      </c>
      <c r="D101" s="72" t="s">
        <v>25</v>
      </c>
      <c r="E101" s="37">
        <v>1</v>
      </c>
      <c r="F101" s="37">
        <v>1</v>
      </c>
      <c r="G101" s="34">
        <v>10</v>
      </c>
      <c r="H101" s="34" t="s">
        <v>769</v>
      </c>
      <c r="I101" s="69"/>
      <c r="J101" s="40" t="s">
        <v>770</v>
      </c>
      <c r="K101" s="167"/>
      <c r="L101" s="150">
        <f t="shared" si="1"/>
        <v>0</v>
      </c>
    </row>
    <row r="102" spans="1:12" x14ac:dyDescent="0.3">
      <c r="A102" s="32">
        <v>42</v>
      </c>
      <c r="B102" s="76" t="s">
        <v>771</v>
      </c>
      <c r="C102" s="82">
        <v>4</v>
      </c>
      <c r="D102" s="72" t="s">
        <v>714</v>
      </c>
      <c r="E102" s="37">
        <v>1</v>
      </c>
      <c r="F102" s="37" t="s">
        <v>28</v>
      </c>
      <c r="G102" s="34">
        <v>0</v>
      </c>
      <c r="H102" s="34" t="s">
        <v>32</v>
      </c>
      <c r="I102" s="69"/>
      <c r="J102" s="69"/>
      <c r="K102" s="167"/>
      <c r="L102" s="150">
        <f t="shared" si="1"/>
        <v>0</v>
      </c>
    </row>
    <row r="103" spans="1:12" x14ac:dyDescent="0.3">
      <c r="A103" s="32">
        <v>43</v>
      </c>
      <c r="B103" s="33" t="s">
        <v>772</v>
      </c>
      <c r="C103" s="82">
        <v>2</v>
      </c>
      <c r="D103" s="72" t="s">
        <v>709</v>
      </c>
      <c r="E103" s="37"/>
      <c r="F103" s="37" t="s">
        <v>28</v>
      </c>
      <c r="G103" s="34">
        <v>2</v>
      </c>
      <c r="H103" s="34" t="s">
        <v>28</v>
      </c>
      <c r="I103" s="69"/>
      <c r="J103" s="69"/>
      <c r="K103" s="167"/>
      <c r="L103" s="150">
        <f t="shared" si="1"/>
        <v>0</v>
      </c>
    </row>
    <row r="104" spans="1:12" x14ac:dyDescent="0.3">
      <c r="A104" s="32">
        <v>44</v>
      </c>
      <c r="B104" s="33" t="s">
        <v>773</v>
      </c>
      <c r="C104" s="82">
        <v>2</v>
      </c>
      <c r="D104" s="72" t="s">
        <v>709</v>
      </c>
      <c r="E104" s="37"/>
      <c r="F104" s="37" t="s">
        <v>28</v>
      </c>
      <c r="G104" s="34">
        <v>2</v>
      </c>
      <c r="H104" s="34" t="s">
        <v>28</v>
      </c>
      <c r="I104" s="69"/>
      <c r="J104" s="69"/>
      <c r="K104" s="167"/>
      <c r="L104" s="150">
        <f t="shared" si="1"/>
        <v>0</v>
      </c>
    </row>
    <row r="105" spans="1:12" x14ac:dyDescent="0.3">
      <c r="B105" s="77"/>
      <c r="L105" s="155"/>
    </row>
    <row r="106" spans="1:12" x14ac:dyDescent="0.3">
      <c r="K106" s="152" t="s">
        <v>15</v>
      </c>
      <c r="L106" s="149">
        <f>SUM(L5:L105)</f>
        <v>0</v>
      </c>
    </row>
  </sheetData>
  <sheetProtection algorithmName="SHA-512" hashValue="yR/gakK8PXeQHNh09OpirtlLwp8pxuTSqm0moynfX3hVGEjBW4MRlJ25oGDr8vdhij71EhS/H9q8H2FzJ5W3Vw==" saltValue="JCJ5E1l1aA+ZNBllitG4WA==" spinCount="100000" sheet="1" objects="1" scenarios="1"/>
  <mergeCells count="15">
    <mergeCell ref="A1:L1"/>
    <mergeCell ref="A60:J60"/>
    <mergeCell ref="K2:K3"/>
    <mergeCell ref="A2:A3"/>
    <mergeCell ref="B2:B3"/>
    <mergeCell ref="L2:L3"/>
    <mergeCell ref="C2:C3"/>
    <mergeCell ref="D2:D3"/>
    <mergeCell ref="E2:E3"/>
    <mergeCell ref="F2:F3"/>
    <mergeCell ref="G2:G3"/>
    <mergeCell ref="H2:H3"/>
    <mergeCell ref="I2:I3"/>
    <mergeCell ref="J2:J3"/>
    <mergeCell ref="A4:L4"/>
  </mergeCells>
  <pageMargins left="0.70866141732283472" right="0.70866141732283472" top="0.62992125984251968" bottom="0.78740157480314965" header="0.31496062992125984" footer="0.31496062992125984"/>
  <pageSetup paperSize="9" scale="69" fitToHeight="0" orientation="landscape" r:id="rId1"/>
  <headerFooter>
    <oddHeader xml:space="preserve">&amp;LRevízie elektrických zariadení&amp;RPríloha č.1 k časti B.2 Region ZS (zároveň príloha č.2 k Dohode)
(tabuľka č.3)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9"/>
  <sheetViews>
    <sheetView view="pageLayout" zoomScale="75" zoomScaleNormal="100" zoomScalePageLayoutView="75" workbookViewId="0">
      <selection activeCell="B12" sqref="B12"/>
    </sheetView>
  </sheetViews>
  <sheetFormatPr defaultColWidth="9.109375" defaultRowHeight="13.8" x14ac:dyDescent="0.25"/>
  <cols>
    <col min="1" max="1" width="9.109375" style="11"/>
    <col min="2" max="2" width="80.44140625" style="11" customWidth="1"/>
    <col min="3" max="3" width="13" style="11" customWidth="1"/>
    <col min="4" max="4" width="17.109375" style="105" customWidth="1"/>
    <col min="5" max="7" width="9.109375" style="11"/>
    <col min="8" max="8" width="15.109375" style="11" customWidth="1"/>
    <col min="9" max="9" width="7.44140625" style="11" customWidth="1"/>
    <col min="10" max="10" width="9.44140625" style="11" customWidth="1"/>
    <col min="11" max="11" width="16" style="151" customWidth="1"/>
    <col min="12" max="12" width="20.109375" style="151" customWidth="1"/>
    <col min="13" max="16384" width="9.109375" style="11"/>
  </cols>
  <sheetData>
    <row r="1" spans="1:12" ht="14.4" thickBot="1" x14ac:dyDescent="0.3">
      <c r="A1" s="234" t="s">
        <v>780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</row>
    <row r="2" spans="1:12" ht="36.75" customHeight="1" x14ac:dyDescent="0.25">
      <c r="A2" s="243" t="s">
        <v>4</v>
      </c>
      <c r="B2" s="220" t="s">
        <v>5</v>
      </c>
      <c r="C2" s="250" t="s">
        <v>798</v>
      </c>
      <c r="D2" s="252" t="s">
        <v>6</v>
      </c>
      <c r="E2" s="256" t="s">
        <v>16</v>
      </c>
      <c r="F2" s="256" t="s">
        <v>17</v>
      </c>
      <c r="G2" s="256" t="s">
        <v>18</v>
      </c>
      <c r="H2" s="256" t="s">
        <v>19</v>
      </c>
      <c r="I2" s="254" t="s">
        <v>7</v>
      </c>
      <c r="J2" s="248" t="s">
        <v>20</v>
      </c>
      <c r="K2" s="246" t="s">
        <v>799</v>
      </c>
      <c r="L2" s="246" t="s">
        <v>800</v>
      </c>
    </row>
    <row r="3" spans="1:12" ht="33.75" customHeight="1" thickBot="1" x14ac:dyDescent="0.3">
      <c r="A3" s="244"/>
      <c r="B3" s="242"/>
      <c r="C3" s="251"/>
      <c r="D3" s="253"/>
      <c r="E3" s="257"/>
      <c r="F3" s="257"/>
      <c r="G3" s="257"/>
      <c r="H3" s="257"/>
      <c r="I3" s="255"/>
      <c r="J3" s="249"/>
      <c r="K3" s="247"/>
      <c r="L3" s="247"/>
    </row>
    <row r="4" spans="1:12" ht="14.4" thickBot="1" x14ac:dyDescent="0.3">
      <c r="A4" s="245"/>
      <c r="B4" s="239" t="s">
        <v>781</v>
      </c>
      <c r="C4" s="240"/>
      <c r="D4" s="240"/>
      <c r="E4" s="240"/>
      <c r="F4" s="240"/>
      <c r="G4" s="240"/>
      <c r="H4" s="240"/>
      <c r="I4" s="240"/>
      <c r="J4" s="240"/>
      <c r="K4" s="240"/>
      <c r="L4" s="241"/>
    </row>
    <row r="5" spans="1:12" x14ac:dyDescent="0.25">
      <c r="A5" s="12">
        <v>1</v>
      </c>
      <c r="B5" s="15" t="s">
        <v>33</v>
      </c>
      <c r="C5" s="141">
        <v>1</v>
      </c>
      <c r="D5" s="107"/>
      <c r="E5" s="108">
        <v>1</v>
      </c>
      <c r="F5" s="108">
        <v>2</v>
      </c>
      <c r="G5" s="108">
        <v>2</v>
      </c>
      <c r="H5" s="108"/>
      <c r="I5" s="109"/>
      <c r="J5" s="91">
        <v>150</v>
      </c>
      <c r="K5" s="193"/>
      <c r="L5" s="159">
        <f>K5*C5</f>
        <v>0</v>
      </c>
    </row>
    <row r="6" spans="1:12" x14ac:dyDescent="0.25">
      <c r="A6" s="12">
        <v>2</v>
      </c>
      <c r="B6" s="16" t="s">
        <v>34</v>
      </c>
      <c r="C6" s="110">
        <v>1</v>
      </c>
      <c r="D6" s="111"/>
      <c r="E6" s="112">
        <v>1</v>
      </c>
      <c r="F6" s="112">
        <v>1</v>
      </c>
      <c r="G6" s="112">
        <v>2</v>
      </c>
      <c r="H6" s="112"/>
      <c r="I6" s="113"/>
      <c r="J6" s="37">
        <v>22</v>
      </c>
      <c r="K6" s="193"/>
      <c r="L6" s="157">
        <f t="shared" ref="L6:L69" si="0">K6*C6</f>
        <v>0</v>
      </c>
    </row>
    <row r="7" spans="1:12" x14ac:dyDescent="0.25">
      <c r="A7" s="12">
        <v>3</v>
      </c>
      <c r="B7" s="16" t="s">
        <v>35</v>
      </c>
      <c r="C7" s="110">
        <v>1</v>
      </c>
      <c r="D7" s="111"/>
      <c r="E7" s="112">
        <v>1</v>
      </c>
      <c r="F7" s="112">
        <v>1</v>
      </c>
      <c r="G7" s="112">
        <v>2</v>
      </c>
      <c r="H7" s="112"/>
      <c r="I7" s="113"/>
      <c r="J7" s="37">
        <v>60</v>
      </c>
      <c r="K7" s="193"/>
      <c r="L7" s="157">
        <f t="shared" si="0"/>
        <v>0</v>
      </c>
    </row>
    <row r="8" spans="1:12" x14ac:dyDescent="0.25">
      <c r="A8" s="12">
        <v>4</v>
      </c>
      <c r="B8" s="16" t="s">
        <v>36</v>
      </c>
      <c r="C8" s="110">
        <v>1</v>
      </c>
      <c r="D8" s="111"/>
      <c r="E8" s="112">
        <v>1</v>
      </c>
      <c r="F8" s="112">
        <v>1</v>
      </c>
      <c r="G8" s="112">
        <v>2</v>
      </c>
      <c r="H8" s="112"/>
      <c r="I8" s="113"/>
      <c r="J8" s="37">
        <v>110</v>
      </c>
      <c r="K8" s="193"/>
      <c r="L8" s="157">
        <f t="shared" si="0"/>
        <v>0</v>
      </c>
    </row>
    <row r="9" spans="1:12" x14ac:dyDescent="0.25">
      <c r="A9" s="12">
        <v>5</v>
      </c>
      <c r="B9" s="16" t="s">
        <v>37</v>
      </c>
      <c r="C9" s="110">
        <v>1</v>
      </c>
      <c r="D9" s="111"/>
      <c r="E9" s="112">
        <v>1</v>
      </c>
      <c r="F9" s="112">
        <v>1</v>
      </c>
      <c r="G9" s="112">
        <v>2</v>
      </c>
      <c r="H9" s="112"/>
      <c r="I9" s="113"/>
      <c r="J9" s="37">
        <v>180</v>
      </c>
      <c r="K9" s="193"/>
      <c r="L9" s="157">
        <f t="shared" si="0"/>
        <v>0</v>
      </c>
    </row>
    <row r="10" spans="1:12" x14ac:dyDescent="0.25">
      <c r="A10" s="12">
        <v>6</v>
      </c>
      <c r="B10" s="16" t="s">
        <v>38</v>
      </c>
      <c r="C10" s="110">
        <v>1</v>
      </c>
      <c r="D10" s="111"/>
      <c r="E10" s="112">
        <v>1</v>
      </c>
      <c r="F10" s="112">
        <v>1</v>
      </c>
      <c r="G10" s="112">
        <v>3</v>
      </c>
      <c r="H10" s="112"/>
      <c r="I10" s="113"/>
      <c r="J10" s="37">
        <v>200</v>
      </c>
      <c r="K10" s="193"/>
      <c r="L10" s="157">
        <f t="shared" si="0"/>
        <v>0</v>
      </c>
    </row>
    <row r="11" spans="1:12" x14ac:dyDescent="0.25">
      <c r="A11" s="12">
        <v>7</v>
      </c>
      <c r="B11" s="16" t="s">
        <v>39</v>
      </c>
      <c r="C11" s="110">
        <v>1</v>
      </c>
      <c r="D11" s="114"/>
      <c r="E11" s="112">
        <v>1</v>
      </c>
      <c r="F11" s="112">
        <v>1</v>
      </c>
      <c r="G11" s="112">
        <v>1</v>
      </c>
      <c r="H11" s="112"/>
      <c r="I11" s="113"/>
      <c r="J11" s="37"/>
      <c r="K11" s="193"/>
      <c r="L11" s="157">
        <f t="shared" si="0"/>
        <v>0</v>
      </c>
    </row>
    <row r="12" spans="1:12" x14ac:dyDescent="0.25">
      <c r="A12" s="12">
        <v>8</v>
      </c>
      <c r="B12" s="16" t="s">
        <v>40</v>
      </c>
      <c r="C12" s="110">
        <v>1</v>
      </c>
      <c r="D12" s="111"/>
      <c r="E12" s="112">
        <v>1</v>
      </c>
      <c r="F12" s="112">
        <v>1</v>
      </c>
      <c r="G12" s="112">
        <v>1</v>
      </c>
      <c r="H12" s="112"/>
      <c r="I12" s="113"/>
      <c r="J12" s="37">
        <v>150</v>
      </c>
      <c r="K12" s="193"/>
      <c r="L12" s="157">
        <f t="shared" si="0"/>
        <v>0</v>
      </c>
    </row>
    <row r="13" spans="1:12" x14ac:dyDescent="0.25">
      <c r="A13" s="12">
        <v>9</v>
      </c>
      <c r="B13" s="16" t="s">
        <v>41</v>
      </c>
      <c r="C13" s="110">
        <v>1</v>
      </c>
      <c r="D13" s="111"/>
      <c r="E13" s="112">
        <v>1</v>
      </c>
      <c r="F13" s="112">
        <v>1</v>
      </c>
      <c r="G13" s="112">
        <v>1</v>
      </c>
      <c r="H13" s="112"/>
      <c r="I13" s="113"/>
      <c r="J13" s="37"/>
      <c r="K13" s="193"/>
      <c r="L13" s="157">
        <f t="shared" si="0"/>
        <v>0</v>
      </c>
    </row>
    <row r="14" spans="1:12" x14ac:dyDescent="0.25">
      <c r="A14" s="12">
        <v>10</v>
      </c>
      <c r="B14" s="16" t="s">
        <v>42</v>
      </c>
      <c r="C14" s="110">
        <v>1</v>
      </c>
      <c r="D14" s="111"/>
      <c r="E14" s="112">
        <v>1</v>
      </c>
      <c r="F14" s="112">
        <v>1</v>
      </c>
      <c r="G14" s="112">
        <v>1</v>
      </c>
      <c r="H14" s="112"/>
      <c r="I14" s="113"/>
      <c r="J14" s="37">
        <v>175</v>
      </c>
      <c r="K14" s="193"/>
      <c r="L14" s="157">
        <f t="shared" si="0"/>
        <v>0</v>
      </c>
    </row>
    <row r="15" spans="1:12" x14ac:dyDescent="0.25">
      <c r="A15" s="12">
        <v>11</v>
      </c>
      <c r="B15" s="16" t="s">
        <v>43</v>
      </c>
      <c r="C15" s="110">
        <v>1</v>
      </c>
      <c r="D15" s="111"/>
      <c r="E15" s="115">
        <v>1</v>
      </c>
      <c r="F15" s="115">
        <v>1</v>
      </c>
      <c r="G15" s="115">
        <v>1</v>
      </c>
      <c r="H15" s="115"/>
      <c r="I15" s="116"/>
      <c r="J15" s="34"/>
      <c r="K15" s="193"/>
      <c r="L15" s="157">
        <f t="shared" si="0"/>
        <v>0</v>
      </c>
    </row>
    <row r="16" spans="1:12" x14ac:dyDescent="0.25">
      <c r="A16" s="12">
        <v>12</v>
      </c>
      <c r="B16" s="16" t="s">
        <v>44</v>
      </c>
      <c r="C16" s="110">
        <v>1</v>
      </c>
      <c r="D16" s="111"/>
      <c r="E16" s="115">
        <v>1</v>
      </c>
      <c r="F16" s="115">
        <v>1</v>
      </c>
      <c r="G16" s="115">
        <v>1</v>
      </c>
      <c r="H16" s="115"/>
      <c r="I16" s="116"/>
      <c r="J16" s="34">
        <v>800</v>
      </c>
      <c r="K16" s="193"/>
      <c r="L16" s="157">
        <f t="shared" si="0"/>
        <v>0</v>
      </c>
    </row>
    <row r="17" spans="1:12" x14ac:dyDescent="0.25">
      <c r="A17" s="12">
        <v>13</v>
      </c>
      <c r="B17" s="16" t="s">
        <v>45</v>
      </c>
      <c r="C17" s="110">
        <v>1</v>
      </c>
      <c r="D17" s="111"/>
      <c r="E17" s="115">
        <v>1</v>
      </c>
      <c r="F17" s="115">
        <v>1</v>
      </c>
      <c r="G17" s="115">
        <v>1</v>
      </c>
      <c r="H17" s="115"/>
      <c r="I17" s="116"/>
      <c r="J17" s="34"/>
      <c r="K17" s="193"/>
      <c r="L17" s="157">
        <f t="shared" si="0"/>
        <v>0</v>
      </c>
    </row>
    <row r="18" spans="1:12" x14ac:dyDescent="0.25">
      <c r="A18" s="12">
        <v>14</v>
      </c>
      <c r="B18" s="16" t="s">
        <v>46</v>
      </c>
      <c r="C18" s="110">
        <v>1</v>
      </c>
      <c r="D18" s="111"/>
      <c r="E18" s="115">
        <v>1</v>
      </c>
      <c r="F18" s="115">
        <v>1</v>
      </c>
      <c r="G18" s="115">
        <v>1</v>
      </c>
      <c r="H18" s="115"/>
      <c r="I18" s="116"/>
      <c r="J18" s="34">
        <v>40</v>
      </c>
      <c r="K18" s="193"/>
      <c r="L18" s="157">
        <f t="shared" si="0"/>
        <v>0</v>
      </c>
    </row>
    <row r="19" spans="1:12" x14ac:dyDescent="0.25">
      <c r="A19" s="12">
        <v>15</v>
      </c>
      <c r="B19" s="16" t="s">
        <v>47</v>
      </c>
      <c r="C19" s="110">
        <v>1</v>
      </c>
      <c r="D19" s="111"/>
      <c r="E19" s="115">
        <v>1</v>
      </c>
      <c r="F19" s="115">
        <v>1</v>
      </c>
      <c r="G19" s="115">
        <v>1</v>
      </c>
      <c r="H19" s="115"/>
      <c r="I19" s="116"/>
      <c r="J19" s="34"/>
      <c r="K19" s="193"/>
      <c r="L19" s="157">
        <f t="shared" si="0"/>
        <v>0</v>
      </c>
    </row>
    <row r="20" spans="1:12" x14ac:dyDescent="0.25">
      <c r="A20" s="12">
        <v>16</v>
      </c>
      <c r="B20" s="16" t="s">
        <v>48</v>
      </c>
      <c r="C20" s="110">
        <v>1</v>
      </c>
      <c r="D20" s="111"/>
      <c r="E20" s="115">
        <v>1</v>
      </c>
      <c r="F20" s="115">
        <v>1</v>
      </c>
      <c r="G20" s="115">
        <v>1</v>
      </c>
      <c r="H20" s="115"/>
      <c r="I20" s="116"/>
      <c r="J20" s="34">
        <v>70</v>
      </c>
      <c r="K20" s="193"/>
      <c r="L20" s="157">
        <f t="shared" si="0"/>
        <v>0</v>
      </c>
    </row>
    <row r="21" spans="1:12" x14ac:dyDescent="0.25">
      <c r="A21" s="12">
        <v>17</v>
      </c>
      <c r="B21" s="16" t="s">
        <v>49</v>
      </c>
      <c r="C21" s="110">
        <v>1</v>
      </c>
      <c r="D21" s="111"/>
      <c r="E21" s="115">
        <v>1</v>
      </c>
      <c r="F21" s="115">
        <v>1</v>
      </c>
      <c r="G21" s="115">
        <v>1</v>
      </c>
      <c r="H21" s="115"/>
      <c r="I21" s="116"/>
      <c r="J21" s="34"/>
      <c r="K21" s="193"/>
      <c r="L21" s="157">
        <f t="shared" si="0"/>
        <v>0</v>
      </c>
    </row>
    <row r="22" spans="1:12" x14ac:dyDescent="0.25">
      <c r="A22" s="12">
        <v>18</v>
      </c>
      <c r="B22" s="16" t="s">
        <v>50</v>
      </c>
      <c r="C22" s="110">
        <v>1</v>
      </c>
      <c r="D22" s="111"/>
      <c r="E22" s="115">
        <v>1</v>
      </c>
      <c r="F22" s="115">
        <v>1</v>
      </c>
      <c r="G22" s="115">
        <v>3</v>
      </c>
      <c r="H22" s="115"/>
      <c r="I22" s="116"/>
      <c r="J22" s="34">
        <v>500</v>
      </c>
      <c r="K22" s="193"/>
      <c r="L22" s="157">
        <f t="shared" si="0"/>
        <v>0</v>
      </c>
    </row>
    <row r="23" spans="1:12" x14ac:dyDescent="0.25">
      <c r="A23" s="12">
        <v>19</v>
      </c>
      <c r="B23" s="16" t="s">
        <v>51</v>
      </c>
      <c r="C23" s="110">
        <v>1</v>
      </c>
      <c r="D23" s="111"/>
      <c r="E23" s="115">
        <v>1</v>
      </c>
      <c r="F23" s="115">
        <v>1</v>
      </c>
      <c r="G23" s="115">
        <v>1</v>
      </c>
      <c r="H23" s="115"/>
      <c r="I23" s="116"/>
      <c r="J23" s="34"/>
      <c r="K23" s="193"/>
      <c r="L23" s="157">
        <f t="shared" si="0"/>
        <v>0</v>
      </c>
    </row>
    <row r="24" spans="1:12" x14ac:dyDescent="0.25">
      <c r="A24" s="12">
        <v>20</v>
      </c>
      <c r="B24" s="16" t="s">
        <v>52</v>
      </c>
      <c r="C24" s="110">
        <v>1</v>
      </c>
      <c r="D24" s="111"/>
      <c r="E24" s="115">
        <v>1</v>
      </c>
      <c r="F24" s="115">
        <v>1</v>
      </c>
      <c r="G24" s="115">
        <v>1</v>
      </c>
      <c r="H24" s="115"/>
      <c r="I24" s="116"/>
      <c r="J24" s="34">
        <v>450</v>
      </c>
      <c r="K24" s="193"/>
      <c r="L24" s="157">
        <f t="shared" si="0"/>
        <v>0</v>
      </c>
    </row>
    <row r="25" spans="1:12" x14ac:dyDescent="0.25">
      <c r="A25" s="12">
        <v>21</v>
      </c>
      <c r="B25" s="16" t="s">
        <v>53</v>
      </c>
      <c r="C25" s="110">
        <v>1</v>
      </c>
      <c r="D25" s="111"/>
      <c r="E25" s="115">
        <v>1</v>
      </c>
      <c r="F25" s="115">
        <v>1</v>
      </c>
      <c r="G25" s="115">
        <v>1</v>
      </c>
      <c r="H25" s="115"/>
      <c r="I25" s="116"/>
      <c r="J25" s="34"/>
      <c r="K25" s="193"/>
      <c r="L25" s="157">
        <f t="shared" si="0"/>
        <v>0</v>
      </c>
    </row>
    <row r="26" spans="1:12" x14ac:dyDescent="0.25">
      <c r="A26" s="12">
        <v>22</v>
      </c>
      <c r="B26" s="16" t="s">
        <v>54</v>
      </c>
      <c r="C26" s="110">
        <v>1</v>
      </c>
      <c r="D26" s="111"/>
      <c r="E26" s="115">
        <v>1</v>
      </c>
      <c r="F26" s="115">
        <v>1</v>
      </c>
      <c r="G26" s="115">
        <v>1</v>
      </c>
      <c r="H26" s="115"/>
      <c r="I26" s="116"/>
      <c r="J26" s="34">
        <v>25</v>
      </c>
      <c r="K26" s="193"/>
      <c r="L26" s="157">
        <f t="shared" si="0"/>
        <v>0</v>
      </c>
    </row>
    <row r="27" spans="1:12" x14ac:dyDescent="0.25">
      <c r="A27" s="12">
        <v>23</v>
      </c>
      <c r="B27" s="16" t="s">
        <v>55</v>
      </c>
      <c r="C27" s="110">
        <v>1</v>
      </c>
      <c r="D27" s="111"/>
      <c r="E27" s="117">
        <v>1</v>
      </c>
      <c r="F27" s="117">
        <v>1</v>
      </c>
      <c r="G27" s="117">
        <v>3</v>
      </c>
      <c r="H27" s="117"/>
      <c r="I27" s="118"/>
      <c r="J27" s="21"/>
      <c r="K27" s="193"/>
      <c r="L27" s="157">
        <f t="shared" si="0"/>
        <v>0</v>
      </c>
    </row>
    <row r="28" spans="1:12" x14ac:dyDescent="0.25">
      <c r="A28" s="12">
        <v>24</v>
      </c>
      <c r="B28" s="16" t="s">
        <v>56</v>
      </c>
      <c r="C28" s="110">
        <v>1</v>
      </c>
      <c r="D28" s="111"/>
      <c r="E28" s="117">
        <v>1</v>
      </c>
      <c r="F28" s="117">
        <v>1</v>
      </c>
      <c r="G28" s="117">
        <v>1</v>
      </c>
      <c r="H28" s="117"/>
      <c r="I28" s="118"/>
      <c r="J28" s="21">
        <v>25</v>
      </c>
      <c r="K28" s="193"/>
      <c r="L28" s="157">
        <f t="shared" si="0"/>
        <v>0</v>
      </c>
    </row>
    <row r="29" spans="1:12" x14ac:dyDescent="0.25">
      <c r="A29" s="12">
        <v>25</v>
      </c>
      <c r="B29" s="16" t="s">
        <v>57</v>
      </c>
      <c r="C29" s="110">
        <v>1</v>
      </c>
      <c r="D29" s="111"/>
      <c r="E29" s="119">
        <v>1</v>
      </c>
      <c r="F29" s="119">
        <v>1</v>
      </c>
      <c r="G29" s="119">
        <v>3</v>
      </c>
      <c r="H29" s="120"/>
      <c r="I29" s="121"/>
      <c r="J29" s="22"/>
      <c r="K29" s="193"/>
      <c r="L29" s="157">
        <f t="shared" si="0"/>
        <v>0</v>
      </c>
    </row>
    <row r="30" spans="1:12" x14ac:dyDescent="0.25">
      <c r="A30" s="12">
        <v>26</v>
      </c>
      <c r="B30" s="16" t="s">
        <v>58</v>
      </c>
      <c r="C30" s="110">
        <v>1</v>
      </c>
      <c r="D30" s="114"/>
      <c r="E30" s="115">
        <v>1</v>
      </c>
      <c r="F30" s="115">
        <v>1</v>
      </c>
      <c r="G30" s="115">
        <v>1</v>
      </c>
      <c r="H30" s="115"/>
      <c r="I30" s="116"/>
      <c r="J30" s="34">
        <v>25</v>
      </c>
      <c r="K30" s="193"/>
      <c r="L30" s="157">
        <f t="shared" si="0"/>
        <v>0</v>
      </c>
    </row>
    <row r="31" spans="1:12" x14ac:dyDescent="0.25">
      <c r="A31" s="12">
        <v>27</v>
      </c>
      <c r="B31" s="16" t="s">
        <v>59</v>
      </c>
      <c r="C31" s="110">
        <v>1</v>
      </c>
      <c r="D31" s="114"/>
      <c r="E31" s="115">
        <v>1</v>
      </c>
      <c r="F31" s="115">
        <v>1</v>
      </c>
      <c r="G31" s="115">
        <v>1</v>
      </c>
      <c r="H31" s="115"/>
      <c r="I31" s="116"/>
      <c r="J31" s="34"/>
      <c r="K31" s="193"/>
      <c r="L31" s="157">
        <f t="shared" si="0"/>
        <v>0</v>
      </c>
    </row>
    <row r="32" spans="1:12" x14ac:dyDescent="0.25">
      <c r="A32" s="12">
        <v>28</v>
      </c>
      <c r="B32" s="16" t="s">
        <v>60</v>
      </c>
      <c r="C32" s="110">
        <v>1</v>
      </c>
      <c r="D32" s="114"/>
      <c r="E32" s="115">
        <v>1</v>
      </c>
      <c r="F32" s="115">
        <v>1</v>
      </c>
      <c r="G32" s="115">
        <v>1</v>
      </c>
      <c r="H32" s="115"/>
      <c r="I32" s="116"/>
      <c r="J32" s="34">
        <v>60</v>
      </c>
      <c r="K32" s="193"/>
      <c r="L32" s="157">
        <f t="shared" si="0"/>
        <v>0</v>
      </c>
    </row>
    <row r="33" spans="1:12" x14ac:dyDescent="0.25">
      <c r="A33" s="12">
        <v>29</v>
      </c>
      <c r="B33" s="16" t="s">
        <v>61</v>
      </c>
      <c r="C33" s="110">
        <v>1</v>
      </c>
      <c r="D33" s="114"/>
      <c r="E33" s="115">
        <v>1</v>
      </c>
      <c r="F33" s="115">
        <v>1</v>
      </c>
      <c r="G33" s="115">
        <v>2</v>
      </c>
      <c r="H33" s="115"/>
      <c r="I33" s="116"/>
      <c r="J33" s="34"/>
      <c r="K33" s="193"/>
      <c r="L33" s="157">
        <f t="shared" si="0"/>
        <v>0</v>
      </c>
    </row>
    <row r="34" spans="1:12" x14ac:dyDescent="0.25">
      <c r="A34" s="12">
        <v>30</v>
      </c>
      <c r="B34" s="16" t="s">
        <v>62</v>
      </c>
      <c r="C34" s="110">
        <v>1</v>
      </c>
      <c r="D34" s="114"/>
      <c r="E34" s="115">
        <v>1</v>
      </c>
      <c r="F34" s="115">
        <v>1</v>
      </c>
      <c r="G34" s="115">
        <v>1</v>
      </c>
      <c r="H34" s="115"/>
      <c r="I34" s="116"/>
      <c r="J34" s="34">
        <v>60</v>
      </c>
      <c r="K34" s="193"/>
      <c r="L34" s="157">
        <f t="shared" si="0"/>
        <v>0</v>
      </c>
    </row>
    <row r="35" spans="1:12" x14ac:dyDescent="0.25">
      <c r="A35" s="12">
        <v>31</v>
      </c>
      <c r="B35" s="16" t="s">
        <v>63</v>
      </c>
      <c r="C35" s="110">
        <v>1</v>
      </c>
      <c r="D35" s="114"/>
      <c r="E35" s="115">
        <v>1</v>
      </c>
      <c r="F35" s="115">
        <v>1</v>
      </c>
      <c r="G35" s="115">
        <v>2</v>
      </c>
      <c r="H35" s="115"/>
      <c r="I35" s="116"/>
      <c r="J35" s="34"/>
      <c r="K35" s="193"/>
      <c r="L35" s="157">
        <f t="shared" si="0"/>
        <v>0</v>
      </c>
    </row>
    <row r="36" spans="1:12" x14ac:dyDescent="0.25">
      <c r="A36" s="12">
        <v>32</v>
      </c>
      <c r="B36" s="16" t="s">
        <v>64</v>
      </c>
      <c r="C36" s="110">
        <v>1</v>
      </c>
      <c r="D36" s="111"/>
      <c r="E36" s="115">
        <v>1</v>
      </c>
      <c r="F36" s="115">
        <v>1</v>
      </c>
      <c r="G36" s="115">
        <v>1</v>
      </c>
      <c r="H36" s="115"/>
      <c r="I36" s="116"/>
      <c r="J36" s="34">
        <v>15</v>
      </c>
      <c r="K36" s="193"/>
      <c r="L36" s="157">
        <f t="shared" si="0"/>
        <v>0</v>
      </c>
    </row>
    <row r="37" spans="1:12" x14ac:dyDescent="0.25">
      <c r="A37" s="12">
        <v>33</v>
      </c>
      <c r="B37" s="16" t="s">
        <v>65</v>
      </c>
      <c r="C37" s="110">
        <v>1</v>
      </c>
      <c r="D37" s="122"/>
      <c r="E37" s="115">
        <v>1</v>
      </c>
      <c r="F37" s="115">
        <v>1</v>
      </c>
      <c r="G37" s="115">
        <v>2</v>
      </c>
      <c r="H37" s="115"/>
      <c r="I37" s="116"/>
      <c r="J37" s="34"/>
      <c r="K37" s="193"/>
      <c r="L37" s="157">
        <f t="shared" si="0"/>
        <v>0</v>
      </c>
    </row>
    <row r="38" spans="1:12" x14ac:dyDescent="0.25">
      <c r="A38" s="12">
        <v>34</v>
      </c>
      <c r="B38" s="16" t="s">
        <v>66</v>
      </c>
      <c r="C38" s="110">
        <v>1</v>
      </c>
      <c r="D38" s="111"/>
      <c r="E38" s="115">
        <v>1</v>
      </c>
      <c r="F38" s="115">
        <v>1</v>
      </c>
      <c r="G38" s="115">
        <v>1</v>
      </c>
      <c r="H38" s="115"/>
      <c r="I38" s="116"/>
      <c r="J38" s="34">
        <v>280</v>
      </c>
      <c r="K38" s="193"/>
      <c r="L38" s="157">
        <f t="shared" si="0"/>
        <v>0</v>
      </c>
    </row>
    <row r="39" spans="1:12" x14ac:dyDescent="0.25">
      <c r="A39" s="12">
        <v>35</v>
      </c>
      <c r="B39" s="16" t="s">
        <v>67</v>
      </c>
      <c r="C39" s="110">
        <v>1</v>
      </c>
      <c r="D39" s="111"/>
      <c r="E39" s="115">
        <v>1</v>
      </c>
      <c r="F39" s="115">
        <v>1</v>
      </c>
      <c r="G39" s="115">
        <v>3</v>
      </c>
      <c r="H39" s="115"/>
      <c r="I39" s="116"/>
      <c r="J39" s="34"/>
      <c r="K39" s="193"/>
      <c r="L39" s="157">
        <f t="shared" si="0"/>
        <v>0</v>
      </c>
    </row>
    <row r="40" spans="1:12" x14ac:dyDescent="0.25">
      <c r="A40" s="12">
        <v>36</v>
      </c>
      <c r="B40" s="16" t="s">
        <v>68</v>
      </c>
      <c r="C40" s="110">
        <v>1</v>
      </c>
      <c r="D40" s="111"/>
      <c r="E40" s="115">
        <v>1</v>
      </c>
      <c r="F40" s="115">
        <v>1</v>
      </c>
      <c r="G40" s="115">
        <v>1</v>
      </c>
      <c r="H40" s="115"/>
      <c r="I40" s="116"/>
      <c r="J40" s="34">
        <v>25</v>
      </c>
      <c r="K40" s="193"/>
      <c r="L40" s="157">
        <f t="shared" si="0"/>
        <v>0</v>
      </c>
    </row>
    <row r="41" spans="1:12" x14ac:dyDescent="0.25">
      <c r="A41" s="12">
        <v>37</v>
      </c>
      <c r="B41" s="16" t="s">
        <v>69</v>
      </c>
      <c r="C41" s="110">
        <v>1</v>
      </c>
      <c r="D41" s="123"/>
      <c r="E41" s="124">
        <v>1</v>
      </c>
      <c r="F41" s="124">
        <v>1</v>
      </c>
      <c r="G41" s="124">
        <v>3</v>
      </c>
      <c r="H41" s="125"/>
      <c r="I41" s="126"/>
      <c r="J41" s="28"/>
      <c r="K41" s="193"/>
      <c r="L41" s="157">
        <f t="shared" si="0"/>
        <v>0</v>
      </c>
    </row>
    <row r="42" spans="1:12" x14ac:dyDescent="0.25">
      <c r="A42" s="12">
        <v>38</v>
      </c>
      <c r="B42" s="16" t="s">
        <v>70</v>
      </c>
      <c r="C42" s="110">
        <v>1</v>
      </c>
      <c r="D42" s="111"/>
      <c r="E42" s="119">
        <v>1</v>
      </c>
      <c r="F42" s="119">
        <v>1</v>
      </c>
      <c r="G42" s="119">
        <v>1</v>
      </c>
      <c r="H42" s="120"/>
      <c r="I42" s="121"/>
      <c r="J42" s="127">
        <v>25</v>
      </c>
      <c r="K42" s="193"/>
      <c r="L42" s="157">
        <f t="shared" si="0"/>
        <v>0</v>
      </c>
    </row>
    <row r="43" spans="1:12" x14ac:dyDescent="0.25">
      <c r="A43" s="12">
        <v>39</v>
      </c>
      <c r="B43" s="16" t="s">
        <v>71</v>
      </c>
      <c r="C43" s="110">
        <v>1</v>
      </c>
      <c r="D43" s="111"/>
      <c r="E43" s="119">
        <v>1</v>
      </c>
      <c r="F43" s="119">
        <v>1</v>
      </c>
      <c r="G43" s="119">
        <v>5</v>
      </c>
      <c r="H43" s="120"/>
      <c r="I43" s="121"/>
      <c r="J43" s="127">
        <v>15</v>
      </c>
      <c r="K43" s="193"/>
      <c r="L43" s="157">
        <f t="shared" si="0"/>
        <v>0</v>
      </c>
    </row>
    <row r="44" spans="1:12" x14ac:dyDescent="0.25">
      <c r="A44" s="12">
        <v>40</v>
      </c>
      <c r="B44" s="17" t="s">
        <v>72</v>
      </c>
      <c r="C44" s="110">
        <v>1</v>
      </c>
      <c r="D44" s="111"/>
      <c r="E44" s="119">
        <v>1</v>
      </c>
      <c r="F44" s="119">
        <v>1</v>
      </c>
      <c r="G44" s="119">
        <v>1</v>
      </c>
      <c r="H44" s="120" t="s">
        <v>30</v>
      </c>
      <c r="I44" s="121"/>
      <c r="J44" s="22"/>
      <c r="K44" s="193"/>
      <c r="L44" s="157">
        <f t="shared" si="0"/>
        <v>0</v>
      </c>
    </row>
    <row r="45" spans="1:12" x14ac:dyDescent="0.25">
      <c r="A45" s="12">
        <v>41</v>
      </c>
      <c r="B45" s="17" t="s">
        <v>73</v>
      </c>
      <c r="C45" s="110">
        <v>1</v>
      </c>
      <c r="D45" s="111"/>
      <c r="E45" s="119">
        <v>1</v>
      </c>
      <c r="F45" s="119">
        <v>1</v>
      </c>
      <c r="G45" s="119">
        <v>1</v>
      </c>
      <c r="H45" s="120" t="s">
        <v>30</v>
      </c>
      <c r="I45" s="121"/>
      <c r="J45" s="22"/>
      <c r="K45" s="193"/>
      <c r="L45" s="157">
        <f t="shared" si="0"/>
        <v>0</v>
      </c>
    </row>
    <row r="46" spans="1:12" x14ac:dyDescent="0.25">
      <c r="A46" s="12">
        <v>42</v>
      </c>
      <c r="B46" s="17" t="s">
        <v>74</v>
      </c>
      <c r="C46" s="110">
        <v>1</v>
      </c>
      <c r="D46" s="111"/>
      <c r="E46" s="119">
        <v>1</v>
      </c>
      <c r="F46" s="119">
        <v>1</v>
      </c>
      <c r="G46" s="119">
        <v>1</v>
      </c>
      <c r="H46" s="120" t="s">
        <v>30</v>
      </c>
      <c r="I46" s="121"/>
      <c r="J46" s="22"/>
      <c r="K46" s="193"/>
      <c r="L46" s="157">
        <f t="shared" si="0"/>
        <v>0</v>
      </c>
    </row>
    <row r="47" spans="1:12" x14ac:dyDescent="0.25">
      <c r="A47" s="12">
        <v>43</v>
      </c>
      <c r="B47" s="17" t="s">
        <v>75</v>
      </c>
      <c r="C47" s="110">
        <v>1</v>
      </c>
      <c r="D47" s="111"/>
      <c r="E47" s="119">
        <v>1</v>
      </c>
      <c r="F47" s="119">
        <v>1</v>
      </c>
      <c r="G47" s="119">
        <v>1</v>
      </c>
      <c r="H47" s="120" t="s">
        <v>30</v>
      </c>
      <c r="I47" s="121"/>
      <c r="J47" s="22"/>
      <c r="K47" s="193"/>
      <c r="L47" s="157">
        <f t="shared" si="0"/>
        <v>0</v>
      </c>
    </row>
    <row r="48" spans="1:12" x14ac:dyDescent="0.25">
      <c r="A48" s="12">
        <v>44</v>
      </c>
      <c r="B48" s="17" t="s">
        <v>76</v>
      </c>
      <c r="C48" s="110">
        <v>1</v>
      </c>
      <c r="D48" s="111"/>
      <c r="E48" s="119">
        <v>1</v>
      </c>
      <c r="F48" s="119">
        <v>1</v>
      </c>
      <c r="G48" s="119">
        <v>1</v>
      </c>
      <c r="H48" s="120" t="s">
        <v>30</v>
      </c>
      <c r="I48" s="121"/>
      <c r="J48" s="22"/>
      <c r="K48" s="193"/>
      <c r="L48" s="157">
        <f t="shared" si="0"/>
        <v>0</v>
      </c>
    </row>
    <row r="49" spans="1:12" x14ac:dyDescent="0.25">
      <c r="A49" s="12">
        <v>45</v>
      </c>
      <c r="B49" s="17" t="s">
        <v>77</v>
      </c>
      <c r="C49" s="110">
        <v>1</v>
      </c>
      <c r="D49" s="111"/>
      <c r="E49" s="119">
        <v>1</v>
      </c>
      <c r="F49" s="119">
        <v>1</v>
      </c>
      <c r="G49" s="119">
        <v>1</v>
      </c>
      <c r="H49" s="120" t="s">
        <v>30</v>
      </c>
      <c r="I49" s="121"/>
      <c r="J49" s="22"/>
      <c r="K49" s="193"/>
      <c r="L49" s="157">
        <f t="shared" si="0"/>
        <v>0</v>
      </c>
    </row>
    <row r="50" spans="1:12" x14ac:dyDescent="0.25">
      <c r="A50" s="12">
        <v>46</v>
      </c>
      <c r="B50" s="17" t="s">
        <v>78</v>
      </c>
      <c r="C50" s="110">
        <v>1</v>
      </c>
      <c r="D50" s="111"/>
      <c r="E50" s="128">
        <v>1</v>
      </c>
      <c r="F50" s="128">
        <v>1</v>
      </c>
      <c r="G50" s="128">
        <v>1</v>
      </c>
      <c r="H50" s="115" t="s">
        <v>30</v>
      </c>
      <c r="I50" s="116"/>
      <c r="J50" s="34"/>
      <c r="K50" s="193"/>
      <c r="L50" s="157">
        <f t="shared" si="0"/>
        <v>0</v>
      </c>
    </row>
    <row r="51" spans="1:12" x14ac:dyDescent="0.25">
      <c r="A51" s="12">
        <v>47</v>
      </c>
      <c r="B51" s="17" t="s">
        <v>79</v>
      </c>
      <c r="C51" s="110">
        <v>1</v>
      </c>
      <c r="D51" s="111"/>
      <c r="E51" s="119">
        <v>1</v>
      </c>
      <c r="F51" s="119">
        <v>1</v>
      </c>
      <c r="G51" s="119">
        <v>1</v>
      </c>
      <c r="H51" s="120" t="s">
        <v>30</v>
      </c>
      <c r="I51" s="121"/>
      <c r="J51" s="22"/>
      <c r="K51" s="193"/>
      <c r="L51" s="157">
        <f t="shared" si="0"/>
        <v>0</v>
      </c>
    </row>
    <row r="52" spans="1:12" x14ac:dyDescent="0.25">
      <c r="A52" s="12">
        <v>48</v>
      </c>
      <c r="B52" s="17" t="s">
        <v>80</v>
      </c>
      <c r="C52" s="110">
        <v>1</v>
      </c>
      <c r="D52" s="111"/>
      <c r="E52" s="119">
        <v>1</v>
      </c>
      <c r="F52" s="119">
        <v>1</v>
      </c>
      <c r="G52" s="119">
        <v>1</v>
      </c>
      <c r="H52" s="120" t="s">
        <v>30</v>
      </c>
      <c r="I52" s="121"/>
      <c r="J52" s="22"/>
      <c r="K52" s="193"/>
      <c r="L52" s="157">
        <f t="shared" si="0"/>
        <v>0</v>
      </c>
    </row>
    <row r="53" spans="1:12" x14ac:dyDescent="0.25">
      <c r="A53" s="12">
        <v>49</v>
      </c>
      <c r="B53" s="17" t="s">
        <v>81</v>
      </c>
      <c r="C53" s="110">
        <v>1</v>
      </c>
      <c r="D53" s="111"/>
      <c r="E53" s="119">
        <v>1</v>
      </c>
      <c r="F53" s="119">
        <v>1</v>
      </c>
      <c r="G53" s="119">
        <v>1</v>
      </c>
      <c r="H53" s="120" t="s">
        <v>30</v>
      </c>
      <c r="I53" s="121"/>
      <c r="J53" s="22"/>
      <c r="K53" s="193"/>
      <c r="L53" s="157">
        <f t="shared" si="0"/>
        <v>0</v>
      </c>
    </row>
    <row r="54" spans="1:12" x14ac:dyDescent="0.25">
      <c r="A54" s="12">
        <v>50</v>
      </c>
      <c r="B54" s="17" t="s">
        <v>82</v>
      </c>
      <c r="C54" s="110">
        <v>1</v>
      </c>
      <c r="D54" s="111"/>
      <c r="E54" s="119">
        <v>1</v>
      </c>
      <c r="F54" s="119">
        <v>1</v>
      </c>
      <c r="G54" s="119">
        <v>1</v>
      </c>
      <c r="H54" s="120" t="s">
        <v>30</v>
      </c>
      <c r="I54" s="121"/>
      <c r="J54" s="22"/>
      <c r="K54" s="193"/>
      <c r="L54" s="157">
        <f t="shared" si="0"/>
        <v>0</v>
      </c>
    </row>
    <row r="55" spans="1:12" x14ac:dyDescent="0.25">
      <c r="A55" s="12">
        <v>51</v>
      </c>
      <c r="B55" s="17" t="s">
        <v>83</v>
      </c>
      <c r="C55" s="110">
        <v>1</v>
      </c>
      <c r="D55" s="111"/>
      <c r="E55" s="119">
        <v>1</v>
      </c>
      <c r="F55" s="119">
        <v>1</v>
      </c>
      <c r="G55" s="119">
        <v>1</v>
      </c>
      <c r="H55" s="120" t="s">
        <v>30</v>
      </c>
      <c r="I55" s="121"/>
      <c r="J55" s="22"/>
      <c r="K55" s="193"/>
      <c r="L55" s="157">
        <f t="shared" si="0"/>
        <v>0</v>
      </c>
    </row>
    <row r="56" spans="1:12" x14ac:dyDescent="0.25">
      <c r="A56" s="12">
        <v>52</v>
      </c>
      <c r="B56" s="17" t="s">
        <v>84</v>
      </c>
      <c r="C56" s="110">
        <v>1</v>
      </c>
      <c r="D56" s="114"/>
      <c r="E56" s="119">
        <v>1</v>
      </c>
      <c r="F56" s="119">
        <v>1</v>
      </c>
      <c r="G56" s="119">
        <v>1</v>
      </c>
      <c r="H56" s="120" t="s">
        <v>30</v>
      </c>
      <c r="I56" s="121"/>
      <c r="J56" s="22"/>
      <c r="K56" s="193"/>
      <c r="L56" s="157">
        <f t="shared" si="0"/>
        <v>0</v>
      </c>
    </row>
    <row r="57" spans="1:12" x14ac:dyDescent="0.25">
      <c r="A57" s="12">
        <v>53</v>
      </c>
      <c r="B57" s="17" t="s">
        <v>85</v>
      </c>
      <c r="C57" s="110">
        <v>1</v>
      </c>
      <c r="D57" s="114"/>
      <c r="E57" s="119">
        <v>1</v>
      </c>
      <c r="F57" s="119">
        <v>1</v>
      </c>
      <c r="G57" s="119">
        <v>1</v>
      </c>
      <c r="H57" s="120" t="s">
        <v>30</v>
      </c>
      <c r="I57" s="121"/>
      <c r="J57" s="22"/>
      <c r="K57" s="193"/>
      <c r="L57" s="157">
        <f t="shared" si="0"/>
        <v>0</v>
      </c>
    </row>
    <row r="58" spans="1:12" x14ac:dyDescent="0.25">
      <c r="A58" s="12">
        <v>54</v>
      </c>
      <c r="B58" s="17" t="s">
        <v>86</v>
      </c>
      <c r="C58" s="110">
        <v>1</v>
      </c>
      <c r="D58" s="114"/>
      <c r="E58" s="119">
        <v>1</v>
      </c>
      <c r="F58" s="119">
        <v>1</v>
      </c>
      <c r="G58" s="119">
        <v>1</v>
      </c>
      <c r="H58" s="120" t="s">
        <v>30</v>
      </c>
      <c r="I58" s="121"/>
      <c r="J58" s="22"/>
      <c r="K58" s="193"/>
      <c r="L58" s="157">
        <f t="shared" si="0"/>
        <v>0</v>
      </c>
    </row>
    <row r="59" spans="1:12" x14ac:dyDescent="0.25">
      <c r="A59" s="12">
        <v>55</v>
      </c>
      <c r="B59" s="18" t="s">
        <v>87</v>
      </c>
      <c r="C59" s="110">
        <v>1</v>
      </c>
      <c r="D59" s="129"/>
      <c r="E59" s="130">
        <v>1</v>
      </c>
      <c r="F59" s="130">
        <v>1</v>
      </c>
      <c r="G59" s="130">
        <v>1</v>
      </c>
      <c r="H59" s="131" t="s">
        <v>30</v>
      </c>
      <c r="I59" s="132"/>
      <c r="J59" s="22"/>
      <c r="K59" s="193"/>
      <c r="L59" s="157">
        <f t="shared" si="0"/>
        <v>0</v>
      </c>
    </row>
    <row r="60" spans="1:12" x14ac:dyDescent="0.25">
      <c r="A60" s="12">
        <v>56</v>
      </c>
      <c r="B60" s="18" t="s">
        <v>88</v>
      </c>
      <c r="C60" s="110">
        <v>1</v>
      </c>
      <c r="D60" s="129"/>
      <c r="E60" s="130">
        <v>1</v>
      </c>
      <c r="F60" s="130">
        <v>1</v>
      </c>
      <c r="G60" s="130">
        <v>3</v>
      </c>
      <c r="H60" s="130" t="s">
        <v>89</v>
      </c>
      <c r="I60" s="132"/>
      <c r="J60" s="127">
        <v>550</v>
      </c>
      <c r="K60" s="193"/>
      <c r="L60" s="157">
        <f t="shared" si="0"/>
        <v>0</v>
      </c>
    </row>
    <row r="61" spans="1:12" x14ac:dyDescent="0.25">
      <c r="A61" s="12">
        <v>57</v>
      </c>
      <c r="B61" s="18" t="s">
        <v>90</v>
      </c>
      <c r="C61" s="110">
        <v>1</v>
      </c>
      <c r="D61" s="129"/>
      <c r="E61" s="130">
        <v>1</v>
      </c>
      <c r="F61" s="130">
        <v>1</v>
      </c>
      <c r="G61" s="130">
        <v>3</v>
      </c>
      <c r="H61" s="130" t="s">
        <v>91</v>
      </c>
      <c r="I61" s="132"/>
      <c r="J61" s="127">
        <v>300</v>
      </c>
      <c r="K61" s="193"/>
      <c r="L61" s="157">
        <f t="shared" si="0"/>
        <v>0</v>
      </c>
    </row>
    <row r="62" spans="1:12" x14ac:dyDescent="0.25">
      <c r="A62" s="12">
        <v>58</v>
      </c>
      <c r="B62" s="18" t="s">
        <v>92</v>
      </c>
      <c r="C62" s="110">
        <v>1</v>
      </c>
      <c r="D62" s="129"/>
      <c r="E62" s="130">
        <v>2</v>
      </c>
      <c r="F62" s="130">
        <v>1</v>
      </c>
      <c r="G62" s="130">
        <v>4</v>
      </c>
      <c r="H62" s="130"/>
      <c r="I62" s="132"/>
      <c r="J62" s="127">
        <v>600</v>
      </c>
      <c r="K62" s="193"/>
      <c r="L62" s="157">
        <f t="shared" si="0"/>
        <v>0</v>
      </c>
    </row>
    <row r="63" spans="1:12" x14ac:dyDescent="0.25">
      <c r="A63" s="12">
        <v>59</v>
      </c>
      <c r="B63" s="18" t="s">
        <v>93</v>
      </c>
      <c r="C63" s="110">
        <v>1</v>
      </c>
      <c r="D63" s="129"/>
      <c r="E63" s="130">
        <v>2</v>
      </c>
      <c r="F63" s="130">
        <v>1</v>
      </c>
      <c r="G63" s="130">
        <v>16</v>
      </c>
      <c r="H63" s="130" t="s">
        <v>94</v>
      </c>
      <c r="I63" s="132"/>
      <c r="J63" s="127">
        <v>80</v>
      </c>
      <c r="K63" s="193"/>
      <c r="L63" s="157">
        <f t="shared" si="0"/>
        <v>0</v>
      </c>
    </row>
    <row r="64" spans="1:12" x14ac:dyDescent="0.25">
      <c r="A64" s="12">
        <v>60</v>
      </c>
      <c r="B64" s="18" t="s">
        <v>95</v>
      </c>
      <c r="C64" s="110">
        <v>1</v>
      </c>
      <c r="D64" s="129"/>
      <c r="E64" s="130">
        <v>1</v>
      </c>
      <c r="F64" s="130">
        <v>1</v>
      </c>
      <c r="G64" s="130">
        <v>1</v>
      </c>
      <c r="H64" s="130"/>
      <c r="I64" s="132"/>
      <c r="J64" s="127">
        <v>50</v>
      </c>
      <c r="K64" s="193"/>
      <c r="L64" s="157">
        <f t="shared" si="0"/>
        <v>0</v>
      </c>
    </row>
    <row r="65" spans="1:12" x14ac:dyDescent="0.25">
      <c r="A65" s="12">
        <v>61</v>
      </c>
      <c r="B65" s="18" t="s">
        <v>96</v>
      </c>
      <c r="C65" s="110">
        <v>1</v>
      </c>
      <c r="D65" s="129"/>
      <c r="E65" s="130">
        <v>1</v>
      </c>
      <c r="F65" s="130">
        <v>1</v>
      </c>
      <c r="G65" s="130">
        <v>5</v>
      </c>
      <c r="H65" s="130" t="s">
        <v>89</v>
      </c>
      <c r="I65" s="132"/>
      <c r="J65" s="127">
        <v>500</v>
      </c>
      <c r="K65" s="193"/>
      <c r="L65" s="157">
        <f t="shared" si="0"/>
        <v>0</v>
      </c>
    </row>
    <row r="66" spans="1:12" x14ac:dyDescent="0.25">
      <c r="A66" s="12">
        <v>62</v>
      </c>
      <c r="B66" s="18" t="s">
        <v>97</v>
      </c>
      <c r="C66" s="110">
        <v>1</v>
      </c>
      <c r="D66" s="129"/>
      <c r="E66" s="130">
        <v>1</v>
      </c>
      <c r="F66" s="130">
        <v>1</v>
      </c>
      <c r="G66" s="130">
        <v>1</v>
      </c>
      <c r="H66" s="130"/>
      <c r="I66" s="132"/>
      <c r="J66" s="127">
        <v>50</v>
      </c>
      <c r="K66" s="193"/>
      <c r="L66" s="157">
        <f t="shared" si="0"/>
        <v>0</v>
      </c>
    </row>
    <row r="67" spans="1:12" x14ac:dyDescent="0.25">
      <c r="A67" s="12">
        <v>63</v>
      </c>
      <c r="B67" s="18" t="s">
        <v>98</v>
      </c>
      <c r="C67" s="110">
        <v>1</v>
      </c>
      <c r="D67" s="129"/>
      <c r="E67" s="130">
        <v>2</v>
      </c>
      <c r="F67" s="130">
        <v>1</v>
      </c>
      <c r="G67" s="130">
        <v>23</v>
      </c>
      <c r="H67" s="130" t="s">
        <v>99</v>
      </c>
      <c r="I67" s="132"/>
      <c r="J67" s="127">
        <v>280</v>
      </c>
      <c r="K67" s="193"/>
      <c r="L67" s="157">
        <f t="shared" si="0"/>
        <v>0</v>
      </c>
    </row>
    <row r="68" spans="1:12" x14ac:dyDescent="0.25">
      <c r="A68" s="12">
        <v>64</v>
      </c>
      <c r="B68" s="18" t="s">
        <v>100</v>
      </c>
      <c r="C68" s="110">
        <v>1</v>
      </c>
      <c r="D68" s="129"/>
      <c r="E68" s="130">
        <v>1</v>
      </c>
      <c r="F68" s="130">
        <v>1</v>
      </c>
      <c r="G68" s="130">
        <v>1</v>
      </c>
      <c r="H68" s="130"/>
      <c r="I68" s="132"/>
      <c r="J68" s="127">
        <v>250</v>
      </c>
      <c r="K68" s="193"/>
      <c r="L68" s="157">
        <f t="shared" si="0"/>
        <v>0</v>
      </c>
    </row>
    <row r="69" spans="1:12" x14ac:dyDescent="0.25">
      <c r="A69" s="12">
        <v>65</v>
      </c>
      <c r="B69" s="18" t="s">
        <v>101</v>
      </c>
      <c r="C69" s="110">
        <v>1</v>
      </c>
      <c r="D69" s="129"/>
      <c r="E69" s="130">
        <v>1</v>
      </c>
      <c r="F69" s="130">
        <v>1</v>
      </c>
      <c r="G69" s="130">
        <v>5</v>
      </c>
      <c r="H69" s="130" t="s">
        <v>89</v>
      </c>
      <c r="I69" s="132"/>
      <c r="J69" s="127">
        <v>500</v>
      </c>
      <c r="K69" s="193"/>
      <c r="L69" s="157">
        <f t="shared" si="0"/>
        <v>0</v>
      </c>
    </row>
    <row r="70" spans="1:12" x14ac:dyDescent="0.25">
      <c r="A70" s="12">
        <v>66</v>
      </c>
      <c r="B70" s="18" t="s">
        <v>102</v>
      </c>
      <c r="C70" s="110">
        <v>1</v>
      </c>
      <c r="D70" s="129"/>
      <c r="E70" s="130">
        <v>1</v>
      </c>
      <c r="F70" s="130">
        <v>1</v>
      </c>
      <c r="G70" s="130">
        <v>1</v>
      </c>
      <c r="H70" s="130"/>
      <c r="I70" s="132"/>
      <c r="J70" s="127">
        <v>250</v>
      </c>
      <c r="K70" s="193"/>
      <c r="L70" s="157">
        <f t="shared" ref="L70:L133" si="1">K70*C70</f>
        <v>0</v>
      </c>
    </row>
    <row r="71" spans="1:12" x14ac:dyDescent="0.25">
      <c r="A71" s="12">
        <v>67</v>
      </c>
      <c r="B71" s="18" t="s">
        <v>103</v>
      </c>
      <c r="C71" s="110">
        <v>1</v>
      </c>
      <c r="D71" s="129"/>
      <c r="E71" s="130">
        <v>1</v>
      </c>
      <c r="F71" s="130">
        <v>1</v>
      </c>
      <c r="G71" s="130">
        <v>1</v>
      </c>
      <c r="H71" s="130"/>
      <c r="I71" s="132"/>
      <c r="J71" s="127">
        <v>200</v>
      </c>
      <c r="K71" s="193"/>
      <c r="L71" s="157">
        <f t="shared" si="1"/>
        <v>0</v>
      </c>
    </row>
    <row r="72" spans="1:12" x14ac:dyDescent="0.25">
      <c r="A72" s="12">
        <v>68</v>
      </c>
      <c r="B72" s="18" t="s">
        <v>104</v>
      </c>
      <c r="C72" s="110">
        <v>1</v>
      </c>
      <c r="D72" s="129"/>
      <c r="E72" s="130">
        <v>2</v>
      </c>
      <c r="F72" s="130">
        <v>1</v>
      </c>
      <c r="G72" s="130">
        <v>1</v>
      </c>
      <c r="H72" s="130">
        <v>34</v>
      </c>
      <c r="I72" s="132"/>
      <c r="J72" s="127">
        <v>240</v>
      </c>
      <c r="K72" s="193"/>
      <c r="L72" s="157">
        <f t="shared" si="1"/>
        <v>0</v>
      </c>
    </row>
    <row r="73" spans="1:12" x14ac:dyDescent="0.25">
      <c r="A73" s="12">
        <v>69</v>
      </c>
      <c r="B73" s="18" t="s">
        <v>105</v>
      </c>
      <c r="C73" s="110">
        <v>1</v>
      </c>
      <c r="D73" s="129"/>
      <c r="E73" s="130">
        <v>1</v>
      </c>
      <c r="F73" s="130">
        <v>1</v>
      </c>
      <c r="G73" s="130">
        <v>1</v>
      </c>
      <c r="H73" s="130"/>
      <c r="I73" s="132"/>
      <c r="J73" s="127">
        <v>15</v>
      </c>
      <c r="K73" s="193"/>
      <c r="L73" s="157">
        <f t="shared" si="1"/>
        <v>0</v>
      </c>
    </row>
    <row r="74" spans="1:12" x14ac:dyDescent="0.25">
      <c r="A74" s="12">
        <v>70</v>
      </c>
      <c r="B74" s="18" t="s">
        <v>106</v>
      </c>
      <c r="C74" s="110">
        <v>1</v>
      </c>
      <c r="D74" s="129"/>
      <c r="E74" s="130">
        <v>2</v>
      </c>
      <c r="F74" s="130">
        <v>1</v>
      </c>
      <c r="G74" s="130">
        <v>6</v>
      </c>
      <c r="H74" s="130" t="s">
        <v>107</v>
      </c>
      <c r="I74" s="132"/>
      <c r="J74" s="127">
        <v>350</v>
      </c>
      <c r="K74" s="193"/>
      <c r="L74" s="157">
        <f t="shared" si="1"/>
        <v>0</v>
      </c>
    </row>
    <row r="75" spans="1:12" x14ac:dyDescent="0.25">
      <c r="A75" s="12">
        <v>71</v>
      </c>
      <c r="B75" s="18" t="s">
        <v>108</v>
      </c>
      <c r="C75" s="110">
        <v>1</v>
      </c>
      <c r="D75" s="129"/>
      <c r="E75" s="130">
        <v>1</v>
      </c>
      <c r="F75" s="130">
        <v>1</v>
      </c>
      <c r="G75" s="130">
        <v>1</v>
      </c>
      <c r="H75" s="130"/>
      <c r="I75" s="132"/>
      <c r="J75" s="127">
        <v>200</v>
      </c>
      <c r="K75" s="193"/>
      <c r="L75" s="157">
        <f t="shared" si="1"/>
        <v>0</v>
      </c>
    </row>
    <row r="76" spans="1:12" x14ac:dyDescent="0.25">
      <c r="A76" s="12">
        <v>72</v>
      </c>
      <c r="B76" s="18" t="s">
        <v>109</v>
      </c>
      <c r="C76" s="110">
        <v>1</v>
      </c>
      <c r="D76" s="129"/>
      <c r="E76" s="130">
        <v>2</v>
      </c>
      <c r="F76" s="130">
        <v>1</v>
      </c>
      <c r="G76" s="130">
        <v>3</v>
      </c>
      <c r="H76" s="130"/>
      <c r="I76" s="132"/>
      <c r="J76" s="127">
        <v>110</v>
      </c>
      <c r="K76" s="193"/>
      <c r="L76" s="157">
        <f t="shared" si="1"/>
        <v>0</v>
      </c>
    </row>
    <row r="77" spans="1:12" x14ac:dyDescent="0.25">
      <c r="A77" s="12">
        <v>73</v>
      </c>
      <c r="B77" s="18" t="s">
        <v>110</v>
      </c>
      <c r="C77" s="106">
        <v>4</v>
      </c>
      <c r="D77" s="129"/>
      <c r="E77" s="130">
        <v>2</v>
      </c>
      <c r="F77" s="130">
        <v>1</v>
      </c>
      <c r="G77" s="130">
        <v>14</v>
      </c>
      <c r="H77" s="130" t="s">
        <v>111</v>
      </c>
      <c r="I77" s="132"/>
      <c r="J77" s="127">
        <v>60</v>
      </c>
      <c r="K77" s="193"/>
      <c r="L77" s="157">
        <f t="shared" si="1"/>
        <v>0</v>
      </c>
    </row>
    <row r="78" spans="1:12" x14ac:dyDescent="0.25">
      <c r="A78" s="12">
        <v>74</v>
      </c>
      <c r="B78" s="18" t="s">
        <v>112</v>
      </c>
      <c r="C78" s="106">
        <v>4</v>
      </c>
      <c r="D78" s="129"/>
      <c r="E78" s="130">
        <v>3</v>
      </c>
      <c r="F78" s="130">
        <v>1</v>
      </c>
      <c r="G78" s="130">
        <v>25</v>
      </c>
      <c r="H78" s="130" t="s">
        <v>113</v>
      </c>
      <c r="I78" s="132"/>
      <c r="J78" s="127">
        <v>120</v>
      </c>
      <c r="K78" s="193"/>
      <c r="L78" s="157">
        <f t="shared" si="1"/>
        <v>0</v>
      </c>
    </row>
    <row r="79" spans="1:12" x14ac:dyDescent="0.25">
      <c r="A79" s="12">
        <v>75</v>
      </c>
      <c r="B79" s="18" t="s">
        <v>114</v>
      </c>
      <c r="C79" s="110">
        <v>1</v>
      </c>
      <c r="D79" s="129"/>
      <c r="E79" s="130">
        <v>1</v>
      </c>
      <c r="F79" s="130">
        <v>1</v>
      </c>
      <c r="G79" s="130">
        <v>6</v>
      </c>
      <c r="H79" s="130" t="s">
        <v>115</v>
      </c>
      <c r="I79" s="132"/>
      <c r="J79" s="127">
        <v>600</v>
      </c>
      <c r="K79" s="193"/>
      <c r="L79" s="157">
        <f t="shared" si="1"/>
        <v>0</v>
      </c>
    </row>
    <row r="80" spans="1:12" x14ac:dyDescent="0.25">
      <c r="A80" s="12">
        <v>76</v>
      </c>
      <c r="B80" s="18" t="s">
        <v>116</v>
      </c>
      <c r="C80" s="110">
        <v>1</v>
      </c>
      <c r="D80" s="129"/>
      <c r="E80" s="130">
        <v>4</v>
      </c>
      <c r="F80" s="130">
        <v>1</v>
      </c>
      <c r="G80" s="130">
        <v>21</v>
      </c>
      <c r="H80" s="130" t="s">
        <v>117</v>
      </c>
      <c r="I80" s="132"/>
      <c r="J80" s="127">
        <v>80</v>
      </c>
      <c r="K80" s="193"/>
      <c r="L80" s="157">
        <f t="shared" si="1"/>
        <v>0</v>
      </c>
    </row>
    <row r="81" spans="1:12" x14ac:dyDescent="0.25">
      <c r="A81" s="12">
        <v>77</v>
      </c>
      <c r="B81" s="18" t="s">
        <v>118</v>
      </c>
      <c r="C81" s="110">
        <v>1</v>
      </c>
      <c r="D81" s="165" t="s">
        <v>119</v>
      </c>
      <c r="E81" s="130">
        <v>1</v>
      </c>
      <c r="F81" s="130">
        <v>1</v>
      </c>
      <c r="G81" s="130">
        <v>1</v>
      </c>
      <c r="H81" s="130"/>
      <c r="I81" s="132"/>
      <c r="J81" s="127">
        <v>180</v>
      </c>
      <c r="K81" s="193"/>
      <c r="L81" s="157">
        <f t="shared" si="1"/>
        <v>0</v>
      </c>
    </row>
    <row r="82" spans="1:12" x14ac:dyDescent="0.25">
      <c r="A82" s="12">
        <v>78</v>
      </c>
      <c r="B82" s="18" t="s">
        <v>120</v>
      </c>
      <c r="C82" s="110">
        <v>1</v>
      </c>
      <c r="D82" s="129"/>
      <c r="E82" s="130">
        <v>1</v>
      </c>
      <c r="F82" s="130">
        <v>1</v>
      </c>
      <c r="G82" s="130">
        <v>5</v>
      </c>
      <c r="H82" s="130" t="s">
        <v>121</v>
      </c>
      <c r="I82" s="132"/>
      <c r="J82" s="127">
        <v>250</v>
      </c>
      <c r="K82" s="193"/>
      <c r="L82" s="157">
        <f t="shared" si="1"/>
        <v>0</v>
      </c>
    </row>
    <row r="83" spans="1:12" x14ac:dyDescent="0.25">
      <c r="A83" s="12">
        <v>79</v>
      </c>
      <c r="B83" s="18" t="s">
        <v>122</v>
      </c>
      <c r="C83" s="110">
        <v>1</v>
      </c>
      <c r="D83" s="129"/>
      <c r="E83" s="130">
        <v>1</v>
      </c>
      <c r="F83" s="130">
        <v>1</v>
      </c>
      <c r="G83" s="130">
        <v>6</v>
      </c>
      <c r="H83" s="130" t="s">
        <v>123</v>
      </c>
      <c r="I83" s="132"/>
      <c r="J83" s="127">
        <v>300</v>
      </c>
      <c r="K83" s="193"/>
      <c r="L83" s="157">
        <f t="shared" si="1"/>
        <v>0</v>
      </c>
    </row>
    <row r="84" spans="1:12" x14ac:dyDescent="0.25">
      <c r="A84" s="12">
        <v>80</v>
      </c>
      <c r="B84" s="18" t="s">
        <v>124</v>
      </c>
      <c r="C84" s="110">
        <v>1</v>
      </c>
      <c r="D84" s="129"/>
      <c r="E84" s="130">
        <v>1</v>
      </c>
      <c r="F84" s="130">
        <v>1</v>
      </c>
      <c r="G84" s="130">
        <v>5</v>
      </c>
      <c r="H84" s="130" t="s">
        <v>125</v>
      </c>
      <c r="I84" s="132"/>
      <c r="J84" s="127">
        <v>250</v>
      </c>
      <c r="K84" s="193"/>
      <c r="L84" s="157">
        <f t="shared" si="1"/>
        <v>0</v>
      </c>
    </row>
    <row r="85" spans="1:12" x14ac:dyDescent="0.25">
      <c r="A85" s="12">
        <v>81</v>
      </c>
      <c r="B85" s="18" t="s">
        <v>126</v>
      </c>
      <c r="C85" s="110">
        <v>1</v>
      </c>
      <c r="D85" s="129"/>
      <c r="E85" s="130">
        <v>1</v>
      </c>
      <c r="F85" s="130">
        <v>1</v>
      </c>
      <c r="G85" s="130">
        <v>1</v>
      </c>
      <c r="H85" s="130"/>
      <c r="I85" s="132"/>
      <c r="J85" s="127">
        <v>60</v>
      </c>
      <c r="K85" s="193"/>
      <c r="L85" s="157">
        <f t="shared" si="1"/>
        <v>0</v>
      </c>
    </row>
    <row r="86" spans="1:12" x14ac:dyDescent="0.25">
      <c r="A86" s="12">
        <v>82</v>
      </c>
      <c r="B86" s="18" t="s">
        <v>127</v>
      </c>
      <c r="C86" s="110">
        <v>1</v>
      </c>
      <c r="D86" s="129"/>
      <c r="E86" s="130">
        <v>1</v>
      </c>
      <c r="F86" s="130">
        <v>1</v>
      </c>
      <c r="G86" s="130">
        <v>9</v>
      </c>
      <c r="H86" s="130" t="s">
        <v>128</v>
      </c>
      <c r="I86" s="132"/>
      <c r="J86" s="127">
        <v>300</v>
      </c>
      <c r="K86" s="193"/>
      <c r="L86" s="157">
        <f t="shared" si="1"/>
        <v>0</v>
      </c>
    </row>
    <row r="87" spans="1:12" x14ac:dyDescent="0.25">
      <c r="A87" s="12">
        <v>83</v>
      </c>
      <c r="B87" s="18" t="s">
        <v>129</v>
      </c>
      <c r="C87" s="110">
        <v>1</v>
      </c>
      <c r="D87" s="129"/>
      <c r="E87" s="130">
        <v>1</v>
      </c>
      <c r="F87" s="130">
        <v>1</v>
      </c>
      <c r="G87" s="130">
        <v>5</v>
      </c>
      <c r="H87" s="130" t="s">
        <v>89</v>
      </c>
      <c r="I87" s="132"/>
      <c r="J87" s="127">
        <v>300</v>
      </c>
      <c r="K87" s="193"/>
      <c r="L87" s="157">
        <f t="shared" si="1"/>
        <v>0</v>
      </c>
    </row>
    <row r="88" spans="1:12" x14ac:dyDescent="0.25">
      <c r="A88" s="12">
        <v>84</v>
      </c>
      <c r="B88" s="18" t="s">
        <v>130</v>
      </c>
      <c r="C88" s="110">
        <v>1</v>
      </c>
      <c r="D88" s="129"/>
      <c r="E88" s="130">
        <v>1</v>
      </c>
      <c r="F88" s="130">
        <v>1</v>
      </c>
      <c r="G88" s="130">
        <v>1</v>
      </c>
      <c r="H88" s="130"/>
      <c r="I88" s="132"/>
      <c r="J88" s="127">
        <v>1000</v>
      </c>
      <c r="K88" s="193"/>
      <c r="L88" s="157">
        <f t="shared" si="1"/>
        <v>0</v>
      </c>
    </row>
    <row r="89" spans="1:12" x14ac:dyDescent="0.25">
      <c r="A89" s="12">
        <v>85</v>
      </c>
      <c r="B89" s="18" t="s">
        <v>131</v>
      </c>
      <c r="C89" s="110">
        <v>1</v>
      </c>
      <c r="D89" s="129"/>
      <c r="E89" s="130">
        <v>2</v>
      </c>
      <c r="F89" s="130">
        <v>1</v>
      </c>
      <c r="G89" s="130">
        <v>2</v>
      </c>
      <c r="H89" s="130" t="s">
        <v>30</v>
      </c>
      <c r="I89" s="132"/>
      <c r="J89" s="127">
        <v>15</v>
      </c>
      <c r="K89" s="193"/>
      <c r="L89" s="157">
        <f t="shared" si="1"/>
        <v>0</v>
      </c>
    </row>
    <row r="90" spans="1:12" x14ac:dyDescent="0.25">
      <c r="A90" s="12">
        <v>86</v>
      </c>
      <c r="B90" s="18" t="s">
        <v>132</v>
      </c>
      <c r="C90" s="110">
        <v>1</v>
      </c>
      <c r="D90" s="129"/>
      <c r="E90" s="130">
        <v>1</v>
      </c>
      <c r="F90" s="130">
        <v>1</v>
      </c>
      <c r="G90" s="130">
        <v>14</v>
      </c>
      <c r="H90" s="130" t="s">
        <v>133</v>
      </c>
      <c r="I90" s="132"/>
      <c r="J90" s="127">
        <v>80</v>
      </c>
      <c r="K90" s="193"/>
      <c r="L90" s="157">
        <f t="shared" si="1"/>
        <v>0</v>
      </c>
    </row>
    <row r="91" spans="1:12" x14ac:dyDescent="0.25">
      <c r="A91" s="12">
        <v>87</v>
      </c>
      <c r="B91" s="18" t="s">
        <v>134</v>
      </c>
      <c r="C91" s="110">
        <v>1</v>
      </c>
      <c r="D91" s="129"/>
      <c r="E91" s="130">
        <v>1</v>
      </c>
      <c r="F91" s="130">
        <v>1</v>
      </c>
      <c r="G91" s="130">
        <v>14</v>
      </c>
      <c r="H91" s="130" t="s">
        <v>133</v>
      </c>
      <c r="I91" s="132"/>
      <c r="J91" s="127">
        <v>80</v>
      </c>
      <c r="K91" s="193"/>
      <c r="L91" s="157">
        <f t="shared" si="1"/>
        <v>0</v>
      </c>
    </row>
    <row r="92" spans="1:12" x14ac:dyDescent="0.25">
      <c r="A92" s="12">
        <v>88</v>
      </c>
      <c r="B92" s="18" t="s">
        <v>135</v>
      </c>
      <c r="C92" s="110">
        <v>1</v>
      </c>
      <c r="D92" s="129"/>
      <c r="E92" s="130">
        <v>2</v>
      </c>
      <c r="F92" s="130">
        <v>1</v>
      </c>
      <c r="G92" s="130">
        <v>2</v>
      </c>
      <c r="H92" s="130" t="s">
        <v>30</v>
      </c>
      <c r="I92" s="132"/>
      <c r="J92" s="127">
        <v>15</v>
      </c>
      <c r="K92" s="193"/>
      <c r="L92" s="157">
        <f t="shared" si="1"/>
        <v>0</v>
      </c>
    </row>
    <row r="93" spans="1:12" x14ac:dyDescent="0.25">
      <c r="A93" s="12">
        <v>89</v>
      </c>
      <c r="B93" s="18" t="s">
        <v>136</v>
      </c>
      <c r="C93" s="110">
        <v>1</v>
      </c>
      <c r="D93" s="129"/>
      <c r="E93" s="130">
        <v>1</v>
      </c>
      <c r="F93" s="130">
        <v>1</v>
      </c>
      <c r="G93" s="130">
        <v>5</v>
      </c>
      <c r="H93" s="130"/>
      <c r="I93" s="132"/>
      <c r="J93" s="127">
        <v>20</v>
      </c>
      <c r="K93" s="193"/>
      <c r="L93" s="157">
        <f t="shared" si="1"/>
        <v>0</v>
      </c>
    </row>
    <row r="94" spans="1:12" x14ac:dyDescent="0.25">
      <c r="A94" s="12">
        <v>90</v>
      </c>
      <c r="B94" s="18" t="s">
        <v>137</v>
      </c>
      <c r="C94" s="110">
        <v>1</v>
      </c>
      <c r="D94" s="129"/>
      <c r="E94" s="130">
        <v>1</v>
      </c>
      <c r="F94" s="130">
        <v>1</v>
      </c>
      <c r="G94" s="130">
        <v>5</v>
      </c>
      <c r="H94" s="130"/>
      <c r="I94" s="132"/>
      <c r="J94" s="127">
        <v>10</v>
      </c>
      <c r="K94" s="193"/>
      <c r="L94" s="157">
        <f t="shared" si="1"/>
        <v>0</v>
      </c>
    </row>
    <row r="95" spans="1:12" x14ac:dyDescent="0.25">
      <c r="A95" s="12">
        <v>91</v>
      </c>
      <c r="B95" s="19" t="s">
        <v>159</v>
      </c>
      <c r="C95" s="110">
        <v>1</v>
      </c>
      <c r="D95" s="129"/>
      <c r="E95" s="130">
        <v>1</v>
      </c>
      <c r="F95" s="130">
        <v>1</v>
      </c>
      <c r="G95" s="130">
        <v>2</v>
      </c>
      <c r="H95" s="130" t="s">
        <v>107</v>
      </c>
      <c r="I95" s="132"/>
      <c r="J95" s="127">
        <v>5</v>
      </c>
      <c r="K95" s="193"/>
      <c r="L95" s="157">
        <f t="shared" si="1"/>
        <v>0</v>
      </c>
    </row>
    <row r="96" spans="1:12" x14ac:dyDescent="0.25">
      <c r="A96" s="12">
        <v>92</v>
      </c>
      <c r="B96" s="18" t="s">
        <v>160</v>
      </c>
      <c r="C96" s="110">
        <v>1</v>
      </c>
      <c r="D96" s="129"/>
      <c r="E96" s="130">
        <v>1</v>
      </c>
      <c r="F96" s="130">
        <v>1</v>
      </c>
      <c r="G96" s="130">
        <v>2</v>
      </c>
      <c r="H96" s="130"/>
      <c r="I96" s="132"/>
      <c r="J96" s="127">
        <v>10</v>
      </c>
      <c r="K96" s="193"/>
      <c r="L96" s="157">
        <f t="shared" si="1"/>
        <v>0</v>
      </c>
    </row>
    <row r="97" spans="1:12" x14ac:dyDescent="0.25">
      <c r="A97" s="12">
        <v>93</v>
      </c>
      <c r="B97" s="18" t="s">
        <v>161</v>
      </c>
      <c r="C97" s="110">
        <v>1</v>
      </c>
      <c r="D97" s="129"/>
      <c r="E97" s="130">
        <v>1</v>
      </c>
      <c r="F97" s="130">
        <v>1</v>
      </c>
      <c r="G97" s="130">
        <v>1</v>
      </c>
      <c r="H97" s="130" t="s">
        <v>162</v>
      </c>
      <c r="I97" s="132"/>
      <c r="J97" s="127">
        <v>10</v>
      </c>
      <c r="K97" s="193"/>
      <c r="L97" s="157">
        <f t="shared" si="1"/>
        <v>0</v>
      </c>
    </row>
    <row r="98" spans="1:12" x14ac:dyDescent="0.25">
      <c r="A98" s="12">
        <v>94</v>
      </c>
      <c r="B98" s="18" t="s">
        <v>163</v>
      </c>
      <c r="C98" s="110">
        <v>1</v>
      </c>
      <c r="D98" s="129"/>
      <c r="E98" s="130">
        <v>1</v>
      </c>
      <c r="F98" s="130">
        <v>1</v>
      </c>
      <c r="G98" s="130">
        <v>1</v>
      </c>
      <c r="H98" s="130" t="s">
        <v>164</v>
      </c>
      <c r="I98" s="132"/>
      <c r="J98" s="127">
        <v>10</v>
      </c>
      <c r="K98" s="193"/>
      <c r="L98" s="157">
        <f t="shared" si="1"/>
        <v>0</v>
      </c>
    </row>
    <row r="99" spans="1:12" x14ac:dyDescent="0.25">
      <c r="A99" s="12">
        <v>95</v>
      </c>
      <c r="B99" s="18" t="s">
        <v>165</v>
      </c>
      <c r="C99" s="110">
        <v>1</v>
      </c>
      <c r="D99" s="129"/>
      <c r="E99" s="130">
        <v>1</v>
      </c>
      <c r="F99" s="130">
        <v>1</v>
      </c>
      <c r="G99" s="130">
        <v>1</v>
      </c>
      <c r="H99" s="130" t="s">
        <v>32</v>
      </c>
      <c r="I99" s="132"/>
      <c r="J99" s="127">
        <v>30</v>
      </c>
      <c r="K99" s="193"/>
      <c r="L99" s="157">
        <f t="shared" si="1"/>
        <v>0</v>
      </c>
    </row>
    <row r="100" spans="1:12" x14ac:dyDescent="0.25">
      <c r="A100" s="12">
        <v>96</v>
      </c>
      <c r="B100" s="18" t="s">
        <v>166</v>
      </c>
      <c r="C100" s="110">
        <v>1</v>
      </c>
      <c r="D100" s="129"/>
      <c r="E100" s="130">
        <v>6</v>
      </c>
      <c r="F100" s="130">
        <v>1</v>
      </c>
      <c r="G100" s="130">
        <v>84</v>
      </c>
      <c r="H100" s="130" t="s">
        <v>167</v>
      </c>
      <c r="I100" s="132"/>
      <c r="J100" s="127">
        <v>500</v>
      </c>
      <c r="K100" s="193"/>
      <c r="L100" s="157">
        <f t="shared" si="1"/>
        <v>0</v>
      </c>
    </row>
    <row r="101" spans="1:12" x14ac:dyDescent="0.25">
      <c r="A101" s="12">
        <v>97</v>
      </c>
      <c r="B101" s="18" t="s">
        <v>168</v>
      </c>
      <c r="C101" s="110">
        <v>1</v>
      </c>
      <c r="D101" s="129"/>
      <c r="E101" s="130">
        <v>6</v>
      </c>
      <c r="F101" s="130">
        <v>1</v>
      </c>
      <c r="G101" s="130">
        <v>64</v>
      </c>
      <c r="H101" s="130" t="s">
        <v>169</v>
      </c>
      <c r="I101" s="132"/>
      <c r="J101" s="127">
        <v>400</v>
      </c>
      <c r="K101" s="193"/>
      <c r="L101" s="157">
        <f t="shared" si="1"/>
        <v>0</v>
      </c>
    </row>
    <row r="102" spans="1:12" x14ac:dyDescent="0.25">
      <c r="A102" s="12">
        <v>98</v>
      </c>
      <c r="B102" s="18" t="s">
        <v>170</v>
      </c>
      <c r="C102" s="110">
        <v>1</v>
      </c>
      <c r="D102" s="129"/>
      <c r="E102" s="130">
        <v>1</v>
      </c>
      <c r="F102" s="130">
        <v>1</v>
      </c>
      <c r="G102" s="130">
        <v>26</v>
      </c>
      <c r="H102" s="130" t="s">
        <v>171</v>
      </c>
      <c r="I102" s="132"/>
      <c r="J102" s="127">
        <v>200</v>
      </c>
      <c r="K102" s="193"/>
      <c r="L102" s="157">
        <f t="shared" si="1"/>
        <v>0</v>
      </c>
    </row>
    <row r="103" spans="1:12" x14ac:dyDescent="0.25">
      <c r="A103" s="12">
        <v>99</v>
      </c>
      <c r="B103" s="18" t="s">
        <v>172</v>
      </c>
      <c r="C103" s="110">
        <v>1</v>
      </c>
      <c r="D103" s="129"/>
      <c r="E103" s="130">
        <v>4</v>
      </c>
      <c r="F103" s="130">
        <v>1</v>
      </c>
      <c r="G103" s="130">
        <v>68</v>
      </c>
      <c r="H103" s="130" t="s">
        <v>173</v>
      </c>
      <c r="I103" s="132"/>
      <c r="J103" s="127">
        <v>320</v>
      </c>
      <c r="K103" s="193"/>
      <c r="L103" s="157">
        <f t="shared" si="1"/>
        <v>0</v>
      </c>
    </row>
    <row r="104" spans="1:12" x14ac:dyDescent="0.25">
      <c r="A104" s="12">
        <v>100</v>
      </c>
      <c r="B104" s="18" t="s">
        <v>174</v>
      </c>
      <c r="C104" s="110">
        <v>1</v>
      </c>
      <c r="D104" s="129"/>
      <c r="E104" s="130">
        <v>9</v>
      </c>
      <c r="F104" s="130">
        <v>1</v>
      </c>
      <c r="G104" s="130">
        <v>64</v>
      </c>
      <c r="H104" s="130" t="s">
        <v>175</v>
      </c>
      <c r="I104" s="132"/>
      <c r="J104" s="127">
        <v>400</v>
      </c>
      <c r="K104" s="193"/>
      <c r="L104" s="157">
        <f t="shared" si="1"/>
        <v>0</v>
      </c>
    </row>
    <row r="105" spans="1:12" x14ac:dyDescent="0.25">
      <c r="A105" s="12">
        <v>101</v>
      </c>
      <c r="B105" s="18" t="s">
        <v>176</v>
      </c>
      <c r="C105" s="133">
        <v>2</v>
      </c>
      <c r="D105" s="165" t="s">
        <v>177</v>
      </c>
      <c r="E105" s="130">
        <v>2</v>
      </c>
      <c r="F105" s="130">
        <v>1</v>
      </c>
      <c r="G105" s="130">
        <v>21</v>
      </c>
      <c r="H105" s="130" t="s">
        <v>178</v>
      </c>
      <c r="I105" s="132"/>
      <c r="J105" s="127">
        <v>200</v>
      </c>
      <c r="K105" s="193"/>
      <c r="L105" s="157">
        <f t="shared" si="1"/>
        <v>0</v>
      </c>
    </row>
    <row r="106" spans="1:12" x14ac:dyDescent="0.25">
      <c r="A106" s="12">
        <v>102</v>
      </c>
      <c r="B106" s="18" t="s">
        <v>179</v>
      </c>
      <c r="C106" s="133">
        <v>4</v>
      </c>
      <c r="D106" s="165" t="s">
        <v>31</v>
      </c>
      <c r="E106" s="130">
        <v>2</v>
      </c>
      <c r="F106" s="130">
        <v>1</v>
      </c>
      <c r="G106" s="130">
        <v>3</v>
      </c>
      <c r="H106" s="130" t="s">
        <v>180</v>
      </c>
      <c r="I106" s="132"/>
      <c r="J106" s="127">
        <v>5</v>
      </c>
      <c r="K106" s="193"/>
      <c r="L106" s="157">
        <f t="shared" si="1"/>
        <v>0</v>
      </c>
    </row>
    <row r="107" spans="1:12" x14ac:dyDescent="0.25">
      <c r="A107" s="12">
        <v>103</v>
      </c>
      <c r="B107" s="18" t="s">
        <v>181</v>
      </c>
      <c r="C107" s="133">
        <v>4</v>
      </c>
      <c r="D107" s="165" t="s">
        <v>31</v>
      </c>
      <c r="E107" s="130">
        <v>2</v>
      </c>
      <c r="F107" s="130">
        <v>1</v>
      </c>
      <c r="G107" s="130">
        <v>21</v>
      </c>
      <c r="H107" s="130" t="s">
        <v>182</v>
      </c>
      <c r="I107" s="132"/>
      <c r="J107" s="127">
        <v>140</v>
      </c>
      <c r="K107" s="193"/>
      <c r="L107" s="157">
        <f t="shared" si="1"/>
        <v>0</v>
      </c>
    </row>
    <row r="108" spans="1:12" ht="26.4" x14ac:dyDescent="0.25">
      <c r="A108" s="12">
        <v>104</v>
      </c>
      <c r="B108" s="18" t="s">
        <v>183</v>
      </c>
      <c r="C108" s="133">
        <v>2</v>
      </c>
      <c r="D108" s="189" t="s">
        <v>21</v>
      </c>
      <c r="E108" s="130">
        <v>1</v>
      </c>
      <c r="F108" s="130">
        <v>1</v>
      </c>
      <c r="G108" s="130">
        <v>13</v>
      </c>
      <c r="H108" s="130" t="s">
        <v>184</v>
      </c>
      <c r="I108" s="132"/>
      <c r="J108" s="127">
        <v>240</v>
      </c>
      <c r="K108" s="193"/>
      <c r="L108" s="157">
        <f t="shared" si="1"/>
        <v>0</v>
      </c>
    </row>
    <row r="109" spans="1:12" ht="26.4" x14ac:dyDescent="0.25">
      <c r="A109" s="12">
        <v>105</v>
      </c>
      <c r="B109" s="18" t="s">
        <v>185</v>
      </c>
      <c r="C109" s="133">
        <v>2</v>
      </c>
      <c r="D109" s="189" t="s">
        <v>21</v>
      </c>
      <c r="E109" s="130">
        <v>1</v>
      </c>
      <c r="F109" s="130">
        <v>1</v>
      </c>
      <c r="G109" s="130">
        <v>12</v>
      </c>
      <c r="H109" s="130" t="s">
        <v>186</v>
      </c>
      <c r="I109" s="132"/>
      <c r="J109" s="127">
        <v>120</v>
      </c>
      <c r="K109" s="193"/>
      <c r="L109" s="157">
        <f t="shared" si="1"/>
        <v>0</v>
      </c>
    </row>
    <row r="110" spans="1:12" ht="26.4" x14ac:dyDescent="0.25">
      <c r="A110" s="12">
        <v>106</v>
      </c>
      <c r="B110" s="18" t="s">
        <v>187</v>
      </c>
      <c r="C110" s="133">
        <v>2</v>
      </c>
      <c r="D110" s="189" t="s">
        <v>21</v>
      </c>
      <c r="E110" s="130">
        <v>1</v>
      </c>
      <c r="F110" s="130">
        <v>1</v>
      </c>
      <c r="G110" s="130">
        <v>1</v>
      </c>
      <c r="H110" s="130" t="s">
        <v>162</v>
      </c>
      <c r="I110" s="132"/>
      <c r="J110" s="127">
        <v>25</v>
      </c>
      <c r="K110" s="193"/>
      <c r="L110" s="157">
        <f t="shared" si="1"/>
        <v>0</v>
      </c>
    </row>
    <row r="111" spans="1:12" x14ac:dyDescent="0.25">
      <c r="A111" s="12">
        <v>107</v>
      </c>
      <c r="B111" s="18" t="s">
        <v>188</v>
      </c>
      <c r="C111" s="133">
        <v>4</v>
      </c>
      <c r="D111" s="165" t="s">
        <v>23</v>
      </c>
      <c r="E111" s="130">
        <v>1</v>
      </c>
      <c r="F111" s="130">
        <v>1</v>
      </c>
      <c r="G111" s="130">
        <v>4</v>
      </c>
      <c r="H111" s="130" t="s">
        <v>30</v>
      </c>
      <c r="I111" s="132"/>
      <c r="J111" s="127">
        <v>10</v>
      </c>
      <c r="K111" s="193"/>
      <c r="L111" s="157">
        <f t="shared" si="1"/>
        <v>0</v>
      </c>
    </row>
    <row r="112" spans="1:12" x14ac:dyDescent="0.25">
      <c r="A112" s="12">
        <v>108</v>
      </c>
      <c r="B112" s="18" t="s">
        <v>189</v>
      </c>
      <c r="C112" s="133">
        <v>1</v>
      </c>
      <c r="D112" s="165"/>
      <c r="E112" s="130">
        <v>2</v>
      </c>
      <c r="F112" s="130">
        <v>1</v>
      </c>
      <c r="G112" s="130">
        <v>13</v>
      </c>
      <c r="H112" s="130" t="s">
        <v>190</v>
      </c>
      <c r="I112" s="132"/>
      <c r="J112" s="127">
        <v>32</v>
      </c>
      <c r="K112" s="193"/>
      <c r="L112" s="157">
        <f t="shared" si="1"/>
        <v>0</v>
      </c>
    </row>
    <row r="113" spans="1:12" x14ac:dyDescent="0.25">
      <c r="A113" s="12">
        <v>109</v>
      </c>
      <c r="B113" s="18" t="s">
        <v>191</v>
      </c>
      <c r="C113" s="133">
        <v>1</v>
      </c>
      <c r="D113" s="165"/>
      <c r="E113" s="130">
        <v>2</v>
      </c>
      <c r="F113" s="130">
        <v>1</v>
      </c>
      <c r="G113" s="130">
        <v>9</v>
      </c>
      <c r="H113" s="130" t="s">
        <v>192</v>
      </c>
      <c r="I113" s="132"/>
      <c r="J113" s="127">
        <v>50</v>
      </c>
      <c r="K113" s="193"/>
      <c r="L113" s="157">
        <f t="shared" si="1"/>
        <v>0</v>
      </c>
    </row>
    <row r="114" spans="1:12" x14ac:dyDescent="0.25">
      <c r="A114" s="12">
        <v>110</v>
      </c>
      <c r="B114" s="18" t="s">
        <v>193</v>
      </c>
      <c r="C114" s="133">
        <v>1</v>
      </c>
      <c r="D114" s="165"/>
      <c r="E114" s="130">
        <v>2</v>
      </c>
      <c r="F114" s="130">
        <v>1</v>
      </c>
      <c r="G114" s="130">
        <v>12</v>
      </c>
      <c r="H114" s="130" t="s">
        <v>192</v>
      </c>
      <c r="I114" s="132"/>
      <c r="J114" s="127">
        <v>50</v>
      </c>
      <c r="K114" s="193"/>
      <c r="L114" s="157">
        <f t="shared" si="1"/>
        <v>0</v>
      </c>
    </row>
    <row r="115" spans="1:12" x14ac:dyDescent="0.25">
      <c r="A115" s="12">
        <v>111</v>
      </c>
      <c r="B115" s="18" t="s">
        <v>194</v>
      </c>
      <c r="C115" s="133">
        <v>1</v>
      </c>
      <c r="D115" s="165"/>
      <c r="E115" s="130">
        <v>2</v>
      </c>
      <c r="F115" s="130">
        <v>1</v>
      </c>
      <c r="G115" s="130">
        <v>7</v>
      </c>
      <c r="H115" s="130" t="s">
        <v>192</v>
      </c>
      <c r="I115" s="132"/>
      <c r="J115" s="127">
        <v>50</v>
      </c>
      <c r="K115" s="193"/>
      <c r="L115" s="157">
        <f t="shared" si="1"/>
        <v>0</v>
      </c>
    </row>
    <row r="116" spans="1:12" x14ac:dyDescent="0.25">
      <c r="A116" s="12">
        <v>112</v>
      </c>
      <c r="B116" s="18" t="s">
        <v>195</v>
      </c>
      <c r="C116" s="133">
        <v>1</v>
      </c>
      <c r="D116" s="165"/>
      <c r="E116" s="130">
        <v>2</v>
      </c>
      <c r="F116" s="130">
        <v>1</v>
      </c>
      <c r="G116" s="130">
        <v>15</v>
      </c>
      <c r="H116" s="130" t="s">
        <v>196</v>
      </c>
      <c r="I116" s="132"/>
      <c r="J116" s="127">
        <v>120</v>
      </c>
      <c r="K116" s="193"/>
      <c r="L116" s="157">
        <f t="shared" si="1"/>
        <v>0</v>
      </c>
    </row>
    <row r="117" spans="1:12" x14ac:dyDescent="0.25">
      <c r="A117" s="12">
        <v>113</v>
      </c>
      <c r="B117" s="18" t="s">
        <v>197</v>
      </c>
      <c r="C117" s="133">
        <v>1</v>
      </c>
      <c r="D117" s="165"/>
      <c r="E117" s="130">
        <v>1</v>
      </c>
      <c r="F117" s="130">
        <v>1</v>
      </c>
      <c r="G117" s="130">
        <v>2</v>
      </c>
      <c r="H117" s="130" t="s">
        <v>198</v>
      </c>
      <c r="I117" s="132"/>
      <c r="J117" s="127">
        <v>80</v>
      </c>
      <c r="K117" s="193"/>
      <c r="L117" s="157">
        <f t="shared" si="1"/>
        <v>0</v>
      </c>
    </row>
    <row r="118" spans="1:12" ht="26.4" x14ac:dyDescent="0.25">
      <c r="A118" s="12">
        <v>114</v>
      </c>
      <c r="B118" s="18" t="s">
        <v>199</v>
      </c>
      <c r="C118" s="133">
        <v>4</v>
      </c>
      <c r="D118" s="189" t="s">
        <v>25</v>
      </c>
      <c r="E118" s="130">
        <v>1</v>
      </c>
      <c r="F118" s="130" t="s">
        <v>200</v>
      </c>
      <c r="G118" s="130">
        <v>5</v>
      </c>
      <c r="H118" s="130" t="s">
        <v>201</v>
      </c>
      <c r="I118" s="132"/>
      <c r="J118" s="127">
        <v>30</v>
      </c>
      <c r="K118" s="193"/>
      <c r="L118" s="157">
        <f t="shared" si="1"/>
        <v>0</v>
      </c>
    </row>
    <row r="119" spans="1:12" x14ac:dyDescent="0.25">
      <c r="A119" s="12">
        <v>115</v>
      </c>
      <c r="B119" s="18" t="s">
        <v>202</v>
      </c>
      <c r="C119" s="133">
        <v>4</v>
      </c>
      <c r="D119" s="165" t="s">
        <v>24</v>
      </c>
      <c r="E119" s="130">
        <v>1</v>
      </c>
      <c r="F119" s="130">
        <v>1</v>
      </c>
      <c r="G119" s="130">
        <v>16</v>
      </c>
      <c r="H119" s="130" t="s">
        <v>203</v>
      </c>
      <c r="I119" s="132"/>
      <c r="J119" s="127">
        <v>30</v>
      </c>
      <c r="K119" s="193"/>
      <c r="L119" s="157">
        <f t="shared" si="1"/>
        <v>0</v>
      </c>
    </row>
    <row r="120" spans="1:12" x14ac:dyDescent="0.25">
      <c r="A120" s="12">
        <v>116</v>
      </c>
      <c r="B120" s="18" t="s">
        <v>232</v>
      </c>
      <c r="C120" s="106">
        <v>1</v>
      </c>
      <c r="D120" s="165"/>
      <c r="E120" s="22"/>
      <c r="F120" s="35"/>
      <c r="G120" s="35"/>
      <c r="H120" s="35"/>
      <c r="I120" s="134"/>
      <c r="J120" s="35"/>
      <c r="K120" s="193"/>
      <c r="L120" s="157">
        <f t="shared" si="1"/>
        <v>0</v>
      </c>
    </row>
    <row r="121" spans="1:12" x14ac:dyDescent="0.25">
      <c r="A121" s="12">
        <v>117</v>
      </c>
      <c r="B121" s="18" t="s">
        <v>233</v>
      </c>
      <c r="C121" s="106">
        <v>1</v>
      </c>
      <c r="D121" s="165"/>
      <c r="E121" s="22"/>
      <c r="F121" s="35"/>
      <c r="G121" s="35"/>
      <c r="H121" s="35"/>
      <c r="I121" s="134"/>
      <c r="J121" s="35"/>
      <c r="K121" s="193"/>
      <c r="L121" s="157">
        <f t="shared" si="1"/>
        <v>0</v>
      </c>
    </row>
    <row r="122" spans="1:12" x14ac:dyDescent="0.25">
      <c r="A122" s="12">
        <v>118</v>
      </c>
      <c r="B122" s="18" t="s">
        <v>234</v>
      </c>
      <c r="C122" s="106">
        <v>1</v>
      </c>
      <c r="D122" s="165"/>
      <c r="E122" s="22"/>
      <c r="F122" s="35"/>
      <c r="G122" s="35"/>
      <c r="H122" s="35"/>
      <c r="I122" s="134"/>
      <c r="J122" s="35"/>
      <c r="K122" s="193"/>
      <c r="L122" s="157">
        <f t="shared" si="1"/>
        <v>0</v>
      </c>
    </row>
    <row r="123" spans="1:12" x14ac:dyDescent="0.25">
      <c r="A123" s="12">
        <v>119</v>
      </c>
      <c r="B123" s="18" t="s">
        <v>235</v>
      </c>
      <c r="C123" s="106">
        <v>1</v>
      </c>
      <c r="D123" s="165"/>
      <c r="E123" s="22"/>
      <c r="F123" s="35"/>
      <c r="G123" s="35"/>
      <c r="H123" s="35"/>
      <c r="I123" s="134"/>
      <c r="J123" s="35"/>
      <c r="K123" s="193"/>
      <c r="L123" s="157">
        <f t="shared" si="1"/>
        <v>0</v>
      </c>
    </row>
    <row r="124" spans="1:12" x14ac:dyDescent="0.25">
      <c r="A124" s="12">
        <v>120</v>
      </c>
      <c r="B124" s="18" t="s">
        <v>236</v>
      </c>
      <c r="C124" s="106">
        <v>1</v>
      </c>
      <c r="D124" s="165"/>
      <c r="E124" s="22"/>
      <c r="F124" s="35"/>
      <c r="G124" s="35"/>
      <c r="H124" s="35"/>
      <c r="I124" s="134"/>
      <c r="J124" s="35"/>
      <c r="K124" s="193"/>
      <c r="L124" s="157">
        <f t="shared" si="1"/>
        <v>0</v>
      </c>
    </row>
    <row r="125" spans="1:12" x14ac:dyDescent="0.25">
      <c r="A125" s="12">
        <v>121</v>
      </c>
      <c r="B125" s="20" t="s">
        <v>237</v>
      </c>
      <c r="C125" s="135">
        <v>1</v>
      </c>
      <c r="D125" s="136"/>
      <c r="E125" s="137"/>
      <c r="F125" s="138"/>
      <c r="G125" s="138"/>
      <c r="H125" s="138"/>
      <c r="I125" s="139"/>
      <c r="J125" s="138"/>
      <c r="K125" s="193"/>
      <c r="L125" s="157">
        <f t="shared" si="1"/>
        <v>0</v>
      </c>
    </row>
    <row r="126" spans="1:12" ht="39.6" x14ac:dyDescent="0.25">
      <c r="A126" s="12">
        <v>122</v>
      </c>
      <c r="B126" s="6" t="s">
        <v>272</v>
      </c>
      <c r="C126" s="106">
        <v>4</v>
      </c>
      <c r="D126" s="189" t="s">
        <v>205</v>
      </c>
      <c r="E126" s="130">
        <v>1</v>
      </c>
      <c r="F126" s="130">
        <v>1</v>
      </c>
      <c r="G126" s="130">
        <v>3</v>
      </c>
      <c r="H126" s="130"/>
      <c r="I126" s="132"/>
      <c r="J126" s="22"/>
      <c r="K126" s="193"/>
      <c r="L126" s="157">
        <f t="shared" si="1"/>
        <v>0</v>
      </c>
    </row>
    <row r="127" spans="1:12" ht="39.6" x14ac:dyDescent="0.25">
      <c r="A127" s="12">
        <v>123</v>
      </c>
      <c r="B127" s="6" t="s">
        <v>209</v>
      </c>
      <c r="C127" s="106">
        <v>4</v>
      </c>
      <c r="D127" s="189" t="s">
        <v>205</v>
      </c>
      <c r="E127" s="130">
        <v>1</v>
      </c>
      <c r="F127" s="130">
        <v>1</v>
      </c>
      <c r="G127" s="130">
        <v>3</v>
      </c>
      <c r="H127" s="130"/>
      <c r="I127" s="132"/>
      <c r="J127" s="22"/>
      <c r="K127" s="193"/>
      <c r="L127" s="157">
        <f t="shared" si="1"/>
        <v>0</v>
      </c>
    </row>
    <row r="128" spans="1:12" ht="39.6" x14ac:dyDescent="0.25">
      <c r="A128" s="12">
        <v>124</v>
      </c>
      <c r="B128" s="6" t="s">
        <v>213</v>
      </c>
      <c r="C128" s="106">
        <v>4</v>
      </c>
      <c r="D128" s="189" t="s">
        <v>205</v>
      </c>
      <c r="E128" s="130">
        <v>1</v>
      </c>
      <c r="F128" s="130">
        <v>1</v>
      </c>
      <c r="G128" s="130">
        <v>4</v>
      </c>
      <c r="H128" s="130"/>
      <c r="I128" s="132"/>
      <c r="J128" s="22"/>
      <c r="K128" s="193"/>
      <c r="L128" s="157">
        <f t="shared" si="1"/>
        <v>0</v>
      </c>
    </row>
    <row r="129" spans="1:12" ht="39.6" x14ac:dyDescent="0.25">
      <c r="A129" s="12">
        <v>125</v>
      </c>
      <c r="B129" s="6" t="s">
        <v>217</v>
      </c>
      <c r="C129" s="106">
        <v>4</v>
      </c>
      <c r="D129" s="189" t="s">
        <v>205</v>
      </c>
      <c r="E129" s="130">
        <v>1</v>
      </c>
      <c r="F129" s="130">
        <v>1</v>
      </c>
      <c r="G129" s="130">
        <v>2</v>
      </c>
      <c r="H129" s="130"/>
      <c r="I129" s="132"/>
      <c r="J129" s="127"/>
      <c r="K129" s="193"/>
      <c r="L129" s="157">
        <f t="shared" si="1"/>
        <v>0</v>
      </c>
    </row>
    <row r="130" spans="1:12" ht="39.6" x14ac:dyDescent="0.25">
      <c r="A130" s="12">
        <v>126</v>
      </c>
      <c r="B130" s="6" t="s">
        <v>221</v>
      </c>
      <c r="C130" s="106">
        <v>4</v>
      </c>
      <c r="D130" s="189" t="s">
        <v>205</v>
      </c>
      <c r="E130" s="130">
        <v>1</v>
      </c>
      <c r="F130" s="130">
        <v>1</v>
      </c>
      <c r="G130" s="130">
        <v>4</v>
      </c>
      <c r="H130" s="130"/>
      <c r="I130" s="132"/>
      <c r="J130" s="127"/>
      <c r="K130" s="193"/>
      <c r="L130" s="157">
        <f t="shared" si="1"/>
        <v>0</v>
      </c>
    </row>
    <row r="131" spans="1:12" ht="39.6" x14ac:dyDescent="0.25">
      <c r="A131" s="12">
        <v>127</v>
      </c>
      <c r="B131" s="6" t="s">
        <v>225</v>
      </c>
      <c r="C131" s="106">
        <v>4</v>
      </c>
      <c r="D131" s="189" t="s">
        <v>205</v>
      </c>
      <c r="E131" s="130">
        <v>1</v>
      </c>
      <c r="F131" s="130">
        <v>1</v>
      </c>
      <c r="G131" s="130">
        <v>1</v>
      </c>
      <c r="H131" s="130"/>
      <c r="I131" s="132"/>
      <c r="J131" s="127"/>
      <c r="K131" s="193"/>
      <c r="L131" s="157">
        <f t="shared" si="1"/>
        <v>0</v>
      </c>
    </row>
    <row r="132" spans="1:12" ht="39.6" x14ac:dyDescent="0.25">
      <c r="A132" s="12">
        <v>128</v>
      </c>
      <c r="B132" s="6" t="s">
        <v>229</v>
      </c>
      <c r="C132" s="106">
        <v>4</v>
      </c>
      <c r="D132" s="189" t="s">
        <v>205</v>
      </c>
      <c r="E132" s="127">
        <v>1</v>
      </c>
      <c r="F132" s="127">
        <v>1</v>
      </c>
      <c r="G132" s="127">
        <v>2</v>
      </c>
      <c r="H132" s="119"/>
      <c r="I132" s="121"/>
      <c r="J132" s="127"/>
      <c r="K132" s="193"/>
      <c r="L132" s="157">
        <f t="shared" si="1"/>
        <v>0</v>
      </c>
    </row>
    <row r="133" spans="1:12" x14ac:dyDescent="0.25">
      <c r="A133" s="12">
        <v>129</v>
      </c>
      <c r="B133" s="6" t="s">
        <v>206</v>
      </c>
      <c r="C133" s="106">
        <v>1</v>
      </c>
      <c r="D133" s="165" t="s">
        <v>8</v>
      </c>
      <c r="E133" s="130"/>
      <c r="F133" s="130"/>
      <c r="G133" s="130"/>
      <c r="H133" s="130"/>
      <c r="I133" s="132"/>
      <c r="J133" s="127"/>
      <c r="K133" s="193"/>
      <c r="L133" s="157">
        <f t="shared" si="1"/>
        <v>0</v>
      </c>
    </row>
    <row r="134" spans="1:12" x14ac:dyDescent="0.25">
      <c r="A134" s="12">
        <v>130</v>
      </c>
      <c r="B134" s="6" t="s">
        <v>210</v>
      </c>
      <c r="C134" s="106">
        <v>1</v>
      </c>
      <c r="D134" s="165" t="s">
        <v>8</v>
      </c>
      <c r="E134" s="130"/>
      <c r="F134" s="130"/>
      <c r="G134" s="130"/>
      <c r="H134" s="130"/>
      <c r="I134" s="132"/>
      <c r="J134" s="127"/>
      <c r="K134" s="193"/>
      <c r="L134" s="157">
        <f t="shared" ref="L134:L197" si="2">K134*C134</f>
        <v>0</v>
      </c>
    </row>
    <row r="135" spans="1:12" x14ac:dyDescent="0.25">
      <c r="A135" s="12">
        <v>131</v>
      </c>
      <c r="B135" s="6" t="s">
        <v>214</v>
      </c>
      <c r="C135" s="106">
        <v>1</v>
      </c>
      <c r="D135" s="165" t="s">
        <v>8</v>
      </c>
      <c r="E135" s="130"/>
      <c r="F135" s="130"/>
      <c r="G135" s="130"/>
      <c r="H135" s="130"/>
      <c r="I135" s="132"/>
      <c r="J135" s="127"/>
      <c r="K135" s="193"/>
      <c r="L135" s="157">
        <f t="shared" si="2"/>
        <v>0</v>
      </c>
    </row>
    <row r="136" spans="1:12" x14ac:dyDescent="0.25">
      <c r="A136" s="12">
        <v>132</v>
      </c>
      <c r="B136" s="6" t="s">
        <v>218</v>
      </c>
      <c r="C136" s="106">
        <v>1</v>
      </c>
      <c r="D136" s="165" t="s">
        <v>8</v>
      </c>
      <c r="E136" s="130"/>
      <c r="F136" s="130"/>
      <c r="G136" s="130"/>
      <c r="H136" s="130"/>
      <c r="I136" s="132"/>
      <c r="J136" s="127"/>
      <c r="K136" s="193"/>
      <c r="L136" s="157">
        <f t="shared" si="2"/>
        <v>0</v>
      </c>
    </row>
    <row r="137" spans="1:12" x14ac:dyDescent="0.25">
      <c r="A137" s="12">
        <v>133</v>
      </c>
      <c r="B137" s="6" t="s">
        <v>222</v>
      </c>
      <c r="C137" s="106">
        <v>1</v>
      </c>
      <c r="D137" s="165" t="s">
        <v>8</v>
      </c>
      <c r="E137" s="130"/>
      <c r="F137" s="130"/>
      <c r="G137" s="130"/>
      <c r="H137" s="130"/>
      <c r="I137" s="132"/>
      <c r="J137" s="127"/>
      <c r="K137" s="193"/>
      <c r="L137" s="157">
        <f t="shared" si="2"/>
        <v>0</v>
      </c>
    </row>
    <row r="138" spans="1:12" x14ac:dyDescent="0.25">
      <c r="A138" s="12">
        <v>134</v>
      </c>
      <c r="B138" s="6" t="s">
        <v>226</v>
      </c>
      <c r="C138" s="106">
        <v>1</v>
      </c>
      <c r="D138" s="165" t="s">
        <v>8</v>
      </c>
      <c r="E138" s="130"/>
      <c r="F138" s="130"/>
      <c r="G138" s="130"/>
      <c r="H138" s="130"/>
      <c r="I138" s="132"/>
      <c r="J138" s="127"/>
      <c r="K138" s="193"/>
      <c r="L138" s="157">
        <f t="shared" si="2"/>
        <v>0</v>
      </c>
    </row>
    <row r="139" spans="1:12" x14ac:dyDescent="0.25">
      <c r="A139" s="12">
        <v>135</v>
      </c>
      <c r="B139" s="6" t="s">
        <v>230</v>
      </c>
      <c r="C139" s="106">
        <v>1</v>
      </c>
      <c r="D139" s="165" t="s">
        <v>8</v>
      </c>
      <c r="E139" s="130"/>
      <c r="F139" s="130"/>
      <c r="G139" s="130"/>
      <c r="H139" s="130"/>
      <c r="I139" s="132"/>
      <c r="J139" s="127"/>
      <c r="K139" s="193"/>
      <c r="L139" s="157">
        <f t="shared" si="2"/>
        <v>0</v>
      </c>
    </row>
    <row r="140" spans="1:12" x14ac:dyDescent="0.25">
      <c r="A140" s="12">
        <v>136</v>
      </c>
      <c r="B140" s="6" t="s">
        <v>204</v>
      </c>
      <c r="C140" s="133">
        <v>1</v>
      </c>
      <c r="D140" s="165"/>
      <c r="E140" s="130"/>
      <c r="F140" s="130"/>
      <c r="G140" s="130"/>
      <c r="H140" s="130"/>
      <c r="I140" s="132"/>
      <c r="J140" s="127"/>
      <c r="K140" s="193"/>
      <c r="L140" s="157">
        <f t="shared" si="2"/>
        <v>0</v>
      </c>
    </row>
    <row r="141" spans="1:12" x14ac:dyDescent="0.25">
      <c r="A141" s="12">
        <v>137</v>
      </c>
      <c r="B141" s="6" t="s">
        <v>208</v>
      </c>
      <c r="C141" s="106">
        <v>1</v>
      </c>
      <c r="D141" s="165"/>
      <c r="E141" s="130"/>
      <c r="F141" s="130"/>
      <c r="G141" s="130"/>
      <c r="H141" s="130"/>
      <c r="I141" s="132"/>
      <c r="J141" s="127"/>
      <c r="K141" s="193"/>
      <c r="L141" s="157">
        <f t="shared" si="2"/>
        <v>0</v>
      </c>
    </row>
    <row r="142" spans="1:12" x14ac:dyDescent="0.25">
      <c r="A142" s="12">
        <v>138</v>
      </c>
      <c r="B142" s="6" t="s">
        <v>212</v>
      </c>
      <c r="C142" s="106">
        <v>1</v>
      </c>
      <c r="D142" s="165"/>
      <c r="E142" s="130"/>
      <c r="F142" s="130"/>
      <c r="G142" s="130"/>
      <c r="H142" s="130"/>
      <c r="I142" s="132"/>
      <c r="J142" s="127"/>
      <c r="K142" s="193"/>
      <c r="L142" s="157">
        <f t="shared" si="2"/>
        <v>0</v>
      </c>
    </row>
    <row r="143" spans="1:12" x14ac:dyDescent="0.25">
      <c r="A143" s="12">
        <v>139</v>
      </c>
      <c r="B143" s="6" t="s">
        <v>216</v>
      </c>
      <c r="C143" s="106">
        <v>1</v>
      </c>
      <c r="D143" s="165"/>
      <c r="E143" s="130"/>
      <c r="F143" s="130"/>
      <c r="G143" s="130"/>
      <c r="H143" s="130"/>
      <c r="I143" s="132"/>
      <c r="J143" s="127"/>
      <c r="K143" s="193"/>
      <c r="L143" s="157">
        <f t="shared" si="2"/>
        <v>0</v>
      </c>
    </row>
    <row r="144" spans="1:12" x14ac:dyDescent="0.25">
      <c r="A144" s="12">
        <v>140</v>
      </c>
      <c r="B144" s="6" t="s">
        <v>220</v>
      </c>
      <c r="C144" s="106">
        <v>1</v>
      </c>
      <c r="D144" s="114"/>
      <c r="E144" s="127"/>
      <c r="F144" s="127"/>
      <c r="G144" s="127"/>
      <c r="H144" s="127"/>
      <c r="I144" s="52"/>
      <c r="J144" s="127"/>
      <c r="K144" s="193"/>
      <c r="L144" s="157">
        <f t="shared" si="2"/>
        <v>0</v>
      </c>
    </row>
    <row r="145" spans="1:12" x14ac:dyDescent="0.25">
      <c r="A145" s="12">
        <v>141</v>
      </c>
      <c r="B145" s="6" t="s">
        <v>224</v>
      </c>
      <c r="C145" s="106">
        <v>1</v>
      </c>
      <c r="D145" s="140"/>
      <c r="E145" s="39"/>
      <c r="F145" s="39"/>
      <c r="G145" s="39"/>
      <c r="H145" s="39"/>
      <c r="I145" s="39"/>
      <c r="J145" s="39"/>
      <c r="K145" s="193"/>
      <c r="L145" s="157">
        <f t="shared" si="2"/>
        <v>0</v>
      </c>
    </row>
    <row r="146" spans="1:12" x14ac:dyDescent="0.25">
      <c r="A146" s="12">
        <v>142</v>
      </c>
      <c r="B146" s="6" t="s">
        <v>228</v>
      </c>
      <c r="C146" s="106">
        <v>1</v>
      </c>
      <c r="D146" s="114"/>
      <c r="E146" s="127"/>
      <c r="F146" s="127"/>
      <c r="G146" s="127"/>
      <c r="H146" s="127"/>
      <c r="I146" s="52"/>
      <c r="J146" s="22"/>
      <c r="K146" s="193"/>
      <c r="L146" s="157">
        <f t="shared" si="2"/>
        <v>0</v>
      </c>
    </row>
    <row r="147" spans="1:12" x14ac:dyDescent="0.25">
      <c r="A147" s="12">
        <v>143</v>
      </c>
      <c r="B147" s="6" t="s">
        <v>207</v>
      </c>
      <c r="C147" s="106">
        <v>1</v>
      </c>
      <c r="D147" s="165"/>
      <c r="E147" s="130"/>
      <c r="F147" s="130"/>
      <c r="G147" s="130"/>
      <c r="H147" s="130"/>
      <c r="I147" s="132"/>
      <c r="J147" s="22"/>
      <c r="K147" s="193"/>
      <c r="L147" s="157">
        <f t="shared" si="2"/>
        <v>0</v>
      </c>
    </row>
    <row r="148" spans="1:12" x14ac:dyDescent="0.25">
      <c r="A148" s="12">
        <v>144</v>
      </c>
      <c r="B148" s="6" t="s">
        <v>211</v>
      </c>
      <c r="C148" s="106">
        <v>1</v>
      </c>
      <c r="D148" s="165"/>
      <c r="E148" s="130"/>
      <c r="F148" s="130"/>
      <c r="G148" s="130"/>
      <c r="H148" s="130"/>
      <c r="I148" s="132"/>
      <c r="J148" s="22"/>
      <c r="K148" s="193"/>
      <c r="L148" s="157">
        <f t="shared" si="2"/>
        <v>0</v>
      </c>
    </row>
    <row r="149" spans="1:12" x14ac:dyDescent="0.25">
      <c r="A149" s="12">
        <v>145</v>
      </c>
      <c r="B149" s="6" t="s">
        <v>215</v>
      </c>
      <c r="C149" s="106">
        <v>1</v>
      </c>
      <c r="D149" s="165"/>
      <c r="E149" s="130"/>
      <c r="F149" s="130"/>
      <c r="G149" s="130"/>
      <c r="H149" s="130"/>
      <c r="I149" s="132"/>
      <c r="J149" s="22"/>
      <c r="K149" s="193"/>
      <c r="L149" s="157">
        <f t="shared" si="2"/>
        <v>0</v>
      </c>
    </row>
    <row r="150" spans="1:12" x14ac:dyDescent="0.25">
      <c r="A150" s="12">
        <v>146</v>
      </c>
      <c r="B150" s="6" t="s">
        <v>219</v>
      </c>
      <c r="C150" s="106">
        <v>1</v>
      </c>
      <c r="D150" s="165"/>
      <c r="E150" s="130"/>
      <c r="F150" s="130"/>
      <c r="G150" s="130"/>
      <c r="H150" s="130"/>
      <c r="I150" s="132"/>
      <c r="J150" s="127"/>
      <c r="K150" s="193"/>
      <c r="L150" s="157">
        <f t="shared" si="2"/>
        <v>0</v>
      </c>
    </row>
    <row r="151" spans="1:12" x14ac:dyDescent="0.25">
      <c r="A151" s="12">
        <v>147</v>
      </c>
      <c r="B151" s="6" t="s">
        <v>223</v>
      </c>
      <c r="C151" s="106">
        <v>1</v>
      </c>
      <c r="D151" s="165"/>
      <c r="E151" s="130"/>
      <c r="F151" s="130"/>
      <c r="G151" s="130"/>
      <c r="H151" s="130"/>
      <c r="I151" s="132"/>
      <c r="J151" s="127"/>
      <c r="K151" s="193"/>
      <c r="L151" s="157">
        <f t="shared" si="2"/>
        <v>0</v>
      </c>
    </row>
    <row r="152" spans="1:12" x14ac:dyDescent="0.25">
      <c r="A152" s="12">
        <v>148</v>
      </c>
      <c r="B152" s="6" t="s">
        <v>227</v>
      </c>
      <c r="C152" s="106">
        <v>1</v>
      </c>
      <c r="D152" s="165"/>
      <c r="E152" s="130"/>
      <c r="F152" s="130"/>
      <c r="G152" s="130"/>
      <c r="H152" s="130"/>
      <c r="I152" s="132"/>
      <c r="J152" s="127"/>
      <c r="K152" s="193"/>
      <c r="L152" s="157">
        <f t="shared" si="2"/>
        <v>0</v>
      </c>
    </row>
    <row r="153" spans="1:12" x14ac:dyDescent="0.25">
      <c r="A153" s="12">
        <v>149</v>
      </c>
      <c r="B153" s="6" t="s">
        <v>231</v>
      </c>
      <c r="C153" s="106">
        <v>1</v>
      </c>
      <c r="D153" s="165"/>
      <c r="E153" s="22"/>
      <c r="F153" s="127"/>
      <c r="G153" s="127"/>
      <c r="H153" s="127"/>
      <c r="I153" s="121"/>
      <c r="J153" s="127"/>
      <c r="K153" s="193"/>
      <c r="L153" s="157">
        <f t="shared" si="2"/>
        <v>0</v>
      </c>
    </row>
    <row r="154" spans="1:12" x14ac:dyDescent="0.25">
      <c r="A154" s="12">
        <v>150</v>
      </c>
      <c r="B154" s="9" t="s">
        <v>138</v>
      </c>
      <c r="C154" s="110">
        <v>2</v>
      </c>
      <c r="D154" s="129"/>
      <c r="E154" s="131"/>
      <c r="F154" s="131"/>
      <c r="G154" s="131"/>
      <c r="H154" s="131"/>
      <c r="I154" s="132">
        <v>4</v>
      </c>
      <c r="J154" s="22"/>
      <c r="K154" s="193"/>
      <c r="L154" s="157">
        <f t="shared" si="2"/>
        <v>0</v>
      </c>
    </row>
    <row r="155" spans="1:12" x14ac:dyDescent="0.25">
      <c r="A155" s="12">
        <v>151</v>
      </c>
      <c r="B155" s="9" t="s">
        <v>139</v>
      </c>
      <c r="C155" s="110">
        <v>1</v>
      </c>
      <c r="D155" s="129"/>
      <c r="E155" s="131"/>
      <c r="F155" s="131"/>
      <c r="G155" s="130"/>
      <c r="H155" s="131"/>
      <c r="I155" s="130">
        <v>2</v>
      </c>
      <c r="J155" s="22"/>
      <c r="K155" s="193"/>
      <c r="L155" s="157">
        <f t="shared" si="2"/>
        <v>0</v>
      </c>
    </row>
    <row r="156" spans="1:12" x14ac:dyDescent="0.25">
      <c r="A156" s="12">
        <v>152</v>
      </c>
      <c r="B156" s="9" t="s">
        <v>140</v>
      </c>
      <c r="C156" s="110">
        <v>2</v>
      </c>
      <c r="D156" s="129"/>
      <c r="E156" s="131"/>
      <c r="F156" s="131"/>
      <c r="G156" s="130"/>
      <c r="H156" s="131"/>
      <c r="I156" s="130">
        <v>2</v>
      </c>
      <c r="J156" s="22"/>
      <c r="K156" s="193"/>
      <c r="L156" s="157">
        <f t="shared" si="2"/>
        <v>0</v>
      </c>
    </row>
    <row r="157" spans="1:12" x14ac:dyDescent="0.25">
      <c r="A157" s="12">
        <v>153</v>
      </c>
      <c r="B157" s="9" t="s">
        <v>141</v>
      </c>
      <c r="C157" s="110">
        <v>2</v>
      </c>
      <c r="D157" s="129"/>
      <c r="E157" s="131"/>
      <c r="F157" s="131"/>
      <c r="G157" s="130"/>
      <c r="H157" s="131"/>
      <c r="I157" s="130">
        <v>4</v>
      </c>
      <c r="J157" s="22"/>
      <c r="K157" s="193"/>
      <c r="L157" s="157">
        <f t="shared" si="2"/>
        <v>0</v>
      </c>
    </row>
    <row r="158" spans="1:12" x14ac:dyDescent="0.25">
      <c r="A158" s="12">
        <v>154</v>
      </c>
      <c r="B158" s="9" t="s">
        <v>142</v>
      </c>
      <c r="C158" s="110">
        <v>1</v>
      </c>
      <c r="D158" s="129"/>
      <c r="E158" s="131"/>
      <c r="F158" s="131"/>
      <c r="G158" s="130"/>
      <c r="H158" s="131"/>
      <c r="I158" s="130">
        <v>6</v>
      </c>
      <c r="J158" s="22"/>
      <c r="K158" s="193"/>
      <c r="L158" s="157">
        <f t="shared" si="2"/>
        <v>0</v>
      </c>
    </row>
    <row r="159" spans="1:12" x14ac:dyDescent="0.25">
      <c r="A159" s="12">
        <v>155</v>
      </c>
      <c r="B159" s="9" t="s">
        <v>143</v>
      </c>
      <c r="C159" s="110">
        <v>1</v>
      </c>
      <c r="D159" s="129"/>
      <c r="E159" s="131"/>
      <c r="F159" s="131"/>
      <c r="G159" s="130"/>
      <c r="H159" s="131"/>
      <c r="I159" s="130">
        <v>7</v>
      </c>
      <c r="J159" s="22"/>
      <c r="K159" s="193"/>
      <c r="L159" s="157">
        <f t="shared" si="2"/>
        <v>0</v>
      </c>
    </row>
    <row r="160" spans="1:12" x14ac:dyDescent="0.25">
      <c r="A160" s="12">
        <v>156</v>
      </c>
      <c r="B160" s="10" t="s">
        <v>144</v>
      </c>
      <c r="C160" s="110">
        <v>1</v>
      </c>
      <c r="D160" s="129"/>
      <c r="E160" s="131"/>
      <c r="F160" s="131"/>
      <c r="G160" s="130"/>
      <c r="H160" s="131"/>
      <c r="I160" s="130">
        <v>5</v>
      </c>
      <c r="J160" s="22"/>
      <c r="K160" s="193"/>
      <c r="L160" s="157">
        <f t="shared" si="2"/>
        <v>0</v>
      </c>
    </row>
    <row r="161" spans="1:12" ht="26.4" x14ac:dyDescent="0.25">
      <c r="A161" s="12">
        <v>157</v>
      </c>
      <c r="B161" s="9" t="s">
        <v>145</v>
      </c>
      <c r="C161" s="133">
        <v>4</v>
      </c>
      <c r="D161" s="189" t="s">
        <v>21</v>
      </c>
      <c r="E161" s="131"/>
      <c r="F161" s="131"/>
      <c r="G161" s="130"/>
      <c r="H161" s="131"/>
      <c r="I161" s="130">
        <v>7</v>
      </c>
      <c r="J161" s="22"/>
      <c r="K161" s="193"/>
      <c r="L161" s="157">
        <f t="shared" si="2"/>
        <v>0</v>
      </c>
    </row>
    <row r="162" spans="1:12" x14ac:dyDescent="0.25">
      <c r="A162" s="12">
        <v>158</v>
      </c>
      <c r="B162" s="10" t="s">
        <v>146</v>
      </c>
      <c r="C162" s="133">
        <v>2</v>
      </c>
      <c r="D162" s="165" t="s">
        <v>147</v>
      </c>
      <c r="E162" s="131"/>
      <c r="F162" s="131"/>
      <c r="G162" s="130"/>
      <c r="H162" s="131"/>
      <c r="I162" s="130">
        <v>5</v>
      </c>
      <c r="J162" s="22"/>
      <c r="K162" s="193"/>
      <c r="L162" s="157">
        <f t="shared" si="2"/>
        <v>0</v>
      </c>
    </row>
    <row r="163" spans="1:12" x14ac:dyDescent="0.25">
      <c r="A163" s="12">
        <v>159</v>
      </c>
      <c r="B163" s="9" t="s">
        <v>148</v>
      </c>
      <c r="C163" s="110">
        <v>1</v>
      </c>
      <c r="D163" s="129"/>
      <c r="E163" s="131"/>
      <c r="F163" s="131"/>
      <c r="G163" s="130"/>
      <c r="H163" s="131"/>
      <c r="I163" s="130">
        <v>1</v>
      </c>
      <c r="J163" s="22"/>
      <c r="K163" s="193"/>
      <c r="L163" s="157">
        <f t="shared" si="2"/>
        <v>0</v>
      </c>
    </row>
    <row r="164" spans="1:12" x14ac:dyDescent="0.25">
      <c r="A164" s="12">
        <v>160</v>
      </c>
      <c r="B164" s="9" t="s">
        <v>149</v>
      </c>
      <c r="C164" s="110">
        <v>1</v>
      </c>
      <c r="D164" s="129"/>
      <c r="E164" s="131"/>
      <c r="F164" s="131"/>
      <c r="G164" s="130"/>
      <c r="H164" s="131"/>
      <c r="I164" s="130">
        <v>1</v>
      </c>
      <c r="J164" s="22"/>
      <c r="K164" s="193"/>
      <c r="L164" s="157">
        <f t="shared" si="2"/>
        <v>0</v>
      </c>
    </row>
    <row r="165" spans="1:12" x14ac:dyDescent="0.25">
      <c r="A165" s="12">
        <v>161</v>
      </c>
      <c r="B165" s="9" t="s">
        <v>150</v>
      </c>
      <c r="C165" s="110">
        <v>1</v>
      </c>
      <c r="D165" s="129"/>
      <c r="E165" s="131"/>
      <c r="F165" s="131"/>
      <c r="G165" s="130"/>
      <c r="H165" s="131"/>
      <c r="I165" s="130">
        <v>2</v>
      </c>
      <c r="J165" s="22"/>
      <c r="K165" s="193"/>
      <c r="L165" s="157">
        <f t="shared" si="2"/>
        <v>0</v>
      </c>
    </row>
    <row r="166" spans="1:12" x14ac:dyDescent="0.25">
      <c r="A166" s="12">
        <v>162</v>
      </c>
      <c r="B166" s="9" t="s">
        <v>151</v>
      </c>
      <c r="C166" s="110">
        <v>1</v>
      </c>
      <c r="D166" s="129"/>
      <c r="E166" s="131"/>
      <c r="F166" s="131"/>
      <c r="G166" s="130"/>
      <c r="H166" s="131"/>
      <c r="I166" s="130">
        <v>4</v>
      </c>
      <c r="J166" s="22"/>
      <c r="K166" s="193"/>
      <c r="L166" s="157">
        <f t="shared" si="2"/>
        <v>0</v>
      </c>
    </row>
    <row r="167" spans="1:12" x14ac:dyDescent="0.25">
      <c r="A167" s="12">
        <v>163</v>
      </c>
      <c r="B167" s="9" t="s">
        <v>152</v>
      </c>
      <c r="C167" s="110">
        <v>1</v>
      </c>
      <c r="D167" s="129"/>
      <c r="E167" s="131"/>
      <c r="F167" s="131"/>
      <c r="G167" s="130"/>
      <c r="H167" s="131"/>
      <c r="I167" s="130">
        <v>4</v>
      </c>
      <c r="J167" s="22"/>
      <c r="K167" s="193"/>
      <c r="L167" s="157">
        <f t="shared" si="2"/>
        <v>0</v>
      </c>
    </row>
    <row r="168" spans="1:12" x14ac:dyDescent="0.25">
      <c r="A168" s="12">
        <v>164</v>
      </c>
      <c r="B168" s="9" t="s">
        <v>153</v>
      </c>
      <c r="C168" s="110">
        <v>1</v>
      </c>
      <c r="D168" s="129"/>
      <c r="E168" s="131"/>
      <c r="F168" s="131"/>
      <c r="G168" s="130"/>
      <c r="H168" s="131"/>
      <c r="I168" s="130">
        <v>4</v>
      </c>
      <c r="J168" s="22"/>
      <c r="K168" s="193"/>
      <c r="L168" s="157">
        <f t="shared" si="2"/>
        <v>0</v>
      </c>
    </row>
    <row r="169" spans="1:12" x14ac:dyDescent="0.25">
      <c r="A169" s="12">
        <v>165</v>
      </c>
      <c r="B169" s="9" t="s">
        <v>154</v>
      </c>
      <c r="C169" s="110">
        <v>1</v>
      </c>
      <c r="D169" s="129"/>
      <c r="E169" s="131"/>
      <c r="F169" s="131"/>
      <c r="G169" s="130"/>
      <c r="H169" s="131"/>
      <c r="I169" s="130">
        <v>4</v>
      </c>
      <c r="J169" s="22"/>
      <c r="K169" s="193"/>
      <c r="L169" s="157">
        <f t="shared" si="2"/>
        <v>0</v>
      </c>
    </row>
    <row r="170" spans="1:12" x14ac:dyDescent="0.25">
      <c r="A170" s="12">
        <v>166</v>
      </c>
      <c r="B170" s="9" t="s">
        <v>155</v>
      </c>
      <c r="C170" s="110">
        <v>1</v>
      </c>
      <c r="D170" s="129"/>
      <c r="E170" s="131"/>
      <c r="F170" s="131"/>
      <c r="G170" s="130"/>
      <c r="H170" s="131"/>
      <c r="I170" s="130">
        <v>2</v>
      </c>
      <c r="J170" s="22"/>
      <c r="K170" s="193"/>
      <c r="L170" s="157">
        <f t="shared" si="2"/>
        <v>0</v>
      </c>
    </row>
    <row r="171" spans="1:12" x14ac:dyDescent="0.25">
      <c r="A171" s="12">
        <v>167</v>
      </c>
      <c r="B171" s="9" t="s">
        <v>156</v>
      </c>
      <c r="C171" s="110">
        <v>2</v>
      </c>
      <c r="D171" s="129"/>
      <c r="E171" s="131"/>
      <c r="F171" s="131"/>
      <c r="G171" s="130"/>
      <c r="H171" s="131"/>
      <c r="I171" s="130">
        <v>1</v>
      </c>
      <c r="J171" s="22"/>
      <c r="K171" s="193"/>
      <c r="L171" s="157">
        <f t="shared" si="2"/>
        <v>0</v>
      </c>
    </row>
    <row r="172" spans="1:12" x14ac:dyDescent="0.25">
      <c r="A172" s="12">
        <v>168</v>
      </c>
      <c r="B172" s="9" t="s">
        <v>157</v>
      </c>
      <c r="C172" s="110">
        <v>1</v>
      </c>
      <c r="D172" s="129"/>
      <c r="E172" s="131"/>
      <c r="F172" s="131"/>
      <c r="G172" s="130"/>
      <c r="H172" s="131"/>
      <c r="I172" s="130">
        <v>2</v>
      </c>
      <c r="J172" s="22"/>
      <c r="K172" s="193"/>
      <c r="L172" s="157">
        <f t="shared" si="2"/>
        <v>0</v>
      </c>
    </row>
    <row r="173" spans="1:12" x14ac:dyDescent="0.25">
      <c r="A173" s="12">
        <v>169</v>
      </c>
      <c r="B173" s="9" t="s">
        <v>158</v>
      </c>
      <c r="C173" s="110">
        <v>1</v>
      </c>
      <c r="D173" s="129"/>
      <c r="E173" s="131"/>
      <c r="F173" s="131"/>
      <c r="G173" s="130"/>
      <c r="H173" s="131"/>
      <c r="I173" s="130">
        <v>2</v>
      </c>
      <c r="J173" s="22"/>
      <c r="K173" s="193"/>
      <c r="L173" s="157">
        <f>K173*C173</f>
        <v>0</v>
      </c>
    </row>
    <row r="174" spans="1:12" ht="21" x14ac:dyDescent="0.25">
      <c r="A174" s="12"/>
      <c r="B174" s="237"/>
      <c r="C174" s="237"/>
      <c r="D174" s="237"/>
      <c r="E174" s="237"/>
      <c r="F174" s="237"/>
      <c r="G174" s="237"/>
      <c r="H174" s="237"/>
      <c r="I174" s="237"/>
      <c r="J174" s="237"/>
      <c r="K174" s="237"/>
      <c r="L174" s="238"/>
    </row>
    <row r="175" spans="1:12" x14ac:dyDescent="0.25">
      <c r="A175" s="12">
        <v>170</v>
      </c>
      <c r="B175" s="7" t="s">
        <v>238</v>
      </c>
      <c r="C175" s="141">
        <v>1</v>
      </c>
      <c r="D175" s="142"/>
      <c r="E175" s="143"/>
      <c r="F175" s="143"/>
      <c r="G175" s="143"/>
      <c r="H175" s="143"/>
      <c r="I175" s="144"/>
      <c r="J175" s="145"/>
      <c r="K175" s="167"/>
      <c r="L175" s="157">
        <f t="shared" si="2"/>
        <v>0</v>
      </c>
    </row>
    <row r="176" spans="1:12" x14ac:dyDescent="0.25">
      <c r="A176" s="12">
        <v>171</v>
      </c>
      <c r="B176" s="5" t="s">
        <v>239</v>
      </c>
      <c r="C176" s="106">
        <v>1</v>
      </c>
      <c r="D176" s="129"/>
      <c r="E176" s="131"/>
      <c r="F176" s="131"/>
      <c r="G176" s="131"/>
      <c r="H176" s="131"/>
      <c r="I176" s="132"/>
      <c r="J176" s="22"/>
      <c r="K176" s="167"/>
      <c r="L176" s="157">
        <f t="shared" si="2"/>
        <v>0</v>
      </c>
    </row>
    <row r="177" spans="1:12" x14ac:dyDescent="0.25">
      <c r="A177" s="12">
        <v>172</v>
      </c>
      <c r="B177" s="4" t="s">
        <v>240</v>
      </c>
      <c r="C177" s="106">
        <v>1</v>
      </c>
      <c r="D177" s="129"/>
      <c r="E177" s="131"/>
      <c r="F177" s="131"/>
      <c r="G177" s="131"/>
      <c r="H177" s="131"/>
      <c r="I177" s="132"/>
      <c r="J177" s="127">
        <v>65</v>
      </c>
      <c r="K177" s="167"/>
      <c r="L177" s="157">
        <f t="shared" si="2"/>
        <v>0</v>
      </c>
    </row>
    <row r="178" spans="1:12" x14ac:dyDescent="0.25">
      <c r="A178" s="12">
        <v>173</v>
      </c>
      <c r="B178" s="5" t="s">
        <v>241</v>
      </c>
      <c r="C178" s="106">
        <v>1</v>
      </c>
      <c r="D178" s="129"/>
      <c r="E178" s="131"/>
      <c r="F178" s="131"/>
      <c r="G178" s="131"/>
      <c r="H178" s="131"/>
      <c r="I178" s="132"/>
      <c r="J178" s="127"/>
      <c r="K178" s="167"/>
      <c r="L178" s="157">
        <f t="shared" si="2"/>
        <v>0</v>
      </c>
    </row>
    <row r="179" spans="1:12" x14ac:dyDescent="0.25">
      <c r="A179" s="12">
        <v>174</v>
      </c>
      <c r="B179" s="4" t="s">
        <v>242</v>
      </c>
      <c r="C179" s="106">
        <v>1</v>
      </c>
      <c r="D179" s="129"/>
      <c r="E179" s="131"/>
      <c r="F179" s="131"/>
      <c r="G179" s="131"/>
      <c r="H179" s="131"/>
      <c r="I179" s="132"/>
      <c r="J179" s="127"/>
      <c r="K179" s="167"/>
      <c r="L179" s="157">
        <f>K179*C179</f>
        <v>0</v>
      </c>
    </row>
    <row r="180" spans="1:12" x14ac:dyDescent="0.25">
      <c r="A180" s="12">
        <v>175</v>
      </c>
      <c r="B180" s="4" t="s">
        <v>243</v>
      </c>
      <c r="C180" s="106">
        <v>1</v>
      </c>
      <c r="D180" s="129"/>
      <c r="E180" s="131"/>
      <c r="F180" s="131"/>
      <c r="G180" s="131"/>
      <c r="H180" s="131"/>
      <c r="I180" s="132"/>
      <c r="J180" s="127">
        <v>540</v>
      </c>
      <c r="K180" s="167"/>
      <c r="L180" s="157">
        <f t="shared" si="2"/>
        <v>0</v>
      </c>
    </row>
    <row r="181" spans="1:12" x14ac:dyDescent="0.25">
      <c r="A181" s="12">
        <v>176</v>
      </c>
      <c r="B181" s="4" t="s">
        <v>244</v>
      </c>
      <c r="C181" s="106">
        <v>4</v>
      </c>
      <c r="D181" s="129"/>
      <c r="E181" s="131"/>
      <c r="F181" s="131"/>
      <c r="G181" s="131"/>
      <c r="H181" s="131"/>
      <c r="I181" s="132"/>
      <c r="J181" s="127"/>
      <c r="K181" s="167"/>
      <c r="L181" s="157">
        <f t="shared" si="2"/>
        <v>0</v>
      </c>
    </row>
    <row r="182" spans="1:12" x14ac:dyDescent="0.25">
      <c r="A182" s="12">
        <v>177</v>
      </c>
      <c r="B182" s="4" t="s">
        <v>245</v>
      </c>
      <c r="C182" s="106">
        <v>1</v>
      </c>
      <c r="D182" s="129"/>
      <c r="E182" s="131"/>
      <c r="F182" s="131"/>
      <c r="G182" s="131"/>
      <c r="H182" s="131"/>
      <c r="I182" s="132"/>
      <c r="J182" s="127"/>
      <c r="K182" s="167"/>
      <c r="L182" s="157">
        <f t="shared" si="2"/>
        <v>0</v>
      </c>
    </row>
    <row r="183" spans="1:12" x14ac:dyDescent="0.25">
      <c r="A183" s="12">
        <v>178</v>
      </c>
      <c r="B183" s="5" t="s">
        <v>246</v>
      </c>
      <c r="C183" s="106">
        <v>1</v>
      </c>
      <c r="D183" s="129"/>
      <c r="E183" s="131"/>
      <c r="F183" s="131"/>
      <c r="G183" s="131"/>
      <c r="H183" s="131"/>
      <c r="I183" s="132"/>
      <c r="J183" s="127">
        <v>205</v>
      </c>
      <c r="K183" s="167"/>
      <c r="L183" s="157">
        <f t="shared" si="2"/>
        <v>0</v>
      </c>
    </row>
    <row r="184" spans="1:12" x14ac:dyDescent="0.25">
      <c r="A184" s="12">
        <v>179</v>
      </c>
      <c r="B184" s="5" t="s">
        <v>247</v>
      </c>
      <c r="C184" s="106">
        <v>1</v>
      </c>
      <c r="D184" s="129"/>
      <c r="E184" s="131"/>
      <c r="F184" s="131"/>
      <c r="G184" s="131"/>
      <c r="H184" s="131"/>
      <c r="I184" s="132"/>
      <c r="J184" s="127"/>
      <c r="K184" s="167"/>
      <c r="L184" s="157">
        <f t="shared" si="2"/>
        <v>0</v>
      </c>
    </row>
    <row r="185" spans="1:12" x14ac:dyDescent="0.25">
      <c r="A185" s="12">
        <v>180</v>
      </c>
      <c r="B185" s="4" t="s">
        <v>248</v>
      </c>
      <c r="C185" s="106">
        <v>1</v>
      </c>
      <c r="D185" s="129"/>
      <c r="E185" s="131"/>
      <c r="F185" s="131"/>
      <c r="G185" s="131"/>
      <c r="H185" s="131"/>
      <c r="I185" s="132"/>
      <c r="J185" s="127"/>
      <c r="K185" s="167"/>
      <c r="L185" s="157">
        <f t="shared" si="2"/>
        <v>0</v>
      </c>
    </row>
    <row r="186" spans="1:12" x14ac:dyDescent="0.25">
      <c r="A186" s="12">
        <v>181</v>
      </c>
      <c r="B186" s="4" t="s">
        <v>249</v>
      </c>
      <c r="C186" s="106">
        <v>1</v>
      </c>
      <c r="D186" s="129"/>
      <c r="E186" s="131"/>
      <c r="F186" s="131"/>
      <c r="G186" s="131"/>
      <c r="H186" s="131"/>
      <c r="I186" s="132"/>
      <c r="J186" s="127">
        <v>125</v>
      </c>
      <c r="K186" s="167"/>
      <c r="L186" s="157">
        <f t="shared" si="2"/>
        <v>0</v>
      </c>
    </row>
    <row r="187" spans="1:12" x14ac:dyDescent="0.25">
      <c r="A187" s="12">
        <v>182</v>
      </c>
      <c r="B187" s="4" t="s">
        <v>250</v>
      </c>
      <c r="C187" s="106">
        <v>1</v>
      </c>
      <c r="D187" s="129"/>
      <c r="E187" s="131"/>
      <c r="F187" s="131"/>
      <c r="G187" s="131"/>
      <c r="H187" s="131"/>
      <c r="I187" s="132"/>
      <c r="J187" s="127"/>
      <c r="K187" s="167"/>
      <c r="L187" s="157">
        <f t="shared" si="2"/>
        <v>0</v>
      </c>
    </row>
    <row r="188" spans="1:12" x14ac:dyDescent="0.25">
      <c r="A188" s="12">
        <v>183</v>
      </c>
      <c r="B188" s="4" t="s">
        <v>251</v>
      </c>
      <c r="C188" s="106">
        <v>1</v>
      </c>
      <c r="D188" s="129"/>
      <c r="E188" s="131"/>
      <c r="F188" s="131"/>
      <c r="G188" s="131"/>
      <c r="H188" s="131"/>
      <c r="I188" s="132"/>
      <c r="J188" s="127"/>
      <c r="K188" s="167"/>
      <c r="L188" s="157">
        <f t="shared" si="2"/>
        <v>0</v>
      </c>
    </row>
    <row r="189" spans="1:12" x14ac:dyDescent="0.25">
      <c r="A189" s="12">
        <v>184</v>
      </c>
      <c r="B189" s="4" t="s">
        <v>252</v>
      </c>
      <c r="C189" s="106">
        <v>1</v>
      </c>
      <c r="D189" s="129"/>
      <c r="E189" s="131"/>
      <c r="F189" s="131"/>
      <c r="G189" s="131"/>
      <c r="H189" s="131"/>
      <c r="I189" s="132"/>
      <c r="J189" s="127">
        <v>31</v>
      </c>
      <c r="K189" s="167"/>
      <c r="L189" s="157">
        <f t="shared" si="2"/>
        <v>0</v>
      </c>
    </row>
    <row r="190" spans="1:12" x14ac:dyDescent="0.25">
      <c r="A190" s="12">
        <v>185</v>
      </c>
      <c r="B190" s="4" t="s">
        <v>253</v>
      </c>
      <c r="C190" s="106">
        <v>1</v>
      </c>
      <c r="D190" s="129"/>
      <c r="E190" s="131"/>
      <c r="F190" s="131"/>
      <c r="G190" s="131"/>
      <c r="H190" s="131"/>
      <c r="I190" s="132"/>
      <c r="J190" s="127"/>
      <c r="K190" s="167"/>
      <c r="L190" s="157">
        <f t="shared" si="2"/>
        <v>0</v>
      </c>
    </row>
    <row r="191" spans="1:12" x14ac:dyDescent="0.25">
      <c r="A191" s="12">
        <v>186</v>
      </c>
      <c r="B191" s="5" t="s">
        <v>254</v>
      </c>
      <c r="C191" s="106">
        <v>1</v>
      </c>
      <c r="D191" s="129"/>
      <c r="E191" s="131"/>
      <c r="F191" s="131"/>
      <c r="G191" s="131"/>
      <c r="H191" s="131"/>
      <c r="I191" s="132"/>
      <c r="J191" s="127"/>
      <c r="K191" s="167"/>
      <c r="L191" s="157">
        <f t="shared" si="2"/>
        <v>0</v>
      </c>
    </row>
    <row r="192" spans="1:12" x14ac:dyDescent="0.25">
      <c r="A192" s="12">
        <v>187</v>
      </c>
      <c r="B192" s="4" t="s">
        <v>255</v>
      </c>
      <c r="C192" s="106">
        <v>4</v>
      </c>
      <c r="D192" s="129"/>
      <c r="E192" s="131"/>
      <c r="F192" s="131"/>
      <c r="G192" s="131"/>
      <c r="H192" s="131"/>
      <c r="I192" s="132"/>
      <c r="J192" s="127">
        <v>823</v>
      </c>
      <c r="K192" s="167"/>
      <c r="L192" s="157">
        <f t="shared" si="2"/>
        <v>0</v>
      </c>
    </row>
    <row r="193" spans="1:12" x14ac:dyDescent="0.25">
      <c r="A193" s="12">
        <v>188</v>
      </c>
      <c r="B193" s="4" t="s">
        <v>256</v>
      </c>
      <c r="C193" s="106">
        <v>1</v>
      </c>
      <c r="D193" s="129"/>
      <c r="E193" s="131"/>
      <c r="F193" s="131"/>
      <c r="G193" s="131"/>
      <c r="H193" s="131"/>
      <c r="I193" s="132"/>
      <c r="J193" s="127"/>
      <c r="K193" s="167"/>
      <c r="L193" s="157">
        <f t="shared" si="2"/>
        <v>0</v>
      </c>
    </row>
    <row r="194" spans="1:12" x14ac:dyDescent="0.25">
      <c r="A194" s="12">
        <v>189</v>
      </c>
      <c r="B194" s="4" t="s">
        <v>257</v>
      </c>
      <c r="C194" s="106">
        <v>1</v>
      </c>
      <c r="D194" s="146"/>
      <c r="E194" s="131"/>
      <c r="F194" s="131"/>
      <c r="G194" s="131"/>
      <c r="H194" s="131"/>
      <c r="I194" s="132"/>
      <c r="J194" s="127"/>
      <c r="K194" s="167"/>
      <c r="L194" s="157">
        <f t="shared" si="2"/>
        <v>0</v>
      </c>
    </row>
    <row r="195" spans="1:12" x14ac:dyDescent="0.25">
      <c r="A195" s="12">
        <v>190</v>
      </c>
      <c r="B195" s="4" t="s">
        <v>258</v>
      </c>
      <c r="C195" s="106">
        <v>1</v>
      </c>
      <c r="D195" s="129"/>
      <c r="E195" s="131"/>
      <c r="F195" s="131"/>
      <c r="G195" s="131"/>
      <c r="H195" s="131"/>
      <c r="I195" s="132"/>
      <c r="J195" s="127">
        <v>9</v>
      </c>
      <c r="K195" s="167"/>
      <c r="L195" s="157">
        <f t="shared" si="2"/>
        <v>0</v>
      </c>
    </row>
    <row r="196" spans="1:12" x14ac:dyDescent="0.25">
      <c r="A196" s="12">
        <v>191</v>
      </c>
      <c r="B196" s="5" t="s">
        <v>259</v>
      </c>
      <c r="C196" s="106">
        <v>1</v>
      </c>
      <c r="D196" s="129"/>
      <c r="E196" s="131"/>
      <c r="F196" s="131"/>
      <c r="G196" s="131"/>
      <c r="H196" s="131"/>
      <c r="I196" s="132"/>
      <c r="J196" s="127"/>
      <c r="K196" s="167"/>
      <c r="L196" s="157">
        <f t="shared" si="2"/>
        <v>0</v>
      </c>
    </row>
    <row r="197" spans="1:12" x14ac:dyDescent="0.25">
      <c r="A197" s="12">
        <v>192</v>
      </c>
      <c r="B197" s="4" t="s">
        <v>260</v>
      </c>
      <c r="C197" s="106">
        <v>4</v>
      </c>
      <c r="D197" s="129"/>
      <c r="E197" s="131"/>
      <c r="F197" s="131"/>
      <c r="G197" s="131"/>
      <c r="H197" s="131"/>
      <c r="I197" s="132"/>
      <c r="J197" s="127"/>
      <c r="K197" s="167"/>
      <c r="L197" s="157">
        <f t="shared" si="2"/>
        <v>0</v>
      </c>
    </row>
    <row r="198" spans="1:12" x14ac:dyDescent="0.25">
      <c r="A198" s="12">
        <v>193</v>
      </c>
      <c r="B198" s="4" t="s">
        <v>261</v>
      </c>
      <c r="C198" s="106">
        <v>1</v>
      </c>
      <c r="D198" s="129"/>
      <c r="E198" s="131"/>
      <c r="F198" s="131"/>
      <c r="G198" s="131"/>
      <c r="H198" s="131"/>
      <c r="I198" s="132"/>
      <c r="J198" s="35"/>
      <c r="K198" s="167"/>
      <c r="L198" s="157">
        <f t="shared" ref="L198:L206" si="3">K198*C198</f>
        <v>0</v>
      </c>
    </row>
    <row r="199" spans="1:12" x14ac:dyDescent="0.25">
      <c r="A199" s="12">
        <v>194</v>
      </c>
      <c r="B199" s="4" t="s">
        <v>262</v>
      </c>
      <c r="C199" s="106">
        <v>1</v>
      </c>
      <c r="D199" s="129"/>
      <c r="E199" s="131"/>
      <c r="F199" s="131"/>
      <c r="G199" s="131"/>
      <c r="H199" s="131"/>
      <c r="I199" s="132"/>
      <c r="J199" s="35"/>
      <c r="K199" s="167"/>
      <c r="L199" s="157">
        <f t="shared" si="3"/>
        <v>0</v>
      </c>
    </row>
    <row r="200" spans="1:12" x14ac:dyDescent="0.25">
      <c r="A200" s="12">
        <v>195</v>
      </c>
      <c r="B200" s="5" t="s">
        <v>263</v>
      </c>
      <c r="C200" s="106">
        <v>1</v>
      </c>
      <c r="D200" s="129"/>
      <c r="E200" s="131"/>
      <c r="F200" s="131"/>
      <c r="G200" s="131"/>
      <c r="H200" s="131"/>
      <c r="I200" s="132"/>
      <c r="J200" s="35"/>
      <c r="K200" s="167"/>
      <c r="L200" s="157">
        <f t="shared" si="3"/>
        <v>0</v>
      </c>
    </row>
    <row r="201" spans="1:12" x14ac:dyDescent="0.25">
      <c r="A201" s="12">
        <v>196</v>
      </c>
      <c r="B201" s="5" t="s">
        <v>264</v>
      </c>
      <c r="C201" s="106">
        <v>1</v>
      </c>
      <c r="D201" s="129"/>
      <c r="E201" s="131"/>
      <c r="F201" s="131"/>
      <c r="G201" s="131"/>
      <c r="H201" s="131"/>
      <c r="I201" s="132"/>
      <c r="J201" s="35"/>
      <c r="K201" s="167"/>
      <c r="L201" s="157">
        <f t="shared" si="3"/>
        <v>0</v>
      </c>
    </row>
    <row r="202" spans="1:12" x14ac:dyDescent="0.25">
      <c r="A202" s="12">
        <v>197</v>
      </c>
      <c r="B202" s="5" t="s">
        <v>265</v>
      </c>
      <c r="C202" s="106">
        <v>1</v>
      </c>
      <c r="D202" s="129"/>
      <c r="E202" s="131"/>
      <c r="F202" s="131"/>
      <c r="G202" s="131"/>
      <c r="H202" s="131"/>
      <c r="I202" s="132"/>
      <c r="J202" s="35"/>
      <c r="K202" s="167"/>
      <c r="L202" s="157">
        <f t="shared" si="3"/>
        <v>0</v>
      </c>
    </row>
    <row r="203" spans="1:12" x14ac:dyDescent="0.25">
      <c r="A203" s="12">
        <v>198</v>
      </c>
      <c r="B203" s="4" t="s">
        <v>266</v>
      </c>
      <c r="C203" s="106">
        <v>1</v>
      </c>
      <c r="D203" s="129"/>
      <c r="E203" s="131"/>
      <c r="F203" s="131"/>
      <c r="G203" s="131"/>
      <c r="H203" s="131"/>
      <c r="I203" s="132"/>
      <c r="J203" s="35"/>
      <c r="K203" s="167"/>
      <c r="L203" s="157">
        <f t="shared" si="3"/>
        <v>0</v>
      </c>
    </row>
    <row r="204" spans="1:12" x14ac:dyDescent="0.25">
      <c r="A204" s="12">
        <v>199</v>
      </c>
      <c r="B204" s="5" t="s">
        <v>267</v>
      </c>
      <c r="C204" s="106">
        <v>4</v>
      </c>
      <c r="D204" s="129"/>
      <c r="E204" s="131"/>
      <c r="F204" s="131"/>
      <c r="G204" s="131"/>
      <c r="H204" s="131"/>
      <c r="I204" s="132"/>
      <c r="J204" s="35"/>
      <c r="K204" s="167"/>
      <c r="L204" s="157">
        <f t="shared" si="3"/>
        <v>0</v>
      </c>
    </row>
    <row r="205" spans="1:12" x14ac:dyDescent="0.25">
      <c r="A205" s="12">
        <v>200</v>
      </c>
      <c r="B205" s="4" t="s">
        <v>268</v>
      </c>
      <c r="C205" s="106">
        <v>4</v>
      </c>
      <c r="D205" s="129"/>
      <c r="E205" s="131"/>
      <c r="F205" s="131"/>
      <c r="G205" s="131"/>
      <c r="H205" s="131"/>
      <c r="I205" s="132"/>
      <c r="J205" s="35"/>
      <c r="K205" s="167"/>
      <c r="L205" s="157">
        <f t="shared" si="3"/>
        <v>0</v>
      </c>
    </row>
    <row r="206" spans="1:12" x14ac:dyDescent="0.25">
      <c r="A206" s="12">
        <v>201</v>
      </c>
      <c r="B206" s="5" t="s">
        <v>269</v>
      </c>
      <c r="C206" s="106">
        <v>1</v>
      </c>
      <c r="D206" s="165"/>
      <c r="E206" s="22"/>
      <c r="F206" s="35"/>
      <c r="G206" s="35"/>
      <c r="H206" s="35"/>
      <c r="I206" s="134"/>
      <c r="J206" s="35"/>
      <c r="K206" s="167"/>
      <c r="L206" s="157">
        <f t="shared" si="3"/>
        <v>0</v>
      </c>
    </row>
    <row r="207" spans="1:12" x14ac:dyDescent="0.25">
      <c r="L207" s="158"/>
    </row>
    <row r="208" spans="1:12" x14ac:dyDescent="0.25">
      <c r="K208" s="152" t="s">
        <v>15</v>
      </c>
      <c r="L208" s="156">
        <f>SUM(L5:L207)</f>
        <v>0</v>
      </c>
    </row>
    <row r="209" spans="2:2" x14ac:dyDescent="0.25">
      <c r="B209" s="8"/>
    </row>
  </sheetData>
  <sheetProtection algorithmName="SHA-512" hashValue="q47wzy8jTtaeg903e7XUf7PB+OPyRZJ4kB0HMbwhg1b9vO088W5zqXacu5i9qFXGh/Wt464ZTkUa7Ne5jEoafg==" saltValue="ADegO9wlt9FwclkF6CV69Q==" spinCount="100000" sheet="1" objects="1" scenarios="1"/>
  <mergeCells count="15">
    <mergeCell ref="B174:L174"/>
    <mergeCell ref="B4:L4"/>
    <mergeCell ref="B2:B3"/>
    <mergeCell ref="A2:A4"/>
    <mergeCell ref="A1:L1"/>
    <mergeCell ref="K2:K3"/>
    <mergeCell ref="L2:L3"/>
    <mergeCell ref="J2:J3"/>
    <mergeCell ref="C2:C3"/>
    <mergeCell ref="D2:D3"/>
    <mergeCell ref="I2:I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Header>&amp;LRevízie elektrických zariadení&amp;RPríloha č.1 k časti B.2 Region ZS (zároveň príloha č.2 k Dohode)
(tabuľka č.4)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6"/>
  <sheetViews>
    <sheetView view="pageLayout" zoomScale="81" zoomScaleNormal="100" zoomScalePageLayoutView="81" workbookViewId="0">
      <selection activeCell="B9" sqref="B9"/>
    </sheetView>
  </sheetViews>
  <sheetFormatPr defaultColWidth="9.109375" defaultRowHeight="14.4" x14ac:dyDescent="0.3"/>
  <cols>
    <col min="1" max="1" width="9.109375" style="31"/>
    <col min="2" max="2" width="77.44140625" style="31" customWidth="1"/>
    <col min="3" max="3" width="10.88671875" style="31" customWidth="1"/>
    <col min="4" max="4" width="20.5546875" style="195" customWidth="1"/>
    <col min="5" max="5" width="9" style="31" customWidth="1"/>
    <col min="6" max="6" width="8.5546875" style="31" customWidth="1"/>
    <col min="7" max="7" width="8.109375" style="31" customWidth="1"/>
    <col min="8" max="8" width="11.109375" style="31" customWidth="1"/>
    <col min="9" max="9" width="8.44140625" style="31" customWidth="1"/>
    <col min="10" max="10" width="9.109375" style="31"/>
    <col min="11" max="11" width="15.44140625" style="160" customWidth="1"/>
    <col min="12" max="12" width="19.109375" style="160" customWidth="1"/>
    <col min="13" max="16384" width="9.109375" style="31"/>
  </cols>
  <sheetData>
    <row r="1" spans="1:12" ht="25.2" thickBot="1" x14ac:dyDescent="0.35">
      <c r="A1" s="258" t="s">
        <v>273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</row>
    <row r="2" spans="1:12" ht="24.75" customHeight="1" x14ac:dyDescent="0.3">
      <c r="A2" s="263" t="s">
        <v>4</v>
      </c>
      <c r="B2" s="265" t="s">
        <v>5</v>
      </c>
      <c r="C2" s="248" t="s">
        <v>803</v>
      </c>
      <c r="D2" s="266" t="s">
        <v>6</v>
      </c>
      <c r="E2" s="256" t="s">
        <v>16</v>
      </c>
      <c r="F2" s="256" t="s">
        <v>17</v>
      </c>
      <c r="G2" s="256" t="s">
        <v>18</v>
      </c>
      <c r="H2" s="256" t="s">
        <v>19</v>
      </c>
      <c r="I2" s="256" t="s">
        <v>7</v>
      </c>
      <c r="J2" s="256" t="s">
        <v>20</v>
      </c>
      <c r="K2" s="246" t="s">
        <v>796</v>
      </c>
      <c r="L2" s="246" t="s">
        <v>797</v>
      </c>
    </row>
    <row r="3" spans="1:12" ht="57.75" customHeight="1" thickBot="1" x14ac:dyDescent="0.35">
      <c r="A3" s="264"/>
      <c r="B3" s="242"/>
      <c r="C3" s="249"/>
      <c r="D3" s="267"/>
      <c r="E3" s="257"/>
      <c r="F3" s="257"/>
      <c r="G3" s="257"/>
      <c r="H3" s="257"/>
      <c r="I3" s="257"/>
      <c r="J3" s="257"/>
      <c r="K3" s="247"/>
      <c r="L3" s="247"/>
    </row>
    <row r="4" spans="1:12" ht="19.5" customHeight="1" thickBot="1" x14ac:dyDescent="0.35">
      <c r="A4" s="260" t="s">
        <v>782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2"/>
    </row>
    <row r="5" spans="1:12" ht="19.5" customHeight="1" x14ac:dyDescent="0.3">
      <c r="A5" s="90">
        <v>1</v>
      </c>
      <c r="B5" s="99" t="s">
        <v>274</v>
      </c>
      <c r="C5" s="92">
        <v>1</v>
      </c>
      <c r="D5" s="194"/>
      <c r="E5" s="91">
        <v>4</v>
      </c>
      <c r="F5" s="91">
        <v>4</v>
      </c>
      <c r="G5" s="91">
        <v>41</v>
      </c>
      <c r="H5" s="91" t="s">
        <v>275</v>
      </c>
      <c r="I5" s="91"/>
      <c r="J5" s="91">
        <v>130</v>
      </c>
      <c r="K5" s="193"/>
      <c r="L5" s="159">
        <f t="shared" ref="L5:L36" si="0">K5*C5</f>
        <v>0</v>
      </c>
    </row>
    <row r="6" spans="1:12" x14ac:dyDescent="0.3">
      <c r="A6" s="32">
        <v>2</v>
      </c>
      <c r="B6" s="100" t="s">
        <v>276</v>
      </c>
      <c r="C6" s="92">
        <v>1</v>
      </c>
      <c r="D6" s="43"/>
      <c r="E6" s="37">
        <v>4</v>
      </c>
      <c r="F6" s="37">
        <v>4</v>
      </c>
      <c r="G6" s="37">
        <v>87</v>
      </c>
      <c r="H6" s="37" t="s">
        <v>277</v>
      </c>
      <c r="I6" s="37"/>
      <c r="J6" s="37"/>
      <c r="K6" s="193"/>
      <c r="L6" s="157">
        <f t="shared" si="0"/>
        <v>0</v>
      </c>
    </row>
    <row r="7" spans="1:12" x14ac:dyDescent="0.3">
      <c r="A7" s="32">
        <v>3</v>
      </c>
      <c r="B7" s="100" t="s">
        <v>278</v>
      </c>
      <c r="C7" s="93">
        <v>1</v>
      </c>
      <c r="D7" s="189"/>
      <c r="E7" s="37">
        <v>2</v>
      </c>
      <c r="F7" s="37">
        <v>2</v>
      </c>
      <c r="G7" s="37">
        <v>11</v>
      </c>
      <c r="H7" s="37" t="s">
        <v>279</v>
      </c>
      <c r="I7" s="37"/>
      <c r="J7" s="37"/>
      <c r="K7" s="193"/>
      <c r="L7" s="157">
        <f t="shared" si="0"/>
        <v>0</v>
      </c>
    </row>
    <row r="8" spans="1:12" x14ac:dyDescent="0.3">
      <c r="A8" s="32">
        <v>4</v>
      </c>
      <c r="B8" s="100" t="s">
        <v>280</v>
      </c>
      <c r="C8" s="93">
        <v>1</v>
      </c>
      <c r="D8" s="189"/>
      <c r="E8" s="37">
        <v>1</v>
      </c>
      <c r="F8" s="37">
        <v>1</v>
      </c>
      <c r="G8" s="37">
        <v>5</v>
      </c>
      <c r="H8" s="37">
        <v>21</v>
      </c>
      <c r="I8" s="37"/>
      <c r="J8" s="37"/>
      <c r="K8" s="193"/>
      <c r="L8" s="157">
        <f t="shared" si="0"/>
        <v>0</v>
      </c>
    </row>
    <row r="9" spans="1:12" x14ac:dyDescent="0.3">
      <c r="A9" s="32">
        <v>5</v>
      </c>
      <c r="B9" s="100" t="s">
        <v>281</v>
      </c>
      <c r="C9" s="92">
        <v>1</v>
      </c>
      <c r="D9" s="43"/>
      <c r="E9" s="37">
        <v>1</v>
      </c>
      <c r="F9" s="37">
        <v>1</v>
      </c>
      <c r="G9" s="37">
        <v>7</v>
      </c>
      <c r="H9" s="37">
        <v>15</v>
      </c>
      <c r="I9" s="37"/>
      <c r="J9" s="37"/>
      <c r="K9" s="193"/>
      <c r="L9" s="157">
        <f t="shared" si="0"/>
        <v>0</v>
      </c>
    </row>
    <row r="10" spans="1:12" ht="26.4" x14ac:dyDescent="0.3">
      <c r="A10" s="32">
        <v>6</v>
      </c>
      <c r="B10" s="100" t="s">
        <v>282</v>
      </c>
      <c r="C10" s="93">
        <v>2</v>
      </c>
      <c r="D10" s="43" t="s">
        <v>283</v>
      </c>
      <c r="E10" s="34">
        <v>1</v>
      </c>
      <c r="F10" s="34">
        <v>1</v>
      </c>
      <c r="G10" s="34">
        <v>8</v>
      </c>
      <c r="H10" s="34" t="s">
        <v>284</v>
      </c>
      <c r="I10" s="34"/>
      <c r="J10" s="34"/>
      <c r="K10" s="193"/>
      <c r="L10" s="157">
        <f t="shared" si="0"/>
        <v>0</v>
      </c>
    </row>
    <row r="11" spans="1:12" ht="26.4" x14ac:dyDescent="0.3">
      <c r="A11" s="32">
        <v>7</v>
      </c>
      <c r="B11" s="100" t="s">
        <v>285</v>
      </c>
      <c r="C11" s="94">
        <v>2</v>
      </c>
      <c r="D11" s="189" t="s">
        <v>286</v>
      </c>
      <c r="E11" s="34"/>
      <c r="F11" s="34"/>
      <c r="G11" s="34"/>
      <c r="H11" s="34"/>
      <c r="I11" s="34"/>
      <c r="J11" s="34"/>
      <c r="K11" s="193"/>
      <c r="L11" s="157">
        <f t="shared" si="0"/>
        <v>0</v>
      </c>
    </row>
    <row r="12" spans="1:12" ht="26.4" x14ac:dyDescent="0.3">
      <c r="A12" s="32">
        <v>8</v>
      </c>
      <c r="B12" s="100" t="s">
        <v>287</v>
      </c>
      <c r="C12" s="94">
        <v>2</v>
      </c>
      <c r="D12" s="189" t="s">
        <v>286</v>
      </c>
      <c r="E12" s="34">
        <v>3</v>
      </c>
      <c r="F12" s="34">
        <v>3</v>
      </c>
      <c r="G12" s="34">
        <v>22</v>
      </c>
      <c r="H12" s="34" t="s">
        <v>288</v>
      </c>
      <c r="I12" s="34"/>
      <c r="J12" s="34"/>
      <c r="K12" s="193"/>
      <c r="L12" s="157">
        <f t="shared" si="0"/>
        <v>0</v>
      </c>
    </row>
    <row r="13" spans="1:12" x14ac:dyDescent="0.3">
      <c r="A13" s="32">
        <v>9</v>
      </c>
      <c r="B13" s="100" t="s">
        <v>289</v>
      </c>
      <c r="C13" s="93">
        <v>1</v>
      </c>
      <c r="D13" s="189"/>
      <c r="E13" s="34">
        <v>1</v>
      </c>
      <c r="F13" s="34">
        <v>1</v>
      </c>
      <c r="G13" s="34"/>
      <c r="H13" s="34">
        <v>24</v>
      </c>
      <c r="I13" s="34"/>
      <c r="J13" s="34"/>
      <c r="K13" s="193"/>
      <c r="L13" s="157">
        <f t="shared" si="0"/>
        <v>0</v>
      </c>
    </row>
    <row r="14" spans="1:12" x14ac:dyDescent="0.3">
      <c r="A14" s="32">
        <v>10</v>
      </c>
      <c r="B14" s="100" t="s">
        <v>290</v>
      </c>
      <c r="C14" s="93">
        <v>1</v>
      </c>
      <c r="D14" s="189"/>
      <c r="E14" s="34">
        <v>1</v>
      </c>
      <c r="F14" s="34">
        <v>1</v>
      </c>
      <c r="G14" s="34">
        <v>1</v>
      </c>
      <c r="H14" s="34"/>
      <c r="I14" s="34"/>
      <c r="J14" s="34"/>
      <c r="K14" s="193"/>
      <c r="L14" s="157">
        <f t="shared" si="0"/>
        <v>0</v>
      </c>
    </row>
    <row r="15" spans="1:12" ht="26.4" x14ac:dyDescent="0.3">
      <c r="A15" s="32">
        <v>11</v>
      </c>
      <c r="B15" s="100" t="s">
        <v>291</v>
      </c>
      <c r="C15" s="94">
        <v>2</v>
      </c>
      <c r="D15" s="43" t="s">
        <v>283</v>
      </c>
      <c r="E15" s="34">
        <v>1</v>
      </c>
      <c r="F15" s="34">
        <v>1</v>
      </c>
      <c r="G15" s="34"/>
      <c r="H15" s="34">
        <v>1</v>
      </c>
      <c r="I15" s="34"/>
      <c r="J15" s="34"/>
      <c r="K15" s="193"/>
      <c r="L15" s="157">
        <f t="shared" si="0"/>
        <v>0</v>
      </c>
    </row>
    <row r="16" spans="1:12" x14ac:dyDescent="0.3">
      <c r="A16" s="32">
        <v>12</v>
      </c>
      <c r="B16" s="100" t="s">
        <v>292</v>
      </c>
      <c r="C16" s="94">
        <v>1</v>
      </c>
      <c r="D16" s="43"/>
      <c r="E16" s="34">
        <v>2</v>
      </c>
      <c r="F16" s="34">
        <v>2</v>
      </c>
      <c r="G16" s="34">
        <v>23</v>
      </c>
      <c r="H16" s="34" t="s">
        <v>293</v>
      </c>
      <c r="I16" s="34"/>
      <c r="J16" s="34">
        <v>50</v>
      </c>
      <c r="K16" s="193"/>
      <c r="L16" s="157">
        <f t="shared" si="0"/>
        <v>0</v>
      </c>
    </row>
    <row r="17" spans="1:12" x14ac:dyDescent="0.3">
      <c r="A17" s="32">
        <v>13</v>
      </c>
      <c r="B17" s="100" t="s">
        <v>294</v>
      </c>
      <c r="C17" s="93">
        <v>1</v>
      </c>
      <c r="D17" s="43"/>
      <c r="E17" s="34">
        <v>1</v>
      </c>
      <c r="F17" s="34">
        <v>1</v>
      </c>
      <c r="G17" s="34">
        <v>13</v>
      </c>
      <c r="H17" s="34" t="s">
        <v>295</v>
      </c>
      <c r="I17" s="34"/>
      <c r="J17" s="34">
        <v>30</v>
      </c>
      <c r="K17" s="193"/>
      <c r="L17" s="157">
        <f t="shared" si="0"/>
        <v>0</v>
      </c>
    </row>
    <row r="18" spans="1:12" x14ac:dyDescent="0.3">
      <c r="A18" s="32">
        <v>14</v>
      </c>
      <c r="B18" s="100" t="s">
        <v>296</v>
      </c>
      <c r="C18" s="94">
        <v>1</v>
      </c>
      <c r="D18" s="43"/>
      <c r="E18" s="21">
        <v>1</v>
      </c>
      <c r="F18" s="21">
        <v>1</v>
      </c>
      <c r="G18" s="21">
        <v>15</v>
      </c>
      <c r="H18" s="21" t="s">
        <v>297</v>
      </c>
      <c r="I18" s="21"/>
      <c r="J18" s="21"/>
      <c r="K18" s="193"/>
      <c r="L18" s="157">
        <f t="shared" si="0"/>
        <v>0</v>
      </c>
    </row>
    <row r="19" spans="1:12" x14ac:dyDescent="0.3">
      <c r="A19" s="32">
        <v>15</v>
      </c>
      <c r="B19" s="100" t="s">
        <v>298</v>
      </c>
      <c r="C19" s="93">
        <v>2</v>
      </c>
      <c r="D19" s="189" t="s">
        <v>177</v>
      </c>
      <c r="E19" s="21">
        <v>1</v>
      </c>
      <c r="F19" s="21">
        <v>1</v>
      </c>
      <c r="G19" s="21">
        <v>4</v>
      </c>
      <c r="H19" s="21">
        <v>12</v>
      </c>
      <c r="I19" s="21"/>
      <c r="J19" s="21"/>
      <c r="K19" s="193"/>
      <c r="L19" s="157">
        <f t="shared" si="0"/>
        <v>0</v>
      </c>
    </row>
    <row r="20" spans="1:12" x14ac:dyDescent="0.3">
      <c r="A20" s="32">
        <v>16</v>
      </c>
      <c r="B20" s="100" t="s">
        <v>299</v>
      </c>
      <c r="C20" s="94">
        <v>1</v>
      </c>
      <c r="D20" s="43"/>
      <c r="E20" s="34">
        <v>1</v>
      </c>
      <c r="F20" s="34">
        <v>1</v>
      </c>
      <c r="G20" s="34">
        <v>15</v>
      </c>
      <c r="H20" s="34" t="s">
        <v>300</v>
      </c>
      <c r="I20" s="34"/>
      <c r="J20" s="34"/>
      <c r="K20" s="193"/>
      <c r="L20" s="157">
        <f t="shared" si="0"/>
        <v>0</v>
      </c>
    </row>
    <row r="21" spans="1:12" x14ac:dyDescent="0.3">
      <c r="A21" s="32">
        <v>17</v>
      </c>
      <c r="B21" s="100" t="s">
        <v>301</v>
      </c>
      <c r="C21" s="94">
        <v>1</v>
      </c>
      <c r="D21" s="43"/>
      <c r="E21" s="34">
        <v>1</v>
      </c>
      <c r="F21" s="34">
        <v>1</v>
      </c>
      <c r="G21" s="34">
        <v>2</v>
      </c>
      <c r="H21" s="34">
        <v>10</v>
      </c>
      <c r="I21" s="34"/>
      <c r="J21" s="34"/>
      <c r="K21" s="193"/>
      <c r="L21" s="157">
        <f t="shared" si="0"/>
        <v>0</v>
      </c>
    </row>
    <row r="22" spans="1:12" ht="26.4" x14ac:dyDescent="0.3">
      <c r="A22" s="32">
        <v>18</v>
      </c>
      <c r="B22" s="100" t="s">
        <v>302</v>
      </c>
      <c r="C22" s="94">
        <v>2</v>
      </c>
      <c r="D22" s="43" t="s">
        <v>283</v>
      </c>
      <c r="E22" s="34">
        <v>1</v>
      </c>
      <c r="F22" s="34">
        <v>1</v>
      </c>
      <c r="G22" s="34"/>
      <c r="H22" s="34">
        <v>1</v>
      </c>
      <c r="I22" s="34"/>
      <c r="J22" s="34"/>
      <c r="K22" s="193"/>
      <c r="L22" s="157">
        <f t="shared" si="0"/>
        <v>0</v>
      </c>
    </row>
    <row r="23" spans="1:12" x14ac:dyDescent="0.3">
      <c r="A23" s="32">
        <v>19</v>
      </c>
      <c r="B23" s="100" t="s">
        <v>303</v>
      </c>
      <c r="C23" s="94">
        <v>1</v>
      </c>
      <c r="D23" s="189" t="s">
        <v>304</v>
      </c>
      <c r="E23" s="34">
        <v>4</v>
      </c>
      <c r="F23" s="34">
        <v>4</v>
      </c>
      <c r="G23" s="34">
        <v>4</v>
      </c>
      <c r="H23" s="34"/>
      <c r="I23" s="34"/>
      <c r="J23" s="34">
        <v>300</v>
      </c>
      <c r="K23" s="193"/>
      <c r="L23" s="157">
        <f t="shared" si="0"/>
        <v>0</v>
      </c>
    </row>
    <row r="24" spans="1:12" x14ac:dyDescent="0.3">
      <c r="A24" s="32">
        <v>20</v>
      </c>
      <c r="B24" s="100" t="s">
        <v>305</v>
      </c>
      <c r="C24" s="94">
        <v>1</v>
      </c>
      <c r="D24" s="43" t="s">
        <v>306</v>
      </c>
      <c r="E24" s="34">
        <v>1</v>
      </c>
      <c r="F24" s="34">
        <v>1</v>
      </c>
      <c r="G24" s="34">
        <v>1</v>
      </c>
      <c r="H24" s="34"/>
      <c r="I24" s="34"/>
      <c r="J24" s="34">
        <v>10</v>
      </c>
      <c r="K24" s="193"/>
      <c r="L24" s="157">
        <f t="shared" si="0"/>
        <v>0</v>
      </c>
    </row>
    <row r="25" spans="1:12" x14ac:dyDescent="0.3">
      <c r="A25" s="32">
        <v>21</v>
      </c>
      <c r="B25" s="100" t="s">
        <v>307</v>
      </c>
      <c r="C25" s="94">
        <v>1</v>
      </c>
      <c r="D25" s="43" t="s">
        <v>306</v>
      </c>
      <c r="E25" s="34">
        <v>1</v>
      </c>
      <c r="F25" s="34">
        <v>1</v>
      </c>
      <c r="G25" s="34">
        <v>1</v>
      </c>
      <c r="H25" s="34"/>
      <c r="I25" s="34"/>
      <c r="J25" s="34">
        <v>10</v>
      </c>
      <c r="K25" s="193"/>
      <c r="L25" s="157">
        <f t="shared" si="0"/>
        <v>0</v>
      </c>
    </row>
    <row r="26" spans="1:12" x14ac:dyDescent="0.3">
      <c r="A26" s="32">
        <v>22</v>
      </c>
      <c r="B26" s="100" t="s">
        <v>308</v>
      </c>
      <c r="C26" s="94">
        <v>1</v>
      </c>
      <c r="D26" s="189" t="s">
        <v>309</v>
      </c>
      <c r="E26" s="28"/>
      <c r="F26" s="28"/>
      <c r="G26" s="28"/>
      <c r="H26" s="28"/>
      <c r="I26" s="28"/>
      <c r="J26" s="28"/>
      <c r="K26" s="193"/>
      <c r="L26" s="157">
        <f t="shared" si="0"/>
        <v>0</v>
      </c>
    </row>
    <row r="27" spans="1:12" x14ac:dyDescent="0.3">
      <c r="A27" s="32">
        <v>23</v>
      </c>
      <c r="B27" s="100" t="s">
        <v>310</v>
      </c>
      <c r="C27" s="94">
        <v>1</v>
      </c>
      <c r="D27" s="189" t="s">
        <v>23</v>
      </c>
      <c r="E27" s="34">
        <v>1</v>
      </c>
      <c r="F27" s="34">
        <v>1</v>
      </c>
      <c r="G27" s="34">
        <v>4</v>
      </c>
      <c r="H27" s="34">
        <v>1</v>
      </c>
      <c r="I27" s="34"/>
      <c r="J27" s="34">
        <v>30</v>
      </c>
      <c r="K27" s="193"/>
      <c r="L27" s="157">
        <f t="shared" si="0"/>
        <v>0</v>
      </c>
    </row>
    <row r="28" spans="1:12" x14ac:dyDescent="0.3">
      <c r="A28" s="32">
        <v>24</v>
      </c>
      <c r="B28" s="100" t="s">
        <v>311</v>
      </c>
      <c r="C28" s="94">
        <v>1</v>
      </c>
      <c r="D28" s="189" t="s">
        <v>23</v>
      </c>
      <c r="E28" s="34">
        <v>1</v>
      </c>
      <c r="F28" s="34">
        <v>1</v>
      </c>
      <c r="G28" s="34">
        <v>4</v>
      </c>
      <c r="H28" s="34">
        <v>1</v>
      </c>
      <c r="I28" s="34"/>
      <c r="J28" s="34">
        <v>30</v>
      </c>
      <c r="K28" s="193"/>
      <c r="L28" s="157">
        <f t="shared" si="0"/>
        <v>0</v>
      </c>
    </row>
    <row r="29" spans="1:12" x14ac:dyDescent="0.3">
      <c r="A29" s="32">
        <v>25</v>
      </c>
      <c r="B29" s="100" t="s">
        <v>312</v>
      </c>
      <c r="C29" s="95">
        <v>1</v>
      </c>
      <c r="D29" s="189"/>
      <c r="E29" s="34">
        <v>1</v>
      </c>
      <c r="F29" s="34">
        <v>1</v>
      </c>
      <c r="G29" s="34">
        <v>1</v>
      </c>
      <c r="H29" s="34">
        <v>16</v>
      </c>
      <c r="I29" s="34"/>
      <c r="J29" s="34">
        <v>300</v>
      </c>
      <c r="K29" s="193"/>
      <c r="L29" s="157">
        <f t="shared" si="0"/>
        <v>0</v>
      </c>
    </row>
    <row r="30" spans="1:12" x14ac:dyDescent="0.3">
      <c r="A30" s="32">
        <v>26</v>
      </c>
      <c r="B30" s="100" t="s">
        <v>358</v>
      </c>
      <c r="C30" s="94">
        <v>22</v>
      </c>
      <c r="D30" s="43"/>
      <c r="E30" s="34">
        <v>1</v>
      </c>
      <c r="F30" s="34">
        <v>1</v>
      </c>
      <c r="G30" s="34">
        <v>1</v>
      </c>
      <c r="H30" s="34">
        <v>1</v>
      </c>
      <c r="I30" s="34"/>
      <c r="J30" s="22"/>
      <c r="K30" s="193"/>
      <c r="L30" s="157">
        <f t="shared" si="0"/>
        <v>0</v>
      </c>
    </row>
    <row r="31" spans="1:12" x14ac:dyDescent="0.3">
      <c r="A31" s="32">
        <v>27</v>
      </c>
      <c r="B31" s="100" t="s">
        <v>320</v>
      </c>
      <c r="C31" s="94">
        <v>1</v>
      </c>
      <c r="D31" s="43"/>
      <c r="E31" s="34">
        <v>1</v>
      </c>
      <c r="F31" s="34">
        <v>1</v>
      </c>
      <c r="G31" s="34">
        <v>1</v>
      </c>
      <c r="H31" s="34">
        <v>1</v>
      </c>
      <c r="I31" s="34"/>
      <c r="J31" s="22"/>
      <c r="K31" s="193"/>
      <c r="L31" s="157">
        <f t="shared" si="0"/>
        <v>0</v>
      </c>
    </row>
    <row r="32" spans="1:12" x14ac:dyDescent="0.3">
      <c r="A32" s="32">
        <v>28</v>
      </c>
      <c r="B32" s="100" t="s">
        <v>359</v>
      </c>
      <c r="C32" s="94">
        <v>46</v>
      </c>
      <c r="D32" s="43"/>
      <c r="E32" s="34">
        <v>1</v>
      </c>
      <c r="F32" s="34">
        <v>1</v>
      </c>
      <c r="G32" s="34">
        <v>1</v>
      </c>
      <c r="H32" s="34">
        <v>1</v>
      </c>
      <c r="I32" s="34"/>
      <c r="J32" s="22"/>
      <c r="K32" s="193"/>
      <c r="L32" s="157">
        <f t="shared" si="0"/>
        <v>0</v>
      </c>
    </row>
    <row r="33" spans="1:12" x14ac:dyDescent="0.3">
      <c r="A33" s="32">
        <v>29</v>
      </c>
      <c r="B33" s="100" t="s">
        <v>360</v>
      </c>
      <c r="C33" s="94">
        <v>20</v>
      </c>
      <c r="D33" s="43"/>
      <c r="E33" s="34">
        <v>1</v>
      </c>
      <c r="F33" s="34">
        <v>1</v>
      </c>
      <c r="G33" s="34">
        <v>1</v>
      </c>
      <c r="H33" s="34">
        <v>1</v>
      </c>
      <c r="I33" s="34"/>
      <c r="J33" s="22"/>
      <c r="K33" s="193"/>
      <c r="L33" s="157">
        <f t="shared" si="0"/>
        <v>0</v>
      </c>
    </row>
    <row r="34" spans="1:12" x14ac:dyDescent="0.3">
      <c r="A34" s="32">
        <v>30</v>
      </c>
      <c r="B34" s="100" t="s">
        <v>321</v>
      </c>
      <c r="C34" s="94">
        <v>1</v>
      </c>
      <c r="D34" s="43"/>
      <c r="E34" s="34">
        <v>1</v>
      </c>
      <c r="F34" s="34">
        <v>1</v>
      </c>
      <c r="G34" s="34">
        <v>6</v>
      </c>
      <c r="H34" s="22"/>
      <c r="I34" s="22"/>
      <c r="J34" s="34">
        <v>150</v>
      </c>
      <c r="K34" s="193"/>
      <c r="L34" s="157">
        <f t="shared" si="0"/>
        <v>0</v>
      </c>
    </row>
    <row r="35" spans="1:12" x14ac:dyDescent="0.3">
      <c r="A35" s="32">
        <v>31</v>
      </c>
      <c r="B35" s="100" t="s">
        <v>322</v>
      </c>
      <c r="C35" s="94">
        <v>1</v>
      </c>
      <c r="D35" s="43"/>
      <c r="E35" s="34"/>
      <c r="F35" s="34"/>
      <c r="G35" s="34"/>
      <c r="H35" s="22"/>
      <c r="I35" s="22"/>
      <c r="J35" s="34"/>
      <c r="K35" s="193"/>
      <c r="L35" s="157">
        <f t="shared" si="0"/>
        <v>0</v>
      </c>
    </row>
    <row r="36" spans="1:12" ht="26.4" x14ac:dyDescent="0.3">
      <c r="A36" s="32">
        <v>32</v>
      </c>
      <c r="B36" s="100" t="s">
        <v>323</v>
      </c>
      <c r="C36" s="94">
        <v>1</v>
      </c>
      <c r="D36" s="43"/>
      <c r="E36" s="34">
        <v>2</v>
      </c>
      <c r="F36" s="34">
        <v>1</v>
      </c>
      <c r="G36" s="34">
        <v>1</v>
      </c>
      <c r="H36" s="34" t="s">
        <v>324</v>
      </c>
      <c r="I36" s="34"/>
      <c r="J36" s="34">
        <v>360</v>
      </c>
      <c r="K36" s="193"/>
      <c r="L36" s="157">
        <f t="shared" si="0"/>
        <v>0</v>
      </c>
    </row>
    <row r="37" spans="1:12" x14ac:dyDescent="0.3">
      <c r="A37" s="32">
        <v>33</v>
      </c>
      <c r="B37" s="100" t="s">
        <v>325</v>
      </c>
      <c r="C37" s="94">
        <v>1</v>
      </c>
      <c r="D37" s="43"/>
      <c r="E37" s="34">
        <v>1</v>
      </c>
      <c r="F37" s="34">
        <v>1</v>
      </c>
      <c r="G37" s="34">
        <v>12</v>
      </c>
      <c r="H37" s="34">
        <v>4</v>
      </c>
      <c r="I37" s="34"/>
      <c r="J37" s="22"/>
      <c r="K37" s="193"/>
      <c r="L37" s="157">
        <f t="shared" ref="L37:L68" si="1">K37*C37</f>
        <v>0</v>
      </c>
    </row>
    <row r="38" spans="1:12" x14ac:dyDescent="0.3">
      <c r="A38" s="32">
        <v>34</v>
      </c>
      <c r="B38" s="100" t="s">
        <v>326</v>
      </c>
      <c r="C38" s="94">
        <v>1</v>
      </c>
      <c r="D38" s="43"/>
      <c r="E38" s="34">
        <v>1</v>
      </c>
      <c r="F38" s="34">
        <v>1</v>
      </c>
      <c r="G38" s="34">
        <v>12</v>
      </c>
      <c r="H38" s="34">
        <v>4</v>
      </c>
      <c r="I38" s="34"/>
      <c r="J38" s="34">
        <v>50</v>
      </c>
      <c r="K38" s="193"/>
      <c r="L38" s="157">
        <f t="shared" si="1"/>
        <v>0</v>
      </c>
    </row>
    <row r="39" spans="1:12" x14ac:dyDescent="0.3">
      <c r="A39" s="32">
        <v>35</v>
      </c>
      <c r="B39" s="100" t="s">
        <v>327</v>
      </c>
      <c r="C39" s="94">
        <v>1</v>
      </c>
      <c r="D39" s="43"/>
      <c r="E39" s="34">
        <v>1</v>
      </c>
      <c r="F39" s="34">
        <v>1</v>
      </c>
      <c r="G39" s="34">
        <v>12</v>
      </c>
      <c r="H39" s="34">
        <v>4</v>
      </c>
      <c r="I39" s="34"/>
      <c r="J39" s="34">
        <v>50</v>
      </c>
      <c r="K39" s="193"/>
      <c r="L39" s="157">
        <f t="shared" si="1"/>
        <v>0</v>
      </c>
    </row>
    <row r="40" spans="1:12" x14ac:dyDescent="0.3">
      <c r="A40" s="32">
        <v>36</v>
      </c>
      <c r="B40" s="100" t="s">
        <v>328</v>
      </c>
      <c r="C40" s="94">
        <v>1</v>
      </c>
      <c r="D40" s="43"/>
      <c r="E40" s="34"/>
      <c r="F40" s="34"/>
      <c r="G40" s="34"/>
      <c r="H40" s="34"/>
      <c r="I40" s="34"/>
      <c r="J40" s="22"/>
      <c r="K40" s="193"/>
      <c r="L40" s="157">
        <f t="shared" si="1"/>
        <v>0</v>
      </c>
    </row>
    <row r="41" spans="1:12" x14ac:dyDescent="0.3">
      <c r="A41" s="32">
        <v>37</v>
      </c>
      <c r="B41" s="100" t="s">
        <v>329</v>
      </c>
      <c r="C41" s="94">
        <v>1</v>
      </c>
      <c r="D41" s="43" t="s">
        <v>0</v>
      </c>
      <c r="E41" s="34">
        <v>1</v>
      </c>
      <c r="F41" s="34">
        <v>1</v>
      </c>
      <c r="G41" s="34">
        <v>1</v>
      </c>
      <c r="H41" s="34"/>
      <c r="I41" s="34"/>
      <c r="J41" s="34">
        <v>5</v>
      </c>
      <c r="K41" s="193"/>
      <c r="L41" s="157">
        <f t="shared" si="1"/>
        <v>0</v>
      </c>
    </row>
    <row r="42" spans="1:12" x14ac:dyDescent="0.3">
      <c r="A42" s="32">
        <v>38</v>
      </c>
      <c r="B42" s="100" t="s">
        <v>330</v>
      </c>
      <c r="C42" s="94">
        <v>1</v>
      </c>
      <c r="D42" s="43"/>
      <c r="E42" s="34">
        <v>3</v>
      </c>
      <c r="F42" s="34">
        <v>1</v>
      </c>
      <c r="G42" s="34">
        <v>1</v>
      </c>
      <c r="H42" s="34">
        <v>1</v>
      </c>
      <c r="I42" s="34"/>
      <c r="J42" s="34">
        <v>15</v>
      </c>
      <c r="K42" s="193"/>
      <c r="L42" s="157">
        <f t="shared" si="1"/>
        <v>0</v>
      </c>
    </row>
    <row r="43" spans="1:12" x14ac:dyDescent="0.3">
      <c r="A43" s="32">
        <v>39</v>
      </c>
      <c r="B43" s="100" t="s">
        <v>331</v>
      </c>
      <c r="C43" s="94">
        <v>1</v>
      </c>
      <c r="D43" s="43" t="s">
        <v>332</v>
      </c>
      <c r="E43" s="34">
        <v>1</v>
      </c>
      <c r="F43" s="34"/>
      <c r="G43" s="34"/>
      <c r="H43" s="34"/>
      <c r="I43" s="34"/>
      <c r="J43" s="34"/>
      <c r="K43" s="193"/>
      <c r="L43" s="157">
        <f t="shared" si="1"/>
        <v>0</v>
      </c>
    </row>
    <row r="44" spans="1:12" x14ac:dyDescent="0.3">
      <c r="A44" s="32">
        <v>40</v>
      </c>
      <c r="B44" s="100" t="s">
        <v>333</v>
      </c>
      <c r="C44" s="94">
        <v>4</v>
      </c>
      <c r="D44" s="43"/>
      <c r="E44" s="34">
        <v>2</v>
      </c>
      <c r="F44" s="34">
        <v>1</v>
      </c>
      <c r="G44" s="34">
        <v>3</v>
      </c>
      <c r="H44" s="34">
        <v>10</v>
      </c>
      <c r="I44" s="34"/>
      <c r="J44" s="34">
        <v>80</v>
      </c>
      <c r="K44" s="193"/>
      <c r="L44" s="157">
        <f t="shared" si="1"/>
        <v>0</v>
      </c>
    </row>
    <row r="45" spans="1:12" x14ac:dyDescent="0.3">
      <c r="A45" s="32">
        <v>41</v>
      </c>
      <c r="B45" s="100" t="s">
        <v>334</v>
      </c>
      <c r="C45" s="94">
        <v>4</v>
      </c>
      <c r="D45" s="43"/>
      <c r="E45" s="34">
        <v>5</v>
      </c>
      <c r="F45" s="34">
        <v>1</v>
      </c>
      <c r="G45" s="34">
        <v>4</v>
      </c>
      <c r="H45" s="34">
        <v>16</v>
      </c>
      <c r="I45" s="34"/>
      <c r="J45" s="34">
        <v>120</v>
      </c>
      <c r="K45" s="193"/>
      <c r="L45" s="157">
        <f t="shared" si="1"/>
        <v>0</v>
      </c>
    </row>
    <row r="46" spans="1:12" ht="26.4" x14ac:dyDescent="0.3">
      <c r="A46" s="32">
        <v>42</v>
      </c>
      <c r="B46" s="100" t="s">
        <v>335</v>
      </c>
      <c r="C46" s="94">
        <v>4</v>
      </c>
      <c r="D46" s="43" t="s">
        <v>336</v>
      </c>
      <c r="E46" s="34"/>
      <c r="F46" s="34"/>
      <c r="G46" s="34"/>
      <c r="H46" s="22"/>
      <c r="I46" s="22"/>
      <c r="J46" s="34"/>
      <c r="K46" s="193"/>
      <c r="L46" s="157">
        <f>K46*C46</f>
        <v>0</v>
      </c>
    </row>
    <row r="47" spans="1:12" ht="26.4" x14ac:dyDescent="0.3">
      <c r="A47" s="32">
        <v>43</v>
      </c>
      <c r="B47" s="101" t="s">
        <v>337</v>
      </c>
      <c r="C47" s="93">
        <v>4</v>
      </c>
      <c r="D47" s="43" t="s">
        <v>338</v>
      </c>
      <c r="E47" s="37"/>
      <c r="F47" s="37"/>
      <c r="G47" s="37"/>
      <c r="H47" s="34">
        <v>14</v>
      </c>
      <c r="I47" s="34">
        <v>15</v>
      </c>
      <c r="J47" s="37"/>
      <c r="K47" s="193"/>
      <c r="L47" s="157">
        <f t="shared" si="1"/>
        <v>0</v>
      </c>
    </row>
    <row r="48" spans="1:12" ht="39.6" x14ac:dyDescent="0.3">
      <c r="A48" s="32">
        <v>44</v>
      </c>
      <c r="B48" s="102" t="s">
        <v>339</v>
      </c>
      <c r="C48" s="93">
        <v>1</v>
      </c>
      <c r="D48" s="43" t="s">
        <v>340</v>
      </c>
      <c r="E48" s="37"/>
      <c r="F48" s="37"/>
      <c r="G48" s="37"/>
      <c r="H48" s="34">
        <v>3</v>
      </c>
      <c r="I48" s="34">
        <v>10</v>
      </c>
      <c r="J48" s="37"/>
      <c r="K48" s="193"/>
      <c r="L48" s="157">
        <f t="shared" si="1"/>
        <v>0</v>
      </c>
    </row>
    <row r="49" spans="1:12" x14ac:dyDescent="0.3">
      <c r="A49" s="32">
        <v>45</v>
      </c>
      <c r="B49" s="102" t="s">
        <v>341</v>
      </c>
      <c r="C49" s="93">
        <v>1</v>
      </c>
      <c r="D49" s="189"/>
      <c r="E49" s="37"/>
      <c r="F49" s="37"/>
      <c r="G49" s="37"/>
      <c r="H49" s="34">
        <v>4</v>
      </c>
      <c r="I49" s="34">
        <v>6</v>
      </c>
      <c r="J49" s="37"/>
      <c r="K49" s="193"/>
      <c r="L49" s="157">
        <f t="shared" si="1"/>
        <v>0</v>
      </c>
    </row>
    <row r="50" spans="1:12" x14ac:dyDescent="0.3">
      <c r="A50" s="32">
        <v>46</v>
      </c>
      <c r="B50" s="102" t="s">
        <v>342</v>
      </c>
      <c r="C50" s="92">
        <v>1</v>
      </c>
      <c r="D50" s="43"/>
      <c r="E50" s="37"/>
      <c r="F50" s="37"/>
      <c r="G50" s="37"/>
      <c r="H50" s="34">
        <v>2</v>
      </c>
      <c r="I50" s="34">
        <v>4</v>
      </c>
      <c r="J50" s="37"/>
      <c r="K50" s="193"/>
      <c r="L50" s="157">
        <f t="shared" si="1"/>
        <v>0</v>
      </c>
    </row>
    <row r="51" spans="1:12" ht="26.4" x14ac:dyDescent="0.3">
      <c r="A51" s="32">
        <v>47</v>
      </c>
      <c r="B51" s="102" t="s">
        <v>343</v>
      </c>
      <c r="C51" s="93">
        <v>4</v>
      </c>
      <c r="D51" s="43" t="s">
        <v>283</v>
      </c>
      <c r="E51" s="34"/>
      <c r="F51" s="34"/>
      <c r="G51" s="34"/>
      <c r="H51" s="34">
        <v>4</v>
      </c>
      <c r="I51" s="34">
        <v>6</v>
      </c>
      <c r="J51" s="34"/>
      <c r="K51" s="193"/>
      <c r="L51" s="157">
        <f t="shared" si="1"/>
        <v>0</v>
      </c>
    </row>
    <row r="52" spans="1:12" ht="26.4" x14ac:dyDescent="0.3">
      <c r="A52" s="32">
        <v>48</v>
      </c>
      <c r="B52" s="102" t="s">
        <v>344</v>
      </c>
      <c r="C52" s="93">
        <v>2</v>
      </c>
      <c r="D52" s="189" t="s">
        <v>286</v>
      </c>
      <c r="E52" s="34"/>
      <c r="F52" s="34"/>
      <c r="G52" s="34"/>
      <c r="H52" s="34">
        <v>2</v>
      </c>
      <c r="I52" s="34">
        <v>4</v>
      </c>
      <c r="J52" s="34"/>
      <c r="K52" s="193"/>
      <c r="L52" s="157">
        <f t="shared" si="1"/>
        <v>0</v>
      </c>
    </row>
    <row r="53" spans="1:12" x14ac:dyDescent="0.3">
      <c r="A53" s="32">
        <v>49</v>
      </c>
      <c r="B53" s="102" t="s">
        <v>345</v>
      </c>
      <c r="C53" s="93">
        <v>2</v>
      </c>
      <c r="D53" s="43"/>
      <c r="E53" s="34"/>
      <c r="F53" s="34"/>
      <c r="G53" s="34"/>
      <c r="H53" s="34">
        <v>4</v>
      </c>
      <c r="I53" s="34">
        <v>12</v>
      </c>
      <c r="J53" s="34"/>
      <c r="K53" s="193"/>
      <c r="L53" s="157">
        <f t="shared" si="1"/>
        <v>0</v>
      </c>
    </row>
    <row r="54" spans="1:12" x14ac:dyDescent="0.3">
      <c r="A54" s="32">
        <v>50</v>
      </c>
      <c r="B54" s="102" t="s">
        <v>346</v>
      </c>
      <c r="C54" s="93">
        <v>1</v>
      </c>
      <c r="D54" s="43"/>
      <c r="E54" s="34"/>
      <c r="F54" s="34"/>
      <c r="G54" s="34"/>
      <c r="H54" s="34">
        <v>4</v>
      </c>
      <c r="I54" s="34">
        <v>8</v>
      </c>
      <c r="J54" s="34"/>
      <c r="K54" s="193"/>
      <c r="L54" s="157">
        <f>K54*C54</f>
        <v>0</v>
      </c>
    </row>
    <row r="55" spans="1:12" x14ac:dyDescent="0.3">
      <c r="A55" s="32">
        <v>51</v>
      </c>
      <c r="B55" s="102" t="s">
        <v>347</v>
      </c>
      <c r="C55" s="93">
        <v>1</v>
      </c>
      <c r="D55" s="43"/>
      <c r="E55" s="22"/>
      <c r="F55" s="22"/>
      <c r="G55" s="22"/>
      <c r="H55" s="41">
        <v>6</v>
      </c>
      <c r="I55" s="41">
        <v>8</v>
      </c>
      <c r="J55" s="22"/>
      <c r="K55" s="193"/>
      <c r="L55" s="157">
        <f t="shared" si="1"/>
        <v>0</v>
      </c>
    </row>
    <row r="56" spans="1:12" x14ac:dyDescent="0.3">
      <c r="A56" s="32">
        <v>52</v>
      </c>
      <c r="B56" s="102" t="s">
        <v>348</v>
      </c>
      <c r="C56" s="93">
        <v>1</v>
      </c>
      <c r="D56" s="43"/>
      <c r="E56" s="34"/>
      <c r="F56" s="34"/>
      <c r="G56" s="34"/>
      <c r="H56" s="89">
        <v>6</v>
      </c>
      <c r="I56" s="34">
        <v>10</v>
      </c>
      <c r="J56" s="34"/>
      <c r="K56" s="193"/>
      <c r="L56" s="157">
        <f t="shared" si="1"/>
        <v>0</v>
      </c>
    </row>
    <row r="57" spans="1:12" x14ac:dyDescent="0.3">
      <c r="A57" s="32">
        <v>53</v>
      </c>
      <c r="B57" s="102" t="s">
        <v>349</v>
      </c>
      <c r="C57" s="93">
        <v>1</v>
      </c>
      <c r="D57" s="43"/>
      <c r="E57" s="34"/>
      <c r="F57" s="34"/>
      <c r="G57" s="34"/>
      <c r="H57" s="89">
        <v>3</v>
      </c>
      <c r="I57" s="34">
        <v>6</v>
      </c>
      <c r="J57" s="34"/>
      <c r="K57" s="193"/>
      <c r="L57" s="157">
        <f t="shared" si="1"/>
        <v>0</v>
      </c>
    </row>
    <row r="58" spans="1:12" x14ac:dyDescent="0.3">
      <c r="A58" s="32">
        <v>54</v>
      </c>
      <c r="B58" s="102" t="s">
        <v>350</v>
      </c>
      <c r="C58" s="93">
        <v>1</v>
      </c>
      <c r="D58" s="189"/>
      <c r="E58" s="34"/>
      <c r="F58" s="34"/>
      <c r="G58" s="34"/>
      <c r="H58" s="89">
        <v>6</v>
      </c>
      <c r="I58" s="34">
        <v>5</v>
      </c>
      <c r="J58" s="34"/>
      <c r="K58" s="193"/>
      <c r="L58" s="157">
        <f t="shared" si="1"/>
        <v>0</v>
      </c>
    </row>
    <row r="59" spans="1:12" x14ac:dyDescent="0.3">
      <c r="A59" s="32">
        <v>55</v>
      </c>
      <c r="B59" s="102" t="s">
        <v>351</v>
      </c>
      <c r="C59" s="96">
        <v>1</v>
      </c>
      <c r="D59" s="43"/>
      <c r="E59" s="34"/>
      <c r="F59" s="34"/>
      <c r="G59" s="34"/>
      <c r="H59" s="89">
        <v>1</v>
      </c>
      <c r="I59" s="34">
        <v>1</v>
      </c>
      <c r="J59" s="34"/>
      <c r="K59" s="193"/>
      <c r="L59" s="157">
        <f t="shared" si="1"/>
        <v>0</v>
      </c>
    </row>
    <row r="60" spans="1:12" x14ac:dyDescent="0.3">
      <c r="A60" s="32">
        <v>56</v>
      </c>
      <c r="B60" s="102" t="s">
        <v>352</v>
      </c>
      <c r="C60" s="94">
        <v>1</v>
      </c>
      <c r="D60" s="43"/>
      <c r="E60" s="34"/>
      <c r="F60" s="34"/>
      <c r="G60" s="34"/>
      <c r="H60" s="41">
        <v>1</v>
      </c>
      <c r="I60" s="41">
        <v>1</v>
      </c>
      <c r="J60" s="34"/>
      <c r="K60" s="193"/>
      <c r="L60" s="157">
        <f t="shared" si="1"/>
        <v>0</v>
      </c>
    </row>
    <row r="61" spans="1:12" x14ac:dyDescent="0.3">
      <c r="A61" s="32">
        <v>57</v>
      </c>
      <c r="B61" s="102" t="s">
        <v>353</v>
      </c>
      <c r="C61" s="94">
        <v>4</v>
      </c>
      <c r="D61" s="43"/>
      <c r="E61" s="34"/>
      <c r="F61" s="34"/>
      <c r="G61" s="34"/>
      <c r="H61" s="89">
        <v>1</v>
      </c>
      <c r="I61" s="34">
        <v>1</v>
      </c>
      <c r="J61" s="34"/>
      <c r="K61" s="193"/>
      <c r="L61" s="157">
        <f t="shared" si="1"/>
        <v>0</v>
      </c>
    </row>
    <row r="62" spans="1:12" x14ac:dyDescent="0.3">
      <c r="A62" s="32">
        <v>58</v>
      </c>
      <c r="B62" s="102" t="s">
        <v>354</v>
      </c>
      <c r="C62" s="96">
        <v>1</v>
      </c>
      <c r="D62" s="43" t="s">
        <v>332</v>
      </c>
      <c r="E62" s="34">
        <v>1</v>
      </c>
      <c r="F62" s="34"/>
      <c r="G62" s="34"/>
      <c r="H62" s="89">
        <v>1</v>
      </c>
      <c r="I62" s="34">
        <v>2</v>
      </c>
      <c r="J62" s="34"/>
      <c r="K62" s="193"/>
      <c r="L62" s="157">
        <f t="shared" si="1"/>
        <v>0</v>
      </c>
    </row>
    <row r="63" spans="1:12" x14ac:dyDescent="0.3">
      <c r="A63" s="32">
        <v>59</v>
      </c>
      <c r="B63" s="102" t="s">
        <v>355</v>
      </c>
      <c r="C63" s="94">
        <v>1</v>
      </c>
      <c r="D63" s="43" t="s">
        <v>332</v>
      </c>
      <c r="E63" s="34">
        <v>1</v>
      </c>
      <c r="F63" s="34"/>
      <c r="G63" s="34"/>
      <c r="H63" s="89">
        <v>1</v>
      </c>
      <c r="I63" s="34">
        <v>1</v>
      </c>
      <c r="J63" s="34"/>
      <c r="K63" s="193"/>
      <c r="L63" s="157">
        <f t="shared" si="1"/>
        <v>0</v>
      </c>
    </row>
    <row r="64" spans="1:12" x14ac:dyDescent="0.3">
      <c r="A64" s="32">
        <v>60</v>
      </c>
      <c r="B64" s="103" t="s">
        <v>356</v>
      </c>
      <c r="C64" s="95">
        <v>4</v>
      </c>
      <c r="D64" s="43" t="s">
        <v>270</v>
      </c>
      <c r="E64" s="34">
        <v>3</v>
      </c>
      <c r="F64" s="34">
        <v>1</v>
      </c>
      <c r="G64" s="34">
        <v>3</v>
      </c>
      <c r="H64" s="34">
        <v>18</v>
      </c>
      <c r="I64" s="34"/>
      <c r="J64" s="34">
        <v>800</v>
      </c>
      <c r="K64" s="193"/>
      <c r="L64" s="157">
        <f t="shared" si="1"/>
        <v>0</v>
      </c>
    </row>
    <row r="65" spans="1:12" x14ac:dyDescent="0.3">
      <c r="A65" s="32">
        <v>61</v>
      </c>
      <c r="B65" s="103" t="s">
        <v>356</v>
      </c>
      <c r="C65" s="95">
        <v>1</v>
      </c>
      <c r="D65" s="43" t="s">
        <v>8</v>
      </c>
      <c r="E65" s="34"/>
      <c r="F65" s="34"/>
      <c r="G65" s="34"/>
      <c r="H65" s="22"/>
      <c r="I65" s="22"/>
      <c r="J65" s="34"/>
      <c r="K65" s="193"/>
      <c r="L65" s="157">
        <f t="shared" si="1"/>
        <v>0</v>
      </c>
    </row>
    <row r="66" spans="1:12" x14ac:dyDescent="0.3">
      <c r="A66" s="32">
        <v>62</v>
      </c>
      <c r="B66" s="103" t="s">
        <v>356</v>
      </c>
      <c r="C66" s="95">
        <v>1</v>
      </c>
      <c r="D66" s="43" t="s">
        <v>271</v>
      </c>
      <c r="E66" s="34"/>
      <c r="F66" s="34"/>
      <c r="G66" s="34"/>
      <c r="H66" s="22"/>
      <c r="I66" s="22"/>
      <c r="J66" s="34"/>
      <c r="K66" s="193"/>
      <c r="L66" s="157">
        <f t="shared" si="1"/>
        <v>0</v>
      </c>
    </row>
    <row r="67" spans="1:12" x14ac:dyDescent="0.3">
      <c r="A67" s="32">
        <v>63</v>
      </c>
      <c r="B67" s="104" t="s">
        <v>313</v>
      </c>
      <c r="C67" s="95">
        <v>4</v>
      </c>
      <c r="D67" s="189" t="s">
        <v>357</v>
      </c>
      <c r="E67" s="22"/>
      <c r="F67" s="22"/>
      <c r="G67" s="22"/>
      <c r="H67" s="22"/>
      <c r="I67" s="22"/>
      <c r="J67" s="22"/>
      <c r="K67" s="193"/>
      <c r="L67" s="157">
        <f t="shared" si="1"/>
        <v>0</v>
      </c>
    </row>
    <row r="68" spans="1:12" x14ac:dyDescent="0.3">
      <c r="A68" s="32">
        <v>64</v>
      </c>
      <c r="B68" s="104" t="s">
        <v>314</v>
      </c>
      <c r="C68" s="95">
        <v>1</v>
      </c>
      <c r="D68" s="189" t="s">
        <v>357</v>
      </c>
      <c r="E68" s="22"/>
      <c r="F68" s="22"/>
      <c r="G68" s="22"/>
      <c r="H68" s="22"/>
      <c r="I68" s="22"/>
      <c r="J68" s="22"/>
      <c r="K68" s="193"/>
      <c r="L68" s="157">
        <f t="shared" si="1"/>
        <v>0</v>
      </c>
    </row>
    <row r="69" spans="1:12" x14ac:dyDescent="0.3">
      <c r="A69" s="32">
        <v>65</v>
      </c>
      <c r="B69" s="104" t="s">
        <v>315</v>
      </c>
      <c r="C69" s="95">
        <v>4</v>
      </c>
      <c r="D69" s="189" t="s">
        <v>357</v>
      </c>
      <c r="E69" s="22"/>
      <c r="F69" s="22"/>
      <c r="G69" s="22"/>
      <c r="H69" s="22"/>
      <c r="I69" s="22"/>
      <c r="J69" s="22"/>
      <c r="K69" s="193"/>
      <c r="L69" s="157">
        <f t="shared" ref="L69" si="2">K69*C69</f>
        <v>0</v>
      </c>
    </row>
    <row r="70" spans="1:12" x14ac:dyDescent="0.3">
      <c r="A70" s="32">
        <v>66</v>
      </c>
      <c r="B70" s="104" t="s">
        <v>316</v>
      </c>
      <c r="C70" s="95">
        <v>1</v>
      </c>
      <c r="D70" s="189" t="s">
        <v>357</v>
      </c>
      <c r="E70" s="22"/>
      <c r="F70" s="22"/>
      <c r="G70" s="22"/>
      <c r="H70" s="22"/>
      <c r="I70" s="22"/>
      <c r="J70" s="22"/>
      <c r="K70" s="193"/>
      <c r="L70" s="157">
        <f t="shared" ref="L70:L73" si="3">K70*C70</f>
        <v>0</v>
      </c>
    </row>
    <row r="71" spans="1:12" x14ac:dyDescent="0.3">
      <c r="A71" s="32">
        <v>67</v>
      </c>
      <c r="B71" s="104" t="s">
        <v>317</v>
      </c>
      <c r="C71" s="95">
        <v>1</v>
      </c>
      <c r="D71" s="189" t="s">
        <v>357</v>
      </c>
      <c r="E71" s="22"/>
      <c r="F71" s="22"/>
      <c r="G71" s="22"/>
      <c r="H71" s="22"/>
      <c r="I71" s="22"/>
      <c r="J71" s="22"/>
      <c r="K71" s="193"/>
      <c r="L71" s="157">
        <f t="shared" si="3"/>
        <v>0</v>
      </c>
    </row>
    <row r="72" spans="1:12" x14ac:dyDescent="0.3">
      <c r="A72" s="32">
        <v>68</v>
      </c>
      <c r="B72" s="104" t="s">
        <v>318</v>
      </c>
      <c r="C72" s="95">
        <v>3</v>
      </c>
      <c r="D72" s="189" t="s">
        <v>357</v>
      </c>
      <c r="E72" s="22"/>
      <c r="F72" s="22"/>
      <c r="G72" s="22"/>
      <c r="H72" s="22"/>
      <c r="I72" s="22"/>
      <c r="J72" s="22"/>
      <c r="K72" s="193"/>
      <c r="L72" s="157">
        <f t="shared" si="3"/>
        <v>0</v>
      </c>
    </row>
    <row r="73" spans="1:12" x14ac:dyDescent="0.3">
      <c r="A73" s="32">
        <v>69</v>
      </c>
      <c r="B73" s="104" t="s">
        <v>319</v>
      </c>
      <c r="C73" s="95">
        <v>1</v>
      </c>
      <c r="D73" s="189" t="s">
        <v>357</v>
      </c>
      <c r="E73" s="22"/>
      <c r="F73" s="22"/>
      <c r="G73" s="22"/>
      <c r="H73" s="22"/>
      <c r="I73" s="22"/>
      <c r="J73" s="22"/>
      <c r="K73" s="193"/>
      <c r="L73" s="157">
        <f t="shared" si="3"/>
        <v>0</v>
      </c>
    </row>
    <row r="74" spans="1:12" x14ac:dyDescent="0.3">
      <c r="A74" s="13"/>
    </row>
    <row r="75" spans="1:12" x14ac:dyDescent="0.3">
      <c r="A75" s="13"/>
      <c r="B75" s="14"/>
      <c r="K75" s="152" t="s">
        <v>15</v>
      </c>
      <c r="L75" s="156">
        <f>SUM(L5:L74)</f>
        <v>0</v>
      </c>
    </row>
    <row r="76" spans="1:12" x14ac:dyDescent="0.3">
      <c r="A76" s="13"/>
    </row>
    <row r="77" spans="1:12" x14ac:dyDescent="0.3">
      <c r="A77" s="13"/>
    </row>
    <row r="78" spans="1:12" x14ac:dyDescent="0.3">
      <c r="A78" s="13"/>
    </row>
    <row r="79" spans="1:12" x14ac:dyDescent="0.3">
      <c r="A79" s="13"/>
    </row>
    <row r="80" spans="1:12" x14ac:dyDescent="0.3">
      <c r="A80" s="13"/>
    </row>
    <row r="81" spans="1:1" x14ac:dyDescent="0.3">
      <c r="A81" s="13"/>
    </row>
    <row r="82" spans="1:1" x14ac:dyDescent="0.3">
      <c r="A82" s="13"/>
    </row>
    <row r="83" spans="1:1" x14ac:dyDescent="0.3">
      <c r="A83" s="13"/>
    </row>
    <row r="84" spans="1:1" x14ac:dyDescent="0.3">
      <c r="A84" s="13"/>
    </row>
    <row r="85" spans="1:1" x14ac:dyDescent="0.3">
      <c r="A85" s="13"/>
    </row>
    <row r="86" spans="1:1" x14ac:dyDescent="0.3">
      <c r="A86" s="13"/>
    </row>
    <row r="87" spans="1:1" x14ac:dyDescent="0.3">
      <c r="A87" s="13"/>
    </row>
    <row r="88" spans="1:1" x14ac:dyDescent="0.3">
      <c r="A88" s="13"/>
    </row>
    <row r="89" spans="1:1" x14ac:dyDescent="0.3">
      <c r="A89" s="13"/>
    </row>
    <row r="90" spans="1:1" x14ac:dyDescent="0.3">
      <c r="A90" s="13"/>
    </row>
    <row r="91" spans="1:1" x14ac:dyDescent="0.3">
      <c r="A91" s="13"/>
    </row>
    <row r="92" spans="1:1" x14ac:dyDescent="0.3">
      <c r="A92" s="13"/>
    </row>
    <row r="93" spans="1:1" x14ac:dyDescent="0.3">
      <c r="A93" s="13"/>
    </row>
    <row r="94" spans="1:1" x14ac:dyDescent="0.3">
      <c r="A94" s="13"/>
    </row>
    <row r="95" spans="1:1" x14ac:dyDescent="0.3">
      <c r="A95" s="13"/>
    </row>
    <row r="96" spans="1:1" x14ac:dyDescent="0.3">
      <c r="A96" s="13"/>
    </row>
    <row r="97" spans="1:1" x14ac:dyDescent="0.3">
      <c r="A97" s="13"/>
    </row>
    <row r="98" spans="1:1" x14ac:dyDescent="0.3">
      <c r="A98" s="13"/>
    </row>
    <row r="99" spans="1:1" x14ac:dyDescent="0.3">
      <c r="A99" s="13"/>
    </row>
    <row r="100" spans="1:1" x14ac:dyDescent="0.3">
      <c r="A100" s="13"/>
    </row>
    <row r="101" spans="1:1" x14ac:dyDescent="0.3">
      <c r="A101" s="13"/>
    </row>
    <row r="102" spans="1:1" x14ac:dyDescent="0.3">
      <c r="A102" s="13"/>
    </row>
    <row r="103" spans="1:1" x14ac:dyDescent="0.3">
      <c r="A103" s="13"/>
    </row>
    <row r="104" spans="1:1" x14ac:dyDescent="0.3">
      <c r="A104" s="13"/>
    </row>
    <row r="105" spans="1:1" x14ac:dyDescent="0.3">
      <c r="A105" s="13"/>
    </row>
    <row r="106" spans="1:1" x14ac:dyDescent="0.3">
      <c r="A106" s="13"/>
    </row>
  </sheetData>
  <sheetProtection algorithmName="SHA-512" hashValue="oc5ja1PeHiP/lph12KQMTBmSI/dibBT6O3XbKwFbbVFlXicD+rxHNrgJ+vOSR+CeH+z5EXhd3qK1AeieQ0GDug==" saltValue="9P+9OXGQI1dNJR1b6t5U/w==" spinCount="100000" sheet="1" objects="1" scenarios="1"/>
  <mergeCells count="14">
    <mergeCell ref="A1:L1"/>
    <mergeCell ref="A4:L4"/>
    <mergeCell ref="K2:K3"/>
    <mergeCell ref="L2:L3"/>
    <mergeCell ref="I2:I3"/>
    <mergeCell ref="J2:J3"/>
    <mergeCell ref="A2:A3"/>
    <mergeCell ref="B2:B3"/>
    <mergeCell ref="D2:D3"/>
    <mergeCell ref="C2:C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horizontalDpi="300" verticalDpi="300" r:id="rId1"/>
  <headerFooter>
    <oddHeader>&amp;LRevízia elektrických zariadení&amp;RPríloha č.1 k časti B.2 Region ZS (zároveň príloha č.2 k Dohode)
(tabuľka č.5)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view="pageLayout" zoomScale="76" zoomScaleNormal="100" zoomScalePageLayoutView="76" workbookViewId="0">
      <selection sqref="A1:L1"/>
    </sheetView>
  </sheetViews>
  <sheetFormatPr defaultColWidth="9.109375" defaultRowHeight="14.4" x14ac:dyDescent="0.3"/>
  <cols>
    <col min="1" max="1" width="4.44140625" style="31" bestFit="1" customWidth="1"/>
    <col min="2" max="2" width="71.33203125" style="31" customWidth="1"/>
    <col min="3" max="3" width="14" style="31" customWidth="1"/>
    <col min="4" max="4" width="17.109375" style="29" customWidth="1"/>
    <col min="5" max="5" width="9.44140625" style="31" customWidth="1"/>
    <col min="6" max="6" width="8.6640625" style="31" customWidth="1"/>
    <col min="7" max="7" width="8.5546875" style="31" customWidth="1"/>
    <col min="8" max="8" width="17.33203125" style="31" customWidth="1"/>
    <col min="9" max="9" width="8.33203125" style="31" customWidth="1"/>
    <col min="10" max="10" width="13.109375" style="31" customWidth="1"/>
    <col min="11" max="11" width="14.88671875" style="160" customWidth="1"/>
    <col min="12" max="12" width="16.44140625" style="160" customWidth="1"/>
    <col min="13" max="16384" width="9.109375" style="31"/>
  </cols>
  <sheetData>
    <row r="1" spans="1:12" ht="25.2" thickBot="1" x14ac:dyDescent="0.35">
      <c r="A1" s="268" t="s">
        <v>361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</row>
    <row r="2" spans="1:12" ht="33.75" customHeight="1" x14ac:dyDescent="0.3">
      <c r="A2" s="263" t="s">
        <v>4</v>
      </c>
      <c r="B2" s="265" t="s">
        <v>5</v>
      </c>
      <c r="C2" s="271" t="s">
        <v>803</v>
      </c>
      <c r="D2" s="266" t="s">
        <v>6</v>
      </c>
      <c r="E2" s="256" t="s">
        <v>16</v>
      </c>
      <c r="F2" s="256" t="s">
        <v>17</v>
      </c>
      <c r="G2" s="256" t="s">
        <v>18</v>
      </c>
      <c r="H2" s="256" t="s">
        <v>19</v>
      </c>
      <c r="I2" s="254" t="s">
        <v>7</v>
      </c>
      <c r="J2" s="256" t="s">
        <v>20</v>
      </c>
      <c r="K2" s="246" t="s">
        <v>796</v>
      </c>
      <c r="L2" s="246" t="s">
        <v>804</v>
      </c>
    </row>
    <row r="3" spans="1:12" ht="29.25" customHeight="1" thickBot="1" x14ac:dyDescent="0.35">
      <c r="A3" s="270"/>
      <c r="B3" s="242"/>
      <c r="C3" s="272"/>
      <c r="D3" s="267"/>
      <c r="E3" s="257"/>
      <c r="F3" s="257"/>
      <c r="G3" s="257"/>
      <c r="H3" s="257"/>
      <c r="I3" s="255"/>
      <c r="J3" s="257"/>
      <c r="K3" s="247"/>
      <c r="L3" s="247"/>
    </row>
    <row r="4" spans="1:12" x14ac:dyDescent="0.3">
      <c r="A4" s="24">
        <v>1</v>
      </c>
      <c r="B4" s="23" t="s">
        <v>369</v>
      </c>
      <c r="C4" s="97">
        <v>2</v>
      </c>
      <c r="D4" s="43"/>
      <c r="E4" s="37">
        <v>1</v>
      </c>
      <c r="F4" s="37">
        <v>1</v>
      </c>
      <c r="G4" s="37">
        <v>3</v>
      </c>
      <c r="H4" s="2" t="s">
        <v>370</v>
      </c>
      <c r="I4" s="2"/>
      <c r="J4" s="37" t="s">
        <v>28</v>
      </c>
      <c r="K4" s="167"/>
      <c r="L4" s="157">
        <f>K4*C4</f>
        <v>0</v>
      </c>
    </row>
    <row r="5" spans="1:12" x14ac:dyDescent="0.3">
      <c r="A5" s="25">
        <v>2</v>
      </c>
      <c r="B5" s="33" t="s">
        <v>371</v>
      </c>
      <c r="C5" s="98">
        <v>4</v>
      </c>
      <c r="D5" s="165"/>
      <c r="E5" s="35"/>
      <c r="F5" s="35"/>
      <c r="G5" s="35"/>
      <c r="H5" s="35"/>
      <c r="I5" s="35"/>
      <c r="J5" s="35"/>
      <c r="K5" s="167"/>
      <c r="L5" s="157">
        <f t="shared" ref="L5:L13" si="0">K5*C5</f>
        <v>0</v>
      </c>
    </row>
    <row r="6" spans="1:12" x14ac:dyDescent="0.3">
      <c r="A6" s="25">
        <v>3</v>
      </c>
      <c r="B6" s="33" t="s">
        <v>372</v>
      </c>
      <c r="C6" s="98">
        <v>2</v>
      </c>
      <c r="D6" s="165"/>
      <c r="E6" s="35"/>
      <c r="F6" s="35"/>
      <c r="G6" s="35"/>
      <c r="H6" s="35"/>
      <c r="I6" s="35"/>
      <c r="J6" s="35"/>
      <c r="K6" s="167"/>
      <c r="L6" s="157">
        <f t="shared" si="0"/>
        <v>0</v>
      </c>
    </row>
    <row r="7" spans="1:12" x14ac:dyDescent="0.3">
      <c r="A7" s="25">
        <v>4</v>
      </c>
      <c r="B7" s="23" t="s">
        <v>363</v>
      </c>
      <c r="C7" s="97">
        <v>4</v>
      </c>
      <c r="D7" s="43"/>
      <c r="E7" s="37">
        <v>15</v>
      </c>
      <c r="F7" s="37">
        <v>15</v>
      </c>
      <c r="G7" s="37">
        <v>224</v>
      </c>
      <c r="H7" s="40" t="s">
        <v>364</v>
      </c>
      <c r="I7" s="40"/>
      <c r="J7" s="37" t="s">
        <v>28</v>
      </c>
      <c r="K7" s="167"/>
      <c r="L7" s="157">
        <f t="shared" si="0"/>
        <v>0</v>
      </c>
    </row>
    <row r="8" spans="1:12" x14ac:dyDescent="0.3">
      <c r="A8" s="25">
        <v>5</v>
      </c>
      <c r="B8" s="23" t="s">
        <v>365</v>
      </c>
      <c r="C8" s="97">
        <v>4</v>
      </c>
      <c r="D8" s="43"/>
      <c r="E8" s="37"/>
      <c r="F8" s="37">
        <v>1</v>
      </c>
      <c r="G8" s="37">
        <v>1</v>
      </c>
      <c r="H8" s="40" t="s">
        <v>366</v>
      </c>
      <c r="I8" s="40"/>
      <c r="J8" s="37" t="s">
        <v>28</v>
      </c>
      <c r="K8" s="167"/>
      <c r="L8" s="157">
        <f t="shared" si="0"/>
        <v>0</v>
      </c>
    </row>
    <row r="9" spans="1:12" x14ac:dyDescent="0.3">
      <c r="A9" s="25">
        <v>6</v>
      </c>
      <c r="B9" s="30" t="s">
        <v>367</v>
      </c>
      <c r="C9" s="97">
        <v>4</v>
      </c>
      <c r="D9" s="43" t="s">
        <v>27</v>
      </c>
      <c r="E9" s="37">
        <v>0</v>
      </c>
      <c r="F9" s="37" t="s">
        <v>28</v>
      </c>
      <c r="G9" s="34"/>
      <c r="H9" s="40"/>
      <c r="I9" s="34">
        <v>5</v>
      </c>
      <c r="J9" s="37" t="s">
        <v>28</v>
      </c>
      <c r="K9" s="167"/>
      <c r="L9" s="157">
        <f>K9*C9</f>
        <v>0</v>
      </c>
    </row>
    <row r="10" spans="1:12" x14ac:dyDescent="0.3">
      <c r="A10" s="26">
        <v>7</v>
      </c>
      <c r="B10" s="30" t="s">
        <v>368</v>
      </c>
      <c r="C10" s="97">
        <v>2</v>
      </c>
      <c r="D10" s="43" t="s">
        <v>27</v>
      </c>
      <c r="E10" s="37"/>
      <c r="F10" s="37"/>
      <c r="G10" s="34"/>
      <c r="H10" s="40"/>
      <c r="I10" s="34">
        <v>5</v>
      </c>
      <c r="J10" s="37"/>
      <c r="K10" s="167"/>
      <c r="L10" s="157">
        <f>K10*C10</f>
        <v>0</v>
      </c>
    </row>
    <row r="11" spans="1:12" x14ac:dyDescent="0.3">
      <c r="A11" s="27">
        <v>8</v>
      </c>
      <c r="B11" s="3" t="s">
        <v>373</v>
      </c>
      <c r="C11" s="97">
        <v>1</v>
      </c>
      <c r="D11" s="165" t="s">
        <v>271</v>
      </c>
      <c r="E11" s="147">
        <v>10</v>
      </c>
      <c r="F11" s="147">
        <v>1</v>
      </c>
      <c r="G11" s="147">
        <v>19</v>
      </c>
      <c r="H11" s="147" t="s">
        <v>162</v>
      </c>
      <c r="I11" s="147"/>
      <c r="J11" s="148" t="s">
        <v>362</v>
      </c>
      <c r="K11" s="167"/>
      <c r="L11" s="157">
        <f t="shared" si="0"/>
        <v>0</v>
      </c>
    </row>
    <row r="12" spans="1:12" x14ac:dyDescent="0.3">
      <c r="A12" s="26">
        <v>9</v>
      </c>
      <c r="B12" s="3" t="s">
        <v>374</v>
      </c>
      <c r="C12" s="97">
        <v>2</v>
      </c>
      <c r="D12" s="165" t="s">
        <v>270</v>
      </c>
      <c r="E12" s="147"/>
      <c r="F12" s="147"/>
      <c r="G12" s="147"/>
      <c r="H12" s="147"/>
      <c r="I12" s="147"/>
      <c r="J12" s="148" t="s">
        <v>362</v>
      </c>
      <c r="K12" s="167"/>
      <c r="L12" s="157">
        <f t="shared" si="0"/>
        <v>0</v>
      </c>
    </row>
    <row r="13" spans="1:12" x14ac:dyDescent="0.3">
      <c r="A13" s="27">
        <v>10</v>
      </c>
      <c r="B13" s="3" t="s">
        <v>373</v>
      </c>
      <c r="C13" s="97">
        <v>4</v>
      </c>
      <c r="D13" s="165" t="s">
        <v>8</v>
      </c>
      <c r="E13" s="147">
        <v>10</v>
      </c>
      <c r="F13" s="147">
        <v>1</v>
      </c>
      <c r="G13" s="147">
        <v>19</v>
      </c>
      <c r="H13" s="147" t="s">
        <v>162</v>
      </c>
      <c r="I13" s="147"/>
      <c r="J13" s="148" t="s">
        <v>362</v>
      </c>
      <c r="K13" s="167"/>
      <c r="L13" s="157">
        <f t="shared" si="0"/>
        <v>0</v>
      </c>
    </row>
    <row r="14" spans="1:12" x14ac:dyDescent="0.3">
      <c r="L14" s="161"/>
    </row>
    <row r="15" spans="1:12" ht="27" x14ac:dyDescent="0.3">
      <c r="K15" s="152" t="s">
        <v>15</v>
      </c>
      <c r="L15" s="156">
        <f>SUM(L4:L14)</f>
        <v>0</v>
      </c>
    </row>
  </sheetData>
  <sheetProtection algorithmName="SHA-512" hashValue="V7ZECXX67zQDM7kpEDI2g/0ca9UlxoA35TtOORTQkNDPUPYX/SYqRBIVyOpwrcueMLB4NzU3Y8DCZ962Zzd0pg==" saltValue="bXROMpnH7ebwrlaVVZs8mg==" spinCount="100000" sheet="1" objects="1" scenarios="1"/>
  <mergeCells count="13">
    <mergeCell ref="A1:L1"/>
    <mergeCell ref="K2:K3"/>
    <mergeCell ref="L2:L3"/>
    <mergeCell ref="I2:I3"/>
    <mergeCell ref="J2:J3"/>
    <mergeCell ref="A2:A3"/>
    <mergeCell ref="E2:E3"/>
    <mergeCell ref="F2:F3"/>
    <mergeCell ref="G2:G3"/>
    <mergeCell ref="H2:H3"/>
    <mergeCell ref="B2:B3"/>
    <mergeCell ref="D2:D3"/>
    <mergeCell ref="C2:C3"/>
  </mergeCells>
  <pageMargins left="0.7" right="0.7" top="0.75" bottom="0.75" header="0.3" footer="0.3"/>
  <pageSetup paperSize="9" scale="64" fitToHeight="0" orientation="landscape" r:id="rId1"/>
  <headerFooter>
    <oddHeader>&amp;LRevízie elektrických zariadení&amp;RPríloha č.1 k časti B.2 Region ZS (zároveň príloha č.2 k Dohode)
(tabuľka č.6)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5</vt:i4>
      </vt:variant>
    </vt:vector>
  </HeadingPairs>
  <TitlesOfParts>
    <vt:vector size="12" baseType="lpstr">
      <vt:lpstr>Región ZS.</vt:lpstr>
      <vt:lpstr>Malacky</vt:lpstr>
      <vt:lpstr>Bratislava</vt:lpstr>
      <vt:lpstr>Trnava</vt:lpstr>
      <vt:lpstr>Trenčín</vt:lpstr>
      <vt:lpstr>Galanta</vt:lpstr>
      <vt:lpstr>Polianky</vt:lpstr>
      <vt:lpstr>Bratislava!Názvy_tlače</vt:lpstr>
      <vt:lpstr>Galanta!Názvy_tlače</vt:lpstr>
      <vt:lpstr>Malacky!Názvy_tlače</vt:lpstr>
      <vt:lpstr>Trenčín!Názvy_tlače</vt:lpstr>
      <vt:lpstr>Trnava!Názvy_tlače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Hrdá Barbora</dc:creator>
  <cp:lastModifiedBy>Vytřísalová Kristína</cp:lastModifiedBy>
  <cp:lastPrinted>2021-07-19T07:20:04Z</cp:lastPrinted>
  <dcterms:created xsi:type="dcterms:W3CDTF">2020-08-25T06:18:01Z</dcterms:created>
  <dcterms:modified xsi:type="dcterms:W3CDTF">2021-07-19T09:20:33Z</dcterms:modified>
</cp:coreProperties>
</file>

<file path=userCustomization/customUI.xml><?xml version="1.0" encoding="utf-8"?>
<mso:customUI xmlns:mso="http://schemas.microsoft.com/office/2006/01/customui">
  <mso:ribbon>
    <mso:qat>
      <mso:documentControls>
        <mso:control idQ="mso:ViewFreezePanesGallery" visible="true"/>
      </mso:documentControls>
    </mso:qat>
  </mso:ribbon>
</mso:customUI>
</file>