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300\40000\ODBOR PREVADZKY\REVIZIA elektrických zariadení\"/>
    </mc:Choice>
  </mc:AlternateContent>
  <bookViews>
    <workbookView xWindow="-120" yWindow="-120" windowWidth="25440" windowHeight="15390" activeTab="6"/>
  </bookViews>
  <sheets>
    <sheet name="Región VS." sheetId="3" r:id="rId1"/>
    <sheet name="Mengusovce" sheetId="6" r:id="rId2"/>
    <sheet name="Beharovce" sheetId="7" r:id="rId3"/>
    <sheet name="Prešov" sheetId="8" r:id="rId4"/>
    <sheet name="Košice" sheetId="9" r:id="rId5"/>
    <sheet name="IO Prešov" sheetId="11" r:id="rId6"/>
    <sheet name="Štós" sheetId="12" r:id="rId7"/>
  </sheets>
  <definedNames>
    <definedName name="_xlnm.Print_Titles" localSheetId="2">Beharovce!$1:$3</definedName>
    <definedName name="_xlnm.Print_Titles" localSheetId="4">Košice!$1:$3</definedName>
    <definedName name="_xlnm.Print_Titles" localSheetId="1">Mengusovce!$1:$3</definedName>
    <definedName name="_xlnm.Print_Titles" localSheetId="3">Prešov!$1:$3</definedName>
  </definedNames>
  <calcPr calcId="162913" fullPrecision="0"/>
</workbook>
</file>

<file path=xl/calcChain.xml><?xml version="1.0" encoding="utf-8"?>
<calcChain xmlns="http://schemas.openxmlformats.org/spreadsheetml/2006/main">
  <c r="K9" i="12" l="1"/>
  <c r="J5" i="11"/>
  <c r="L125" i="9"/>
  <c r="K39" i="8"/>
  <c r="L121" i="7"/>
  <c r="L86" i="6"/>
  <c r="L83" i="6"/>
  <c r="L103" i="7" l="1"/>
  <c r="K41" i="8"/>
  <c r="L135" i="9"/>
  <c r="K8" i="12"/>
  <c r="K7" i="12"/>
  <c r="K6" i="12"/>
  <c r="K5" i="12"/>
  <c r="K4" i="12"/>
  <c r="J4" i="11"/>
  <c r="J7" i="11" s="1"/>
  <c r="L102" i="9"/>
  <c r="L131" i="9"/>
  <c r="L146" i="9"/>
  <c r="L145" i="9"/>
  <c r="L144" i="9"/>
  <c r="L143" i="9"/>
  <c r="L142" i="9"/>
  <c r="L141" i="9"/>
  <c r="L140" i="9"/>
  <c r="L139" i="9"/>
  <c r="L138" i="9"/>
  <c r="L137" i="9"/>
  <c r="L136" i="9"/>
  <c r="L134" i="9"/>
  <c r="L133" i="9"/>
  <c r="L132" i="9"/>
  <c r="L130" i="9"/>
  <c r="L129" i="9"/>
  <c r="L128" i="9"/>
  <c r="L127" i="9"/>
  <c r="L124" i="9"/>
  <c r="L123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6" i="9"/>
  <c r="L105" i="9"/>
  <c r="L104" i="9"/>
  <c r="L103" i="9"/>
  <c r="L101" i="9"/>
  <c r="L100" i="9"/>
  <c r="L99" i="9"/>
  <c r="L98" i="9"/>
  <c r="L97" i="9"/>
  <c r="L96" i="9"/>
  <c r="L95" i="9"/>
  <c r="L94" i="9"/>
  <c r="L93" i="9"/>
  <c r="L92" i="9"/>
  <c r="L91" i="9"/>
  <c r="L90" i="9"/>
  <c r="L88" i="9"/>
  <c r="L87" i="9"/>
  <c r="L86" i="9"/>
  <c r="L84" i="9"/>
  <c r="L83" i="9"/>
  <c r="L82" i="9"/>
  <c r="L81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K40" i="8"/>
  <c r="K52" i="8"/>
  <c r="K51" i="8"/>
  <c r="K50" i="8"/>
  <c r="K49" i="8"/>
  <c r="K48" i="8"/>
  <c r="K47" i="8"/>
  <c r="K46" i="8"/>
  <c r="K45" i="8"/>
  <c r="K44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43" i="8"/>
  <c r="K6" i="8"/>
  <c r="K42" i="8"/>
  <c r="K5" i="8"/>
  <c r="L46" i="7"/>
  <c r="L126" i="7"/>
  <c r="L125" i="7"/>
  <c r="L124" i="7"/>
  <c r="L123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6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5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5" i="6"/>
  <c r="L148" i="9" l="1"/>
  <c r="K11" i="12"/>
  <c r="L105" i="6"/>
  <c r="L128" i="7"/>
  <c r="K54" i="8"/>
  <c r="C8" i="3" l="1"/>
  <c r="E8" i="3" s="1"/>
  <c r="F8" i="3" s="1"/>
</calcChain>
</file>

<file path=xl/sharedStrings.xml><?xml version="1.0" encoding="utf-8"?>
<sst xmlns="http://schemas.openxmlformats.org/spreadsheetml/2006/main" count="821" uniqueCount="502">
  <si>
    <t xml:space="preserve"> </t>
  </si>
  <si>
    <t>Dátum: ..............................................</t>
  </si>
  <si>
    <t>.............................................................................</t>
  </si>
  <si>
    <t>Podpis oprávnenej osoby uchádzača</t>
  </si>
  <si>
    <t>P.č.</t>
  </si>
  <si>
    <t>objekt resp. zariadenie</t>
  </si>
  <si>
    <t>Poznámka napr. vonkajšie vplyvy</t>
  </si>
  <si>
    <t>počet zvodov</t>
  </si>
  <si>
    <t>bez napätia</t>
  </si>
  <si>
    <t>Pracovné stroje</t>
  </si>
  <si>
    <t>celkom bez DPH</t>
  </si>
  <si>
    <t>počet rozvádzačov</t>
  </si>
  <si>
    <t>počet prívodov</t>
  </si>
  <si>
    <t>počet  vývodov</t>
  </si>
  <si>
    <t xml:space="preserve">* počet svietidiel /zariadení /   </t>
  </si>
  <si>
    <t>celková dĺžka rozvodov  v metroch</t>
  </si>
  <si>
    <t>s nebezpečenstvom výbuchu</t>
  </si>
  <si>
    <t>s nebezpečenstvom požiaru</t>
  </si>
  <si>
    <t>AD4</t>
  </si>
  <si>
    <t>pojazdný prostriedok</t>
  </si>
  <si>
    <t>-</t>
  </si>
  <si>
    <t>AD2</t>
  </si>
  <si>
    <t>21s</t>
  </si>
  <si>
    <t>20s</t>
  </si>
  <si>
    <t>AF3</t>
  </si>
  <si>
    <t>PPN - prehliadka pod napätím každý rok</t>
  </si>
  <si>
    <t>úradná skúška</t>
  </si>
  <si>
    <t>AD-dážď</t>
  </si>
  <si>
    <t>pracovný stroj</t>
  </si>
  <si>
    <t>Región VS.</t>
  </si>
  <si>
    <t>Národná diaľničná spoločnosť  - SSÚD Mengusovce</t>
  </si>
  <si>
    <t xml:space="preserve">SSÚD Mengusovce </t>
  </si>
  <si>
    <t>311-31 Prevádzková budova SSÚD</t>
  </si>
  <si>
    <t>311-32 Prevádzková budova DO PZ</t>
  </si>
  <si>
    <t>311-33 Prístrešok pre havarované vozidla</t>
  </si>
  <si>
    <t>311-34 Čerpacia stanica pohonných hmôt</t>
  </si>
  <si>
    <t>311-35 Údržovňa vozidiel a mechanizmov</t>
  </si>
  <si>
    <t>Čistička odpadových vôd Alfa Classic 2.2/P</t>
  </si>
  <si>
    <t>311-36 Garáže</t>
  </si>
  <si>
    <t>311-37 Sklad MTZ</t>
  </si>
  <si>
    <t>311-38 Sklad značiek</t>
  </si>
  <si>
    <t>311-39 Sklad Soli</t>
  </si>
  <si>
    <t>311-40 Prístrešky</t>
  </si>
  <si>
    <t>311-41 Odpady a 311-44 sklad soli</t>
  </si>
  <si>
    <t>311-42 Rozvodňa NN a NZ</t>
  </si>
  <si>
    <t>311-46 Vstup do areálu</t>
  </si>
  <si>
    <t>311-47 Prevádzková budova HaZZ</t>
  </si>
  <si>
    <t>311-52 Čistička odpadových vôd SX – P 100</t>
  </si>
  <si>
    <t>311-61 Vonkajšie silnoprúdové rozvody</t>
  </si>
  <si>
    <t>311-63 Vonkajšie osvetlenie SSÚD</t>
  </si>
  <si>
    <t>Napájací blok radarového merača BL101YM</t>
  </si>
  <si>
    <t>Napájací blok radarového merača BL102YM</t>
  </si>
  <si>
    <t>Napájací blok radarového merača BL841YM</t>
  </si>
  <si>
    <t xml:space="preserve">Semobilná mostová váha SSÚD 9 Mengusvoce </t>
  </si>
  <si>
    <t>Automatizovaný systém merania posypového materiálu</t>
  </si>
  <si>
    <t>Mobilná pracovná plošina</t>
  </si>
  <si>
    <t xml:space="preserve">Ochrana strešných žľabov  a zvodov proti zamŕzaniu </t>
  </si>
  <si>
    <t xml:space="preserve">Zásobníková nádrž na prípravu soľných roztokov - rozvádzač RM2
silo Spišský Štvrtok </t>
  </si>
  <si>
    <t>Osvetlenie areálu a káblove rozvody NN - silo Spišský Štvrtok</t>
  </si>
  <si>
    <t xml:space="preserve">Elektrická prípojka NN - silo Spišský Štvrtok </t>
  </si>
  <si>
    <t>Čerpacia stanica dažďovej kanalizácie Matejovce</t>
  </si>
  <si>
    <t xml:space="preserve">Informačný systém D1 Jánovce - Jablonov I. </t>
  </si>
  <si>
    <t>321-62 prípojka NN + vonkajšie rozvody NN odpočívadla Batizovce vpravo</t>
  </si>
  <si>
    <t>321-62 budova odpočivadla Batizovce vpravo</t>
  </si>
  <si>
    <t>321-62 čistička odpadových vôd odpočivadlo Batizovce vpravo + Infopoint</t>
  </si>
  <si>
    <t>321-62 vonkajšie osvetlenie odpočivadlo Batizovce vpravo + Infopoint</t>
  </si>
  <si>
    <t>331-62 prípojka NN + vonkajšie rozvody NN odpočívadla Batizovce vľavo</t>
  </si>
  <si>
    <t>331-62 budova odpočivadla Batizovce vľavo</t>
  </si>
  <si>
    <t>331-62 vonkajšie osvetlenie odpočivadlo Batizovce vľavo</t>
  </si>
  <si>
    <t>331-62 čistička odpadových vôd odpočivadlo Batizovce vľavo</t>
  </si>
  <si>
    <t>Vonkajšie osvetlenie odpočivadlo Štrba vľavo + Infopoint</t>
  </si>
  <si>
    <t>Vonkajšie osvetlenie odpočivadlo Štrba vpravo + Infopoint</t>
  </si>
  <si>
    <t>Napájací blok radarového merača BL009YL</t>
  </si>
  <si>
    <t>Napájací blok radarového merača BL992YK</t>
  </si>
  <si>
    <t>311-31 Prevádzková budova SSÚD - bleskozvod</t>
  </si>
  <si>
    <t>311-32 Prevádzková budova DO PZ - bleskozvod</t>
  </si>
  <si>
    <t>311-33 Prístrešok pre havarované vozidla - bleskozvod</t>
  </si>
  <si>
    <t>311-34 Čerpacia stanica pohonných hmôt. Blesk.</t>
  </si>
  <si>
    <t>311-35 Údržovňa vozidiel a mechanizmov - bleskozvod</t>
  </si>
  <si>
    <t>311-36 Garáže - bleskozvod</t>
  </si>
  <si>
    <t>311-37 Sklad MTZ - bleskozvod</t>
  </si>
  <si>
    <t>311-38 Sklad značiek - bleskozvod</t>
  </si>
  <si>
    <t>bleskozvod spoločný s objektom 311-40 Prístrešky</t>
  </si>
  <si>
    <t>311-39 Sklad soli - bleskozvod</t>
  </si>
  <si>
    <t>311-40 Prístrešky - bleskozvod</t>
  </si>
  <si>
    <t>bleskozvod spoločný s objektom 311-38 Sklad značiek</t>
  </si>
  <si>
    <t>311-41 Odpady a 311-44 sklad soli - bleskozvod</t>
  </si>
  <si>
    <t>311-42 Rozvodňa NN a NZ - bleskozvod</t>
  </si>
  <si>
    <t>311-47 Prevádzková budova HaZZ - bleskozvod</t>
  </si>
  <si>
    <t>Transf. stanica križovatka Poprad západ. Blesk.</t>
  </si>
  <si>
    <t>321-62 budova odpočivadla Batizovce vpravo - bleskozvod</t>
  </si>
  <si>
    <t>331-62 budova odpočivadla Batizovce vľavo - bleskozvod</t>
  </si>
  <si>
    <t>Elektrohydr. kanálový zdvihák JZ 8/800 v.č.261</t>
  </si>
  <si>
    <t>Elektrohydr. kanálový zdvihák JZ 8/800 v.č.262</t>
  </si>
  <si>
    <t>Hydraulický nožnicový zdvihák SSH 160 v.č.0133</t>
  </si>
  <si>
    <t>Brúska dvojkot. OPTI SM 250 v.č.08112500076</t>
  </si>
  <si>
    <t>Brúska dvojkot. OPTI SM 250 v.č.</t>
  </si>
  <si>
    <t>Leštička OPTI SM 200 POLISH v.č.08082000001</t>
  </si>
  <si>
    <t>Pásová píla S2906 v.č.20083601</t>
  </si>
  <si>
    <t>Odsávacia linka Ekolin AL v.č.774</t>
  </si>
  <si>
    <t>311-35 15 Plavákový ovládač 10SL.35</t>
  </si>
  <si>
    <t>Vŕtačka stolová OPTI B23PRO v.č.250823019</t>
  </si>
  <si>
    <t>Vŕtačka stolová OPTI B23PRO v.č.210723011</t>
  </si>
  <si>
    <t>Vŕtačka stĺpová B40GSM v.č.823985</t>
  </si>
  <si>
    <t>Zvárací stôl Ekozvar 2 v.č.142/2008</t>
  </si>
  <si>
    <t>Hydraulický lis 605 M/M-M/C-2 v.č.08P0442</t>
  </si>
  <si>
    <t>Sústruh D560x2000 v.č.811387</t>
  </si>
  <si>
    <t>Univerzálna fréza MF4 v.č.11284</t>
  </si>
  <si>
    <t>Národná diaľničná spoločnosť  - SSÚD Beharovce</t>
  </si>
  <si>
    <t>SSUD - udržovňa vozidiel a mechanizmov; vodáreň ATS, ČOV.</t>
  </si>
  <si>
    <t>3.1.1</t>
  </si>
  <si>
    <t>9 poli</t>
  </si>
  <si>
    <t>134ž, 23M</t>
  </si>
  <si>
    <t>100m</t>
  </si>
  <si>
    <t xml:space="preserve">SSUD - udržovňa vozidiel a mechanizmov (oprav.dielne) - kanal č.2 </t>
  </si>
  <si>
    <t xml:space="preserve">SSUD - udržovňa vozidiel a mechanizmov (oprav.dielne) - kanal č.1 </t>
  </si>
  <si>
    <t>Sklad soli, prevádzkové rozvody silnoprúdu vrátane</t>
  </si>
  <si>
    <t>protokol 1/2018</t>
  </si>
  <si>
    <t>33ž, 12M</t>
  </si>
  <si>
    <t xml:space="preserve">Údržovňa vozidiel vnútorné priestory </t>
  </si>
  <si>
    <t>Sušiareň odevov</t>
  </si>
  <si>
    <t>3.2.3</t>
  </si>
  <si>
    <t>Umyváreň vozidiel</t>
  </si>
  <si>
    <t>3.1.1, 3.2.4</t>
  </si>
  <si>
    <t>12ž, 1M</t>
  </si>
  <si>
    <t>Sklad kyselín, chemikálií, nabijáreň AKU</t>
  </si>
  <si>
    <t>3.2.5</t>
  </si>
  <si>
    <t>8ž, 3M</t>
  </si>
  <si>
    <t>Stolárska díelňa, Brúsiaci a leštiaci stroj - BL25 vrátane</t>
  </si>
  <si>
    <t>3.3.1, 3.3.2</t>
  </si>
  <si>
    <t>18ž, 9M</t>
  </si>
  <si>
    <t>Sklad oleja</t>
  </si>
  <si>
    <t>3.3.3</t>
  </si>
  <si>
    <t>Rozvodové skrine SR-4-1, SR-4-3 - vývody do 11RS1, 11RM10</t>
  </si>
  <si>
    <t>4.1.1</t>
  </si>
  <si>
    <t>Údržovňa vozidiel - kompresor, VZT. Žiariče, brány,  ventilatory odsavania vyfukových plynov</t>
  </si>
  <si>
    <t>ČS PHM elektrické zariadenie</t>
  </si>
  <si>
    <t>3.1.1,4.1.2, 3.3.1, 3.3.2</t>
  </si>
  <si>
    <t>5ž, 4M</t>
  </si>
  <si>
    <t xml:space="preserve">ČS PHM - SO305 - spoločná uzemňovacia sústava </t>
  </si>
  <si>
    <t>ČS PHM - umelé osvetlenie a vnútorné rozvody</t>
  </si>
  <si>
    <t>3.1.1, 3.4.2</t>
  </si>
  <si>
    <t xml:space="preserve">ČS PHM - elektroinštalacia        (integrovaný merací a indikačný systém HARRIER-3) </t>
  </si>
  <si>
    <t>Záložný zdroj pre ČS PHM</t>
  </si>
  <si>
    <t>Monitorovanie činnosti AT stanice</t>
  </si>
  <si>
    <t>3.1.1, 3.2.3</t>
  </si>
  <si>
    <t>2ž, 1M</t>
  </si>
  <si>
    <t>Prevádzková budova, plyn.kotolňa - zdroje</t>
  </si>
  <si>
    <t>301 00 Zastrešenie prístavku prev.budovy - osvetlenie</t>
  </si>
  <si>
    <t>4.1.2</t>
  </si>
  <si>
    <t>Objekt 602-00 a 314-11 vonkajšie silnoprúdové a prevádzkové rozvody (napojenie objektov z NN rozvodni)</t>
  </si>
  <si>
    <t>3.1.1, 4.1.1</t>
  </si>
  <si>
    <t>Sklad MTZ č.307 - elektroinštalácia</t>
  </si>
  <si>
    <t>42ž. 5M, 1T</t>
  </si>
  <si>
    <t>Sklad MTZ č.307 miestnosť 1.02 - sklad horľavín - elektroinštalácia</t>
  </si>
  <si>
    <t>3.4.2 / OP</t>
  </si>
  <si>
    <t>Sklad MTZ č.307 - vykurovanie</t>
  </si>
  <si>
    <t>Prístrešky č.308</t>
  </si>
  <si>
    <t xml:space="preserve">Objekt 309 - sklad značiek </t>
  </si>
  <si>
    <t>3.1.2</t>
  </si>
  <si>
    <t>18ž. 3M</t>
  </si>
  <si>
    <t>Elektrické brány a rampy vchod do SSÚD</t>
  </si>
  <si>
    <t>2M</t>
  </si>
  <si>
    <t>Elektrické vráta - garáže</t>
  </si>
  <si>
    <t>Priemyselné rolovacie vráta - umyvarka vozidiel</t>
  </si>
  <si>
    <t xml:space="preserve">Prevádzková budova SSÚD - elektroinštalácia vratane pristrešku OP/OS č.17, 35 + klimatizačná jednotka m.č. 128 Elektrické zariadenie a (Slaboprúd. a telefoné rozvody)  - napojenie telefonnej ústredne </t>
  </si>
  <si>
    <t>312ž, 14M</t>
  </si>
  <si>
    <t>Prevádzková budova SSÚD - elektroinštalácia - umývareň termonádob</t>
  </si>
  <si>
    <t>Prístrešok pre havarované autá - elektroinštalácia</t>
  </si>
  <si>
    <t>SSÚD - objekt 603-00 vonkajšie osvetlenie</t>
  </si>
  <si>
    <t>3.1.2, 4.1.1</t>
  </si>
  <si>
    <t>65s</t>
  </si>
  <si>
    <t xml:space="preserve">Sklad soli - prevádzkové rozvody silnoprúdu -               </t>
  </si>
  <si>
    <t xml:space="preserve">Prevádzková budova DO PZ  - elektrorozvody - kotolňa </t>
  </si>
  <si>
    <t>Prevádzková budova DO PZ  - elektroinštalácia  kotolňa vrátane</t>
  </si>
  <si>
    <t>120ž</t>
  </si>
  <si>
    <t xml:space="preserve">Prevádzková budova DO PZ  - el.zar. v kotolni, osv., zasuvková skriňa </t>
  </si>
  <si>
    <t>Elektrické zariadenie (Slaboprúd. a telefoné rozvody) Prev.bud.SSUD - napojenie telefonnej ústredne</t>
  </si>
  <si>
    <t>Úprava merania spotreby pre HaZZ</t>
  </si>
  <si>
    <t>Elektroinštalácia systému riadenia a rozvadzáča DT2 - UK  plynovej kotolne - udržovňa vozidiel</t>
  </si>
  <si>
    <t>Objekt č. 313 - pristrešok skladu odpadu - inštalacia</t>
  </si>
  <si>
    <t>Brúsiaci a leštiaci stroj - BL25</t>
  </si>
  <si>
    <t>ČOV z umývarky vozidiel SSÚD</t>
  </si>
  <si>
    <t>Garáž č. 306 A ,B,C, D Elektroinštalácia</t>
  </si>
  <si>
    <t>Garaže č.306 - sekcia  A, B, C, D Vykurovanie</t>
  </si>
  <si>
    <t>17M</t>
  </si>
  <si>
    <t>Garáž č. 306 B1</t>
  </si>
  <si>
    <t>Garaže - vykurovanie sekcia B</t>
  </si>
  <si>
    <t>Garáž č. 306 B2</t>
  </si>
  <si>
    <t>Garáž č. 306 C</t>
  </si>
  <si>
    <t xml:space="preserve">Garaže - vykurovanie sekcia C </t>
  </si>
  <si>
    <t>Zariadenie požiarnej ochrany ( HaZZ )                       objekt 304-00 - inštalacia</t>
  </si>
  <si>
    <t>135ž. 15M</t>
  </si>
  <si>
    <t>ČOV - umelé osvetlenie, zásuvkové okruhy,                   rozvádzače RIS2 - RS1 - prípojka</t>
  </si>
  <si>
    <t>17ž, 4M, 4T</t>
  </si>
  <si>
    <t>ČOV - rozvadzač RMD, hl.prívod, vývody z neho, dekompenzacia,  el.zariadenia a technológie</t>
  </si>
  <si>
    <t>13M</t>
  </si>
  <si>
    <t xml:space="preserve">ČOV - dekompenzácia </t>
  </si>
  <si>
    <t xml:space="preserve">Elektrická požiarná signalizácia - SSÚD </t>
  </si>
  <si>
    <t>Verejné osvetlenie - križovatka Beharovce</t>
  </si>
  <si>
    <t>Prevádzková budova - ISD - napajanie dopravných značiek</t>
  </si>
  <si>
    <t>Uzemnenie regulačnej stanice plynu</t>
  </si>
  <si>
    <t xml:space="preserve">Elektrické zariadenie (Slaboprúd. a telefoné rozvody) Prev.bud.DOPZ - napojenie telefonnej ústredne </t>
  </si>
  <si>
    <t>Pojazdná dielňa č.1 BA720MI (AVIA)</t>
  </si>
  <si>
    <t>Pojazdná dielňa č.2 BA910PK (MERCEDES)</t>
  </si>
  <si>
    <t>Elektrocentála QAS14Yds ATLAS COPCO</t>
  </si>
  <si>
    <t>ELC svetlo BL166YB DOOSAM</t>
  </si>
  <si>
    <t>Zapojenie ovládania vetrania objekt  SO 311 údržovňa vozidiel</t>
  </si>
  <si>
    <t>Núdzové osvetlenie prev. budova SSÚD 10</t>
  </si>
  <si>
    <t>Núdzové osvetlenie udržovňa vozidiel SSÚD 10</t>
  </si>
  <si>
    <t>Núdzové osvetlenie budova DOPZ</t>
  </si>
  <si>
    <t>Núdzové osvetlenie budova HaZZ</t>
  </si>
  <si>
    <t>RADAR - GEM CDU 2605 B C40A v.č. 018                  VIN TJ5R1X1X0J1074458 ŠPZ:</t>
  </si>
  <si>
    <t>RADAR - GEM CDU 2605 B C40A v.č. 021                  VIN TJ5R1X1X0J1074461 ŠPZ:</t>
  </si>
  <si>
    <t>Elektrické napojenie a ovládanie brán - brana č.1</t>
  </si>
  <si>
    <t>Elektrické napojenie a ovládanie brán - brana č.2</t>
  </si>
  <si>
    <t>Vonkajšie osvetlenie arealu SSÚD + križovatka - rekonštrukcia LED</t>
  </si>
  <si>
    <t>RADAR - GEM CDU 2605 B C40A v.č. 0045                 VIN TJ5R1X1X0K1079957 ŠPZ: BL 583 YL</t>
  </si>
  <si>
    <t>RADAR - GEM CDU 2605 B C40A v.č. 0046                 VIN TJ5R1X1X0K1079958 ŠPZ: BL 581 YL</t>
  </si>
  <si>
    <t>RADAR - GEM CDU 2605 B C40A v.č. 0047                 VIN TJ5R1X1X0K1079959 ŠPZ: BL 838 YM</t>
  </si>
  <si>
    <t>Objekt 308-00Prístrešok, sklad značiek - bleskozvod. zariadenie</t>
  </si>
  <si>
    <t>Prevádzková budova - bleskozvodové zariadenia</t>
  </si>
  <si>
    <t>SSUD - údržovňa vozidiel - bleskozvodové zariadenia</t>
  </si>
  <si>
    <t>Zastrešenie prístavku prev.budovy - bleskozvodové zar.</t>
  </si>
  <si>
    <t xml:space="preserve">Murovaná trafostanica SSÚD bleskozvodné zariadena </t>
  </si>
  <si>
    <t>Sklad soli - bleskozvodové zariadenia</t>
  </si>
  <si>
    <t>Bleskozvodové zariadenie objekt  532-03 AT stanica</t>
  </si>
  <si>
    <t>ČS PHM bleskozvodové zariadenie</t>
  </si>
  <si>
    <t>Sklad MTZ č.307, prístrešky č.308, sklad značiek č.309 - bleskozvodové zariadenia</t>
  </si>
  <si>
    <t>Prístrešok pre havarované autá - bleskozvodové zariadenia</t>
  </si>
  <si>
    <t>Prevádzková budova DO PZ  - bleskozvody</t>
  </si>
  <si>
    <t xml:space="preserve">Bleskozvodové zariadenie objekt 306-00 garáže 306 A, B, C, D </t>
  </si>
  <si>
    <t>Bleskozvodové zariadenie objekt 313-00 odpady</t>
  </si>
  <si>
    <t>Bleskozvodové zariadenie objekt 304-00 HaZZ</t>
  </si>
  <si>
    <t>ČOV - bleskozvody</t>
  </si>
  <si>
    <t>AF3, AD 4  PNN- ročná prehliadka pod napätím</t>
  </si>
  <si>
    <t>PNN- ročná prehliadka pod napätím</t>
  </si>
  <si>
    <t>Sťahovak pneumatík</t>
  </si>
  <si>
    <t>Sústruh SN 50 C</t>
  </si>
  <si>
    <t>Núdzový zdroj RGCF 170</t>
  </si>
  <si>
    <t>Kompresor zahrňa OP/OS 9g</t>
  </si>
  <si>
    <t>Národná diaľničná spoločnosť  - SSÚD Prešov</t>
  </si>
  <si>
    <t>Administratívna budova Prešov</t>
  </si>
  <si>
    <t>88s, 103z</t>
  </si>
  <si>
    <t>Administratívna budova Prešov - bleskozvod</t>
  </si>
  <si>
    <t>Kotolňa Prešov</t>
  </si>
  <si>
    <t>2m,4s,2i</t>
  </si>
  <si>
    <t>Kotolňa  bývalá Prešov - bleskozvod</t>
  </si>
  <si>
    <t>ČOV Prešov</t>
  </si>
  <si>
    <t xml:space="preserve">nová pred kolaudáciou </t>
  </si>
  <si>
    <t>2s,1m,1t</t>
  </si>
  <si>
    <t>Vonkajšie osvetlenie areálu Prešov</t>
  </si>
  <si>
    <t>rekonštrukcia</t>
  </si>
  <si>
    <t>Sklad farieb Prešov (bývalý)</t>
  </si>
  <si>
    <t>Čerpacia stanica PL Prešov</t>
  </si>
  <si>
    <t>nebezp. požiaru</t>
  </si>
  <si>
    <t>9s,4e,23i</t>
  </si>
  <si>
    <t>NN rozvody areálu strediska Prešov</t>
  </si>
  <si>
    <t>Opravovne + brány + zar. Prešov</t>
  </si>
  <si>
    <t>115s,48m,14t,8o</t>
  </si>
  <si>
    <t>sklady Prešov</t>
  </si>
  <si>
    <t>206s,4m,3t,6i</t>
  </si>
  <si>
    <t>sklad soli Prešov</t>
  </si>
  <si>
    <t>15s</t>
  </si>
  <si>
    <t>Regulačná stanica plynu Prešov</t>
  </si>
  <si>
    <t>pojazdná dielňa - Mercedes ATEGO</t>
  </si>
  <si>
    <t>3m,4i</t>
  </si>
  <si>
    <t>Prevádzková budova Malý Šariš</t>
  </si>
  <si>
    <t>29s,15t,4i</t>
  </si>
  <si>
    <t>Vrátnica Malý Šariš</t>
  </si>
  <si>
    <t>4s,3t</t>
  </si>
  <si>
    <t>Cestné závory Malý Šariš</t>
  </si>
  <si>
    <t>4m,1i</t>
  </si>
  <si>
    <t>311-40 Garáže s prístreškom a posuv.brány Malý Śariš</t>
  </si>
  <si>
    <t>20s,5m,8t</t>
  </si>
  <si>
    <t>vonkajšie osvetlenie Malý Šariš</t>
  </si>
  <si>
    <t>Garáž signalizačných vozíkov Malý Šariš</t>
  </si>
  <si>
    <t>2s,12z</t>
  </si>
  <si>
    <t>Vonkajšie slaboprúdové rozvody Malý Šariš</t>
  </si>
  <si>
    <t>Vonkajšie osvetlenie - odpočívadlo Malý Šariš - pravá strana + Infopoint</t>
  </si>
  <si>
    <t>44s</t>
  </si>
  <si>
    <t>Vonkajšie osvetlenie - odpočívadlo Malý Šariš - ľavá strana</t>
  </si>
  <si>
    <t>Automatická núdzová centrála ČKD PRAHA SLAVIA DES 24A v.č.28756</t>
  </si>
  <si>
    <t>WAP - KARCHER HDS 8-18-4M</t>
  </si>
  <si>
    <t>Elektrocentrála ZSE PRAHA Typ CSAB 6-3-400 v.č.1279</t>
  </si>
  <si>
    <t>Verejné osvetlenie D1 križovatka Prešov západ</t>
  </si>
  <si>
    <t>Kábelová NN prípojka pre verejné osvetlenie križatka Prešov západ</t>
  </si>
  <si>
    <t>Kábelová prípojka NN pre ISD v km 96,6</t>
  </si>
  <si>
    <t>Kábelová prípojka NN pre ISD v km 92,3</t>
  </si>
  <si>
    <t>Kábelová prípojka NN pre vodovodné  zariadenie Vydumanec</t>
  </si>
  <si>
    <t>Prípojka VN - odpočívadlo Malý Šariš</t>
  </si>
  <si>
    <t>Garáže Prešov</t>
  </si>
  <si>
    <t>51s,3i</t>
  </si>
  <si>
    <t>Kiosková trafostanica D1 Svinia - Prešov - odpočívadlo Malý Šariš</t>
  </si>
  <si>
    <t>Bez napätia</t>
  </si>
  <si>
    <t>Úradná skúška</t>
  </si>
  <si>
    <t>Čerpacia stanica PL Prešov bleskozvod</t>
  </si>
  <si>
    <t>LPS II</t>
  </si>
  <si>
    <t>Sklad farieb Prešov - bleskozvod</t>
  </si>
  <si>
    <t xml:space="preserve">opravovne Prešov - bleskozvod </t>
  </si>
  <si>
    <t>sklady Prešov - bleskozvod</t>
  </si>
  <si>
    <t>Regulačná stanica plynu Prešov - bleskozvod</t>
  </si>
  <si>
    <t>Prevádzková budova Malý Šariš - bleskozvod</t>
  </si>
  <si>
    <t>311-40 Garáže s prístreškom Malý Śariš - bleskozvod</t>
  </si>
  <si>
    <t>sklad soli Malý Śariš - bleskozvod</t>
  </si>
  <si>
    <t>Garáže Prešov - bleskozvod</t>
  </si>
  <si>
    <t>Priemyselné sek. Brány                                                                       16ks</t>
  </si>
  <si>
    <t>Merač okamžitej rýchlosti                                                                     2 ks</t>
  </si>
  <si>
    <t>Národná diaľničná spoločnosť  - SSÚR Košice</t>
  </si>
  <si>
    <t>dielňa maliarov,sklad farieb</t>
  </si>
  <si>
    <t>BE3,BE2</t>
  </si>
  <si>
    <t>pojazdná dielňa MERCEDES BA 913PK</t>
  </si>
  <si>
    <t>elektrocentrála HONDA ECT 6500P vo vozidle FIAT DUCATO BA 976PI</t>
  </si>
  <si>
    <t>prevozný prostriedok</t>
  </si>
  <si>
    <t>elektrocentrála ECT 7000 K1 vo vozidle V3S BA 971MD</t>
  </si>
  <si>
    <t>hala ČOV,napojenie DEST stanice</t>
  </si>
  <si>
    <t>AD3-AD8</t>
  </si>
  <si>
    <t>garáže mot. vozidiel - horný dvor</t>
  </si>
  <si>
    <t>BE2,AG2</t>
  </si>
  <si>
    <t>el.prípojka - vrátnica</t>
  </si>
  <si>
    <t>AA7,AB7</t>
  </si>
  <si>
    <t>vrátnica</t>
  </si>
  <si>
    <t>AA5</t>
  </si>
  <si>
    <t>napojenie nabíjačiek</t>
  </si>
  <si>
    <t>el.prípojka - meteostanica - Košice krematórium</t>
  </si>
  <si>
    <t>el.prípojka - meteostanica - Turňa n/B.</t>
  </si>
  <si>
    <t>el. prípojka - meteostanica - Hrhov</t>
  </si>
  <si>
    <t>el.prípojka - meteostanica - Ludvíkov Dvor</t>
  </si>
  <si>
    <t>ČS PHM</t>
  </si>
  <si>
    <t>s nebezpečím výbuchu</t>
  </si>
  <si>
    <t>dielne,sklady MTZ</t>
  </si>
  <si>
    <t>kábelové rozvody dielni ,brány</t>
  </si>
  <si>
    <t xml:space="preserve">priemyselná brána č. 1 v.č. 10361611 </t>
  </si>
  <si>
    <t>priemyselná brána č. 2 v.č. 10327011</t>
  </si>
  <si>
    <t>priemyselná brána č. 3 v.č. 10326811</t>
  </si>
  <si>
    <t>priemyselná brána č. 4 v.č. 10361311</t>
  </si>
  <si>
    <t>priemyselná brána č. 5 v.č. 10361411</t>
  </si>
  <si>
    <t>vonkajšie osvetlenie - areál</t>
  </si>
  <si>
    <t>AB8,AD4</t>
  </si>
  <si>
    <t>sklad mazív a olejov</t>
  </si>
  <si>
    <t>s nebezpečím požiaru</t>
  </si>
  <si>
    <t>kábel.prívod pre stroj.nožnice</t>
  </si>
  <si>
    <t>prístrešky cestných mechanizmov</t>
  </si>
  <si>
    <t>hala pre sezónne stroje</t>
  </si>
  <si>
    <t>NN pripojka nudzového osvetlenia AB</t>
  </si>
  <si>
    <t>budova</t>
  </si>
  <si>
    <t xml:space="preserve">administratívna budova </t>
  </si>
  <si>
    <t>prístavba soc. zariadení</t>
  </si>
  <si>
    <t>regulačná stanica plynu</t>
  </si>
  <si>
    <t>plynová kotolňa</t>
  </si>
  <si>
    <t>napojenie kotlov K1-K3</t>
  </si>
  <si>
    <t>rozvádzač RE2.OF402 a R-ISRC1 - na ceste R4</t>
  </si>
  <si>
    <t>Elektrická inštalácia garáže os. Vozidiel</t>
  </si>
  <si>
    <t>Prístrešok horný dvor</t>
  </si>
  <si>
    <t>Prívod rozvádzač dielňa</t>
  </si>
  <si>
    <t>Elek. Inštalácia sklady horný dvor</t>
  </si>
  <si>
    <t>Silo SSÚR KE - rozvody a rozvádzač</t>
  </si>
  <si>
    <t>Čerpacia stanica - protidetonačné pistky</t>
  </si>
  <si>
    <t>Silo Milhosť - osvetlenie</t>
  </si>
  <si>
    <t>Silo milhosť - merač soli</t>
  </si>
  <si>
    <t>Fagus kontajner č. 1461, R4 Milhosť</t>
  </si>
  <si>
    <t>Fagus kontajner č. 1462, R4 Milhosť</t>
  </si>
  <si>
    <t>osvetlenie prechodov a križovatky Kechnec - R4</t>
  </si>
  <si>
    <t>informačný systém, NN prípojka a osvetlenie HP Milhosť - R4</t>
  </si>
  <si>
    <t>verejné osvetlenie - južné nábrežie</t>
  </si>
  <si>
    <t>rozvádzače na R4</t>
  </si>
  <si>
    <t>AB7</t>
  </si>
  <si>
    <t xml:space="preserve">dielne - bleskozvod </t>
  </si>
  <si>
    <t xml:space="preserve">vrátnica - bleskozvod </t>
  </si>
  <si>
    <t>bleskozvod ČS PHM</t>
  </si>
  <si>
    <t>uzemnenie v kotolni</t>
  </si>
  <si>
    <t>sklad mazív a olejov - bleskozvod</t>
  </si>
  <si>
    <t>bleskozvod hala pre sezónne stroje</t>
  </si>
  <si>
    <t>bleskozvod sklad MTZ-horný dvor</t>
  </si>
  <si>
    <t xml:space="preserve">prístrešky cestných mechanizmov - bleskozvod </t>
  </si>
  <si>
    <t xml:space="preserve">sklad opotrebovaných olejov - bleskozvod </t>
  </si>
  <si>
    <t xml:space="preserve">garáže osobných vozidiel - bleskozvod </t>
  </si>
  <si>
    <t xml:space="preserve">garáže osobných vozidiel + prístrešky - bleskozvod </t>
  </si>
  <si>
    <t xml:space="preserve">sklad soli - bleskozvod </t>
  </si>
  <si>
    <t xml:space="preserve">prístavba soc.zariadení - bleskozvod </t>
  </si>
  <si>
    <t xml:space="preserve">administratívna budova - bleskozvod </t>
  </si>
  <si>
    <t>Silo SSÚR KE - blezkozvod</t>
  </si>
  <si>
    <t>Silo Milhosť - bleskozvod</t>
  </si>
  <si>
    <t>PPN pod napätím</t>
  </si>
  <si>
    <t>PBN bez napätia</t>
  </si>
  <si>
    <t>Pereš R2</t>
  </si>
  <si>
    <t xml:space="preserve">Cestná svetelná signalizácia pre chodcov </t>
  </si>
  <si>
    <t>cestná svetelná signalizácia - Pereš</t>
  </si>
  <si>
    <t>AA3</t>
  </si>
  <si>
    <t>CSS prívod - Pereš</t>
  </si>
  <si>
    <t>prípojka NN, meteostanica Pereš</t>
  </si>
  <si>
    <t>Informačný systém D1 Budimír - Bidovce</t>
  </si>
  <si>
    <t>Kamerový dohľad D1 Budimír - Bidovce, stĺp č.1 až 16. (pred bleskom)</t>
  </si>
  <si>
    <t>ISD D1 Budimír - Bidovce (RN 6-30, RK 5-16, TU 2-4, RCSS, RNISD)</t>
  </si>
  <si>
    <t>ISD D1 Budimír - Bidovce (RN 1-5 a 4.1, RK 1-4 a 4.1,TU 1)</t>
  </si>
  <si>
    <t xml:space="preserve">Osvetlenie prechodov pre chodcov v okružnej križovatke Kechnec </t>
  </si>
  <si>
    <t>R-ISRC1</t>
  </si>
  <si>
    <t>rozvádzač: OSV.STOŽIAR 1A</t>
  </si>
  <si>
    <t>rozvádzač: OSV.STOŽIAR 2A</t>
  </si>
  <si>
    <t>rozvádzač: STOŽIAR CSS-1</t>
  </si>
  <si>
    <t>rozvádzač: STOŽIAR CSS-2</t>
  </si>
  <si>
    <t>rozvádzač: STOŽIAR CSS-3</t>
  </si>
  <si>
    <t>rozvádzač: STOŽIAR CSS-4</t>
  </si>
  <si>
    <t>Osvetľovací stožiar 1a, vetva A</t>
  </si>
  <si>
    <t>Osvetľovací stožiar 2a, vetva B</t>
  </si>
  <si>
    <t>Verejné osvetlenie na ceste I/50 Prešovská - Sečovská 1. časť 02-58 párne</t>
  </si>
  <si>
    <t>Verejné osvetlenie na ceste I/50 Prešovská - Sečovská 2. časť  01-57 nepárne</t>
  </si>
  <si>
    <t xml:space="preserve">Juž. Nábrežie - Ele. Inštalácia polievania vegetačnej steny </t>
  </si>
  <si>
    <t>NN rozvádzač RST 0425/4353 P2 SVS-B1/2</t>
  </si>
  <si>
    <t>Ele. prípojka meteostanice - Krematórium - Z. Dvor</t>
  </si>
  <si>
    <t>Ele. prípojka meteostanice - Ľ. Dvor</t>
  </si>
  <si>
    <t>Ele. prípojka meteostanice - Turňa nad Bodvou</t>
  </si>
  <si>
    <t>Ele. prípojka meteostanice - Hrhov</t>
  </si>
  <si>
    <t>Informačný systém R4, NN prípojka KÚ, rozvádzače</t>
  </si>
  <si>
    <t>Prípojková skrinka SPPO</t>
  </si>
  <si>
    <t xml:space="preserve">RE2. OF402 + vývod rozvádzača </t>
  </si>
  <si>
    <t xml:space="preserve">RH </t>
  </si>
  <si>
    <t>RX-1</t>
  </si>
  <si>
    <t>RX-2</t>
  </si>
  <si>
    <t>RX-3</t>
  </si>
  <si>
    <t>RX-4</t>
  </si>
  <si>
    <t>Zásuvková skrinka ZS-1</t>
  </si>
  <si>
    <t>Zásuvková skrinka ZS-2</t>
  </si>
  <si>
    <t>rozvádzač: OSV.STOŽIAR 3A</t>
  </si>
  <si>
    <t>rozvádzač: OSV.STOŽIAR 4A</t>
  </si>
  <si>
    <t>rozvádzač: OSV.STOŽIAR 1B</t>
  </si>
  <si>
    <t>rozvádzač: OSV.STOŽIAR 2B</t>
  </si>
  <si>
    <t>rozvádzač: OSV.STOŽIAR 3B</t>
  </si>
  <si>
    <t>rozvádzač: OSV.STOŽIAR 4B</t>
  </si>
  <si>
    <t>hydraulický zdvihák</t>
  </si>
  <si>
    <t>zváracie zariadenia</t>
  </si>
  <si>
    <t>kompresor vzduchu - dielňa</t>
  </si>
  <si>
    <t>štartovací zdroj</t>
  </si>
  <si>
    <t>sústruh</t>
  </si>
  <si>
    <t>el.píla na kov - dielňa</t>
  </si>
  <si>
    <t>nožnice strojové - zámočnicka</t>
  </si>
  <si>
    <t>destilačný prístroj na vodu</t>
  </si>
  <si>
    <t>vrtačka stolová - zámočnícka</t>
  </si>
  <si>
    <t>vrtačka stolová - elektrodielňa</t>
  </si>
  <si>
    <t>brúska - dielňa</t>
  </si>
  <si>
    <t>brúska - zámočnícka</t>
  </si>
  <si>
    <t>brúska - sústružnícka</t>
  </si>
  <si>
    <t>informačný vozík LED</t>
  </si>
  <si>
    <t>Uložná skriňa pre pracovné oblečenie                                                           3x</t>
  </si>
  <si>
    <t>Teplovzdušný sušič obuvi                                                                            2x</t>
  </si>
  <si>
    <t>elektrický kladkostroj</t>
  </si>
  <si>
    <t>Kompresor vzduchu v dielni maliarov</t>
  </si>
  <si>
    <t>stojanová vŕtačka PROMO PTB 16B vo vozidle MERCEDES BA 913PK</t>
  </si>
  <si>
    <t>WAP - vysokotlaký umývač ALTO NEPTUNE NP5 mod.17.20</t>
  </si>
  <si>
    <t>Národná diaľničná spoločnosť  - Investičný odbor Prešov</t>
  </si>
  <si>
    <t>prevádzková budova Nám. mládeže 3 Prešov</t>
  </si>
  <si>
    <t>prevádzková budova Nám. mládeže 3 Prešov - bleskozvod</t>
  </si>
  <si>
    <t>235s,155z,11mot,</t>
  </si>
  <si>
    <t>Národná diaľničná spoločnosť  - 50300 - stredisko Štós</t>
  </si>
  <si>
    <t>Rekreačné stredisko - chata 1., chata 2., chata 3. + altánok, ihrisko - Elektroinštalácia + rozvádzač OP a OS</t>
  </si>
  <si>
    <t>VTZ elektrické: B</t>
  </si>
  <si>
    <t>Rekreačné stredisko - chata 1., 2., 3. - bleskozvod - meranie zemných odporov</t>
  </si>
  <si>
    <t>Rekreačné stredisko - chata 1., 2., 3. - bleskozvod - OP a OS</t>
  </si>
  <si>
    <t>Rekreačné stredisko - drevárnička</t>
  </si>
  <si>
    <t>Rekreačné stredisko - ihrisko - uzemnenie</t>
  </si>
  <si>
    <t>Rekreačné stredisko - vonkajšie osvetlenie areálu - ihriska</t>
  </si>
  <si>
    <t>Návrh na plnenie kritéria</t>
  </si>
  <si>
    <t>Celková cena za predmet zákazky zahŕňa všetky náklady na riadne plnenie predmetu zákazky.</t>
  </si>
  <si>
    <r>
      <t xml:space="preserve">Uchádzač uvedie skutočnosť, či je/nie je platiteľom DPH:           </t>
    </r>
    <r>
      <rPr>
        <b/>
        <sz val="12"/>
        <color indexed="8"/>
        <rFont val="Calibri"/>
        <family val="2"/>
        <charset val="238"/>
      </rPr>
      <t>Som    /    Nie som platiteľom DPH.</t>
    </r>
  </si>
  <si>
    <t>Príloha č. 3 k časti A.2</t>
  </si>
  <si>
    <t>SSÚD Prešov</t>
  </si>
  <si>
    <t>SSÚR Košice</t>
  </si>
  <si>
    <r>
      <t xml:space="preserve">počet revizií počas trvania zmluvy                          </t>
    </r>
    <r>
      <rPr>
        <sz val="11"/>
        <color theme="1"/>
        <rFont val="Calibri"/>
        <family val="2"/>
        <charset val="238"/>
        <scheme val="minor"/>
      </rPr>
      <t>(množstvo)</t>
    </r>
  </si>
  <si>
    <t>Jednotková cena v € bez DPH</t>
  </si>
  <si>
    <t>Cena celkom v € bez DPH</t>
  </si>
  <si>
    <t>Príloha č.1 k časti B.2 Region VS</t>
  </si>
  <si>
    <t>(tabuľka č.4)</t>
  </si>
  <si>
    <t>Revízia elektrických zariadení</t>
  </si>
  <si>
    <t>Celková cena za predmet zákazky v € bez DPH počas trvania rámcovej dohody</t>
  </si>
  <si>
    <t>20% DPH</t>
  </si>
  <si>
    <t>Celková cena v € s DPH</t>
  </si>
  <si>
    <t>Jednotková cena v  € bez DPH</t>
  </si>
  <si>
    <t>Celková cena v € bez DPH</t>
  </si>
  <si>
    <r>
      <t xml:space="preserve">počet revizií počas trvania zmluvy                          </t>
    </r>
    <r>
      <rPr>
        <b/>
        <sz val="10"/>
        <color theme="1"/>
        <rFont val="Arial"/>
        <family val="2"/>
        <charset val="238"/>
      </rPr>
      <t>(množstvo)</t>
    </r>
  </si>
  <si>
    <r>
      <t xml:space="preserve">počet revizií počas trvania zmluvy                          </t>
    </r>
    <r>
      <rPr>
        <sz val="10"/>
        <color theme="1"/>
        <rFont val="Calibri"/>
        <family val="2"/>
        <charset val="238"/>
        <scheme val="minor"/>
      </rPr>
      <t>(množstvo)</t>
    </r>
  </si>
  <si>
    <r>
      <t xml:space="preserve">počet revizií počas trvania zmluvy                          </t>
    </r>
    <r>
      <rPr>
        <sz val="10"/>
        <color theme="1"/>
        <rFont val="Arial"/>
        <family val="2"/>
        <charset val="238"/>
      </rPr>
      <t>(množstvo)</t>
    </r>
  </si>
  <si>
    <r>
      <t xml:space="preserve">počet revízií počas trvania zmluvy                          </t>
    </r>
    <r>
      <rPr>
        <sz val="11"/>
        <color theme="1"/>
        <rFont val="Calibri"/>
        <family val="2"/>
        <charset val="238"/>
        <scheme val="minor"/>
      </rPr>
      <t>(množstvo)</t>
    </r>
  </si>
  <si>
    <t>Transformačná stanica podjazd Lučivná                               stožiarová</t>
  </si>
  <si>
    <t>Transformačná stanica SÚD9 TSB 400                                murovaná</t>
  </si>
  <si>
    <t>Transfromačná stanica Kurimany                                        stožiarová</t>
  </si>
  <si>
    <t xml:space="preserve">Transf. stanica križovatka Poprad západ.                              kisoková                        </t>
  </si>
  <si>
    <t>Transf. stanica odpočivadlo Batizovce                                  stožiarová</t>
  </si>
  <si>
    <t>Transf. stanica most Važec + prípojka VN                           stožiarová</t>
  </si>
  <si>
    <t>Transfromačná stanica Spišský Štvrtok                               stožiarová</t>
  </si>
  <si>
    <t>TS SSÚD, náhradný zdroj prúdu, umelé osvetlenie, vnútroné silnoprudové rozvody,VN vzdušná prípojka 22kV, technologická časť, murovaná</t>
  </si>
  <si>
    <t>Bloková TS pre D1 Fričovce Svinia v km 82,9 BERTOTOVCE + VN prípojka + bleskozvod, kiosková</t>
  </si>
  <si>
    <t>Bloková transformačná stanica pre D1 Fričovce Svinia v km 86.920 CHMIŇANY+ VN prípojka + bleskozvod, kiosková</t>
  </si>
  <si>
    <t>617-11 Trafostanica pre Odpočívadlo, VN prípojka, BLZ + uzemnenie, Trafo, NN + El. inštalacia, kiosková</t>
  </si>
  <si>
    <t>617-11 Trafostanica pre ISD v km 9,740, KRUHAČ : VN prípojka, BLZ + uzemnenie, Trafo, NN + El. inštalacia, kiosková</t>
  </si>
  <si>
    <t xml:space="preserve"> D1 Jablonov - Studenec, jednostĺpová TS 22/0,4 kV, NN rozvádzač RST+ VN prípojka, kiosková</t>
  </si>
  <si>
    <t>Trafostanica EH3/50 kVA, Široké - Fričovce + klimatizačná jednotka + VN prípojka, kiosková</t>
  </si>
  <si>
    <t xml:space="preserve">Petrovce ČOV - vzdušné vedenie 22kV, trafostanica a transformátor, stĺpová </t>
  </si>
  <si>
    <t>618-11 VN prípojka a TS pre ISD v km 15,270 TS 0854-0004 "ISD D1" Doľany, stožiarová</t>
  </si>
  <si>
    <t xml:space="preserve">TS 0220-0953 Ťahanovce                                                stožiarová                                  </t>
  </si>
  <si>
    <t xml:space="preserve">TS 0238-0013 D1 - Bidovce                                             kiosková                  </t>
  </si>
  <si>
    <t xml:space="preserve">TS 0320-0024 D1 - Rozhanovce                                      kiosková                      </t>
  </si>
  <si>
    <t xml:space="preserve">TS 0237-0006 D1 - Beniakovce                                        kiosková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</si>
</sst>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 &quot;;&quot;-&quot;#,##0.00&quot;    &quot;;&quot; -&quot;#&quot;    &quot;;&quot; &quot;@&quot; &quot;"/>
    <numFmt numFmtId="166" formatCode="m\/yyyy"/>
    <numFmt numFmtId="167" formatCode="_-* #,##0.00\ _S_k_-;\-* #,##0.00\ _S_k_-;_-* &quot;-&quot;??\ _S_k_-;_-@_-"/>
    <numFmt numFmtId="168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2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00FF00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3" fillId="0" borderId="0" applyNumberFormat="0" applyBorder="0" applyProtection="0"/>
    <xf numFmtId="165" fontId="3" fillId="0" borderId="0" applyBorder="0" applyProtection="0"/>
    <xf numFmtId="43" fontId="1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11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10" borderId="0" applyNumberFormat="0" applyBorder="0" applyAlignment="0" applyProtection="0"/>
  </cellStyleXfs>
  <cellXfs count="286">
    <xf numFmtId="0" fontId="0" fillId="0" borderId="0" xfId="0"/>
    <xf numFmtId="0" fontId="0" fillId="0" borderId="0" xfId="0" applyProtection="1"/>
    <xf numFmtId="0" fontId="5" fillId="0" borderId="0" xfId="0" applyFont="1"/>
    <xf numFmtId="0" fontId="5" fillId="7" borderId="12" xfId="0" applyFont="1" applyFill="1" applyBorder="1" applyAlignment="1">
      <alignment vertical="center"/>
    </xf>
    <xf numFmtId="166" fontId="8" fillId="0" borderId="12" xfId="0" applyNumberFormat="1" applyFont="1" applyFill="1" applyBorder="1" applyAlignment="1">
      <alignment horizontal="center" vertical="center"/>
    </xf>
    <xf numFmtId="0" fontId="0" fillId="0" borderId="0" xfId="0"/>
    <xf numFmtId="0" fontId="15" fillId="0" borderId="12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left" vertical="center" wrapText="1"/>
    </xf>
    <xf numFmtId="0" fontId="15" fillId="7" borderId="13" xfId="0" applyFont="1" applyFill="1" applyBorder="1" applyAlignment="1">
      <alignment horizontal="left" vertical="center" wrapText="1"/>
    </xf>
    <xf numFmtId="0" fontId="15" fillId="7" borderId="12" xfId="0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8" fillId="0" borderId="1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vertical="center"/>
    </xf>
    <xf numFmtId="0" fontId="15" fillId="0" borderId="20" xfId="0" applyNumberFormat="1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vertical="center"/>
    </xf>
    <xf numFmtId="0" fontId="12" fillId="7" borderId="12" xfId="0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/>
    </xf>
    <xf numFmtId="166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left" vertical="center" wrapText="1"/>
    </xf>
    <xf numFmtId="0" fontId="17" fillId="7" borderId="12" xfId="0" applyFont="1" applyFill="1" applyBorder="1" applyAlignment="1">
      <alignment horizontal="left" vertical="center" wrapText="1"/>
    </xf>
    <xf numFmtId="0" fontId="17" fillId="8" borderId="12" xfId="0" applyFont="1" applyFill="1" applyBorder="1" applyAlignment="1">
      <alignment horizontal="left" vertical="center" wrapText="1"/>
    </xf>
    <xf numFmtId="0" fontId="12" fillId="8" borderId="15" xfId="0" applyFont="1" applyFill="1" applyBorder="1" applyAlignment="1">
      <alignment horizontal="left" vertical="center" wrapText="1"/>
    </xf>
    <xf numFmtId="0" fontId="12" fillId="8" borderId="15" xfId="0" applyFont="1" applyFill="1" applyBorder="1" applyAlignment="1">
      <alignment horizontal="left" vertical="center"/>
    </xf>
    <xf numFmtId="0" fontId="17" fillId="6" borderId="14" xfId="0" applyFont="1" applyFill="1" applyBorder="1" applyAlignment="1">
      <alignment horizontal="left" vertical="center" wrapText="1"/>
    </xf>
    <xf numFmtId="0" fontId="17" fillId="6" borderId="15" xfId="0" applyFont="1" applyFill="1" applyBorder="1" applyAlignment="1">
      <alignment horizontal="left" vertical="center" wrapText="1"/>
    </xf>
    <xf numFmtId="0" fontId="2" fillId="0" borderId="0" xfId="0" applyNumberFormat="1" applyFont="1"/>
    <xf numFmtId="0" fontId="0" fillId="0" borderId="0" xfId="0" applyFont="1" applyAlignment="1">
      <alignment horizontal="center"/>
    </xf>
    <xf numFmtId="43" fontId="3" fillId="0" borderId="2" xfId="3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9" fillId="3" borderId="21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9" fillId="3" borderId="15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9" fillId="3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166" fontId="8" fillId="0" borderId="15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0" fontId="9" fillId="3" borderId="23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166" fontId="8" fillId="0" borderId="15" xfId="0" applyNumberFormat="1" applyFont="1" applyFill="1" applyBorder="1" applyAlignment="1">
      <alignment horizontal="left" vertical="center"/>
    </xf>
    <xf numFmtId="0" fontId="24" fillId="0" borderId="12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9" fillId="0" borderId="2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23" xfId="0" applyNumberFormat="1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vertical="center"/>
    </xf>
    <xf numFmtId="1" fontId="8" fillId="0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 wrapText="1"/>
    </xf>
    <xf numFmtId="0" fontId="10" fillId="0" borderId="0" xfId="0" applyNumberFormat="1" applyFont="1" applyFill="1" applyAlignment="1">
      <alignment horizontal="center" vertical="center"/>
    </xf>
    <xf numFmtId="166" fontId="8" fillId="0" borderId="12" xfId="0" applyNumberFormat="1" applyFont="1" applyFill="1" applyBorder="1" applyAlignment="1">
      <alignment horizontal="left" vertical="center"/>
    </xf>
    <xf numFmtId="0" fontId="24" fillId="0" borderId="12" xfId="0" applyFont="1" applyBorder="1"/>
    <xf numFmtId="0" fontId="9" fillId="0" borderId="12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left" vertical="center" wrapText="1"/>
    </xf>
    <xf numFmtId="0" fontId="8" fillId="0" borderId="15" xfId="8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left"/>
    </xf>
    <xf numFmtId="0" fontId="8" fillId="0" borderId="15" xfId="0" applyNumberFormat="1" applyFont="1" applyFill="1" applyBorder="1" applyAlignment="1">
      <alignment horizontal="center" vertical="center"/>
    </xf>
    <xf numFmtId="0" fontId="24" fillId="0" borderId="0" xfId="0" applyFont="1"/>
    <xf numFmtId="168" fontId="25" fillId="0" borderId="12" xfId="0" applyNumberFormat="1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168" fontId="10" fillId="0" borderId="12" xfId="0" applyNumberFormat="1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left" vertical="center"/>
    </xf>
    <xf numFmtId="0" fontId="9" fillId="5" borderId="27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5" fillId="0" borderId="12" xfId="0" applyFont="1" applyBorder="1"/>
    <xf numFmtId="0" fontId="8" fillId="0" borderId="24" xfId="0" applyFont="1" applyFill="1" applyBorder="1" applyAlignment="1">
      <alignment horizontal="center" vertical="center"/>
    </xf>
    <xf numFmtId="0" fontId="10" fillId="0" borderId="0" xfId="0" applyNumberFormat="1" applyFont="1"/>
    <xf numFmtId="0" fontId="5" fillId="0" borderId="0" xfId="0" applyFont="1" applyAlignment="1">
      <alignment horizontal="center"/>
    </xf>
    <xf numFmtId="0" fontId="25" fillId="0" borderId="12" xfId="0" applyFont="1" applyBorder="1" applyAlignment="1">
      <alignment horizontal="center" wrapText="1"/>
    </xf>
    <xf numFmtId="168" fontId="5" fillId="0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12" xfId="0" applyFont="1" applyBorder="1" applyAlignment="1">
      <alignment horizontal="center" wrapText="1"/>
    </xf>
    <xf numFmtId="168" fontId="25" fillId="3" borderId="12" xfId="0" applyNumberFormat="1" applyFont="1" applyFill="1" applyBorder="1" applyAlignment="1">
      <alignment horizontal="center" vertical="center"/>
    </xf>
    <xf numFmtId="168" fontId="5" fillId="3" borderId="12" xfId="0" applyNumberFormat="1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168" fontId="5" fillId="0" borderId="14" xfId="0" applyNumberFormat="1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8" fillId="0" borderId="21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166" fontId="8" fillId="0" borderId="12" xfId="0" applyNumberFormat="1" applyFont="1" applyFill="1" applyBorder="1" applyAlignment="1">
      <alignment horizontal="left" vertical="center" wrapText="1"/>
    </xf>
    <xf numFmtId="2" fontId="12" fillId="0" borderId="0" xfId="0" applyNumberFormat="1" applyFont="1"/>
    <xf numFmtId="2" fontId="9" fillId="0" borderId="40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/>
    </xf>
    <xf numFmtId="2" fontId="12" fillId="6" borderId="12" xfId="0" applyNumberFormat="1" applyFont="1" applyFill="1" applyBorder="1" applyAlignment="1">
      <alignment vertical="center" wrapText="1"/>
    </xf>
    <xf numFmtId="2" fontId="9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left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2" xfId="0" applyNumberFormat="1" applyFont="1" applyFill="1" applyBorder="1"/>
    <xf numFmtId="2" fontId="5" fillId="0" borderId="0" xfId="0" applyNumberFormat="1" applyFont="1"/>
    <xf numFmtId="2" fontId="9" fillId="0" borderId="12" xfId="0" applyNumberFormat="1" applyFont="1" applyFill="1" applyBorder="1" applyAlignment="1">
      <alignment horizontal="center" vertical="center" wrapText="1"/>
    </xf>
    <xf numFmtId="2" fontId="5" fillId="0" borderId="12" xfId="0" applyNumberFormat="1" applyFont="1" applyFill="1" applyBorder="1" applyAlignment="1">
      <alignment horizontal="center" vertical="center" wrapText="1"/>
    </xf>
    <xf numFmtId="2" fontId="15" fillId="6" borderId="12" xfId="0" applyNumberFormat="1" applyFont="1" applyFill="1" applyBorder="1" applyAlignment="1">
      <alignment horizontal="left" vertical="center" wrapText="1"/>
    </xf>
    <xf numFmtId="2" fontId="8" fillId="0" borderId="12" xfId="0" applyNumberFormat="1" applyFont="1" applyFill="1" applyBorder="1" applyAlignment="1">
      <alignment horizontal="center" vertical="center" wrapText="1"/>
    </xf>
    <xf numFmtId="2" fontId="12" fillId="6" borderId="12" xfId="0" applyNumberFormat="1" applyFont="1" applyFill="1" applyBorder="1" applyAlignment="1">
      <alignment horizontal="left" vertical="center" wrapText="1"/>
    </xf>
    <xf numFmtId="2" fontId="12" fillId="7" borderId="12" xfId="0" applyNumberFormat="1" applyFont="1" applyFill="1" applyBorder="1" applyAlignment="1">
      <alignment vertical="center" wrapText="1"/>
    </xf>
    <xf numFmtId="2" fontId="12" fillId="7" borderId="12" xfId="0" applyNumberFormat="1" applyFont="1" applyFill="1" applyBorder="1" applyAlignment="1">
      <alignment horizontal="left" vertical="center" wrapText="1"/>
    </xf>
    <xf numFmtId="2" fontId="8" fillId="3" borderId="12" xfId="0" applyNumberFormat="1" applyFont="1" applyFill="1" applyBorder="1" applyAlignment="1">
      <alignment horizontal="left" vertical="center" wrapText="1"/>
    </xf>
    <xf numFmtId="2" fontId="12" fillId="6" borderId="12" xfId="0" applyNumberFormat="1" applyFont="1" applyFill="1" applyBorder="1" applyAlignment="1">
      <alignment wrapText="1"/>
    </xf>
    <xf numFmtId="2" fontId="10" fillId="0" borderId="12" xfId="0" applyNumberFormat="1" applyFont="1" applyFill="1" applyBorder="1" applyAlignment="1">
      <alignment horizontal="center"/>
    </xf>
    <xf numFmtId="2" fontId="12" fillId="6" borderId="12" xfId="0" applyNumberFormat="1" applyFont="1" applyFill="1" applyBorder="1" applyAlignment="1">
      <alignment horizontal="left" wrapText="1"/>
    </xf>
    <xf numFmtId="2" fontId="8" fillId="0" borderId="0" xfId="0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wrapText="1"/>
    </xf>
    <xf numFmtId="2" fontId="24" fillId="0" borderId="0" xfId="0" applyNumberFormat="1" applyFont="1"/>
    <xf numFmtId="2" fontId="24" fillId="0" borderId="0" xfId="0" applyNumberFormat="1" applyFont="1" applyAlignment="1">
      <alignment horizontal="left" wrapText="1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/>
    <xf numFmtId="2" fontId="25" fillId="0" borderId="12" xfId="0" applyNumberFormat="1" applyFont="1" applyBorder="1" applyAlignment="1">
      <alignment horizontal="center" wrapText="1"/>
    </xf>
    <xf numFmtId="2" fontId="25" fillId="0" borderId="12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wrapText="1"/>
    </xf>
    <xf numFmtId="2" fontId="0" fillId="0" borderId="0" xfId="0" applyNumberFormat="1"/>
    <xf numFmtId="2" fontId="0" fillId="0" borderId="0" xfId="0" applyNumberFormat="1" applyAlignment="1">
      <alignment horizontal="left" wrapText="1"/>
    </xf>
    <xf numFmtId="2" fontId="12" fillId="0" borderId="0" xfId="0" applyNumberFormat="1" applyFont="1" applyAlignment="1">
      <alignment horizontal="center"/>
    </xf>
    <xf numFmtId="2" fontId="9" fillId="0" borderId="0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1" fillId="0" borderId="0" xfId="0" applyFont="1" applyProtection="1"/>
    <xf numFmtId="0" fontId="0" fillId="0" borderId="0" xfId="0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12" fillId="6" borderId="14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Fill="1" applyBorder="1" applyAlignment="1">
      <alignment horizontal="left" vertical="top" wrapText="1"/>
    </xf>
    <xf numFmtId="166" fontId="8" fillId="0" borderId="21" xfId="0" applyNumberFormat="1" applyFont="1" applyFill="1" applyBorder="1" applyAlignment="1">
      <alignment horizontal="left" vertical="center" wrapText="1"/>
    </xf>
    <xf numFmtId="166" fontId="8" fillId="0" borderId="15" xfId="0" applyNumberFormat="1" applyFont="1" applyFill="1" applyBorder="1" applyAlignment="1">
      <alignment horizontal="left" vertical="center" wrapText="1"/>
    </xf>
    <xf numFmtId="166" fontId="8" fillId="0" borderId="23" xfId="0" applyNumberFormat="1" applyFont="1" applyFill="1" applyBorder="1" applyAlignment="1">
      <alignment horizontal="left" vertical="center" wrapText="1"/>
    </xf>
    <xf numFmtId="166" fontId="15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168" fontId="5" fillId="2" borderId="12" xfId="0" applyNumberFormat="1" applyFont="1" applyFill="1" applyBorder="1" applyAlignment="1" applyProtection="1">
      <alignment horizontal="center"/>
      <protection locked="0"/>
    </xf>
    <xf numFmtId="166" fontId="8" fillId="0" borderId="43" xfId="0" applyNumberFormat="1" applyFont="1" applyFill="1" applyBorder="1" applyAlignment="1">
      <alignment horizontal="left" vertical="center" wrapText="1"/>
    </xf>
    <xf numFmtId="166" fontId="8" fillId="0" borderId="4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168" fontId="5" fillId="2" borderId="14" xfId="0" applyNumberFormat="1" applyFont="1" applyFill="1" applyBorder="1" applyAlignment="1" applyProtection="1">
      <alignment horizontal="center"/>
      <protection locked="0"/>
    </xf>
    <xf numFmtId="2" fontId="15" fillId="8" borderId="12" xfId="0" applyNumberFormat="1" applyFont="1" applyFill="1" applyBorder="1" applyAlignment="1">
      <alignment horizontal="left" vertical="center"/>
    </xf>
    <xf numFmtId="0" fontId="0" fillId="0" borderId="0" xfId="0" applyAlignment="1" applyProtection="1">
      <alignment horizontal="center"/>
    </xf>
    <xf numFmtId="0" fontId="2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19" fillId="0" borderId="44" xfId="1" applyFont="1" applyBorder="1" applyAlignment="1" applyProtection="1">
      <alignment horizontal="center" vertical="center" wrapText="1"/>
    </xf>
    <xf numFmtId="0" fontId="19" fillId="0" borderId="46" xfId="1" applyFont="1" applyBorder="1" applyAlignment="1" applyProtection="1">
      <alignment horizontal="center" vertical="center" wrapText="1"/>
    </xf>
    <xf numFmtId="0" fontId="19" fillId="0" borderId="45" xfId="1" applyFont="1" applyBorder="1" applyAlignment="1" applyProtection="1">
      <alignment horizontal="center" vertical="center" wrapText="1"/>
    </xf>
    <xf numFmtId="0" fontId="19" fillId="0" borderId="47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19" fillId="0" borderId="5" xfId="1" applyFont="1" applyBorder="1" applyAlignment="1" applyProtection="1">
      <alignment horizontal="center" vertical="center" wrapText="1"/>
    </xf>
    <xf numFmtId="0" fontId="19" fillId="0" borderId="6" xfId="1" applyFont="1" applyBorder="1" applyAlignment="1" applyProtection="1">
      <alignment horizontal="center" vertical="center" wrapText="1"/>
    </xf>
    <xf numFmtId="0" fontId="19" fillId="0" borderId="1" xfId="1" applyFont="1" applyBorder="1" applyAlignment="1" applyProtection="1">
      <alignment horizontal="center" vertical="center" wrapText="1"/>
    </xf>
    <xf numFmtId="0" fontId="19" fillId="0" borderId="7" xfId="1" applyFont="1" applyBorder="1" applyAlignment="1" applyProtection="1">
      <alignment horizontal="center" vertical="center" wrapText="1"/>
    </xf>
    <xf numFmtId="43" fontId="1" fillId="0" borderId="2" xfId="3" applyFont="1" applyFill="1" applyBorder="1" applyAlignment="1" applyProtection="1">
      <alignment horizontal="center" vertical="center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/>
    </xf>
    <xf numFmtId="0" fontId="23" fillId="4" borderId="32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166" fontId="14" fillId="5" borderId="25" xfId="0" applyNumberFormat="1" applyFont="1" applyFill="1" applyBorder="1" applyAlignment="1">
      <alignment horizontal="center" vertical="center" wrapText="1"/>
    </xf>
    <xf numFmtId="166" fontId="14" fillId="5" borderId="18" xfId="0" applyNumberFormat="1" applyFont="1" applyFill="1" applyBorder="1" applyAlignment="1">
      <alignment horizontal="center" vertical="center" wrapText="1"/>
    </xf>
    <xf numFmtId="166" fontId="14" fillId="5" borderId="25" xfId="0" applyNumberFormat="1" applyFont="1" applyFill="1" applyBorder="1" applyAlignment="1">
      <alignment horizontal="left" vertical="center" wrapText="1"/>
    </xf>
    <xf numFmtId="166" fontId="14" fillId="5" borderId="18" xfId="0" applyNumberFormat="1" applyFont="1" applyFill="1" applyBorder="1" applyAlignment="1">
      <alignment horizontal="left" vertical="center" wrapText="1"/>
    </xf>
    <xf numFmtId="166" fontId="14" fillId="5" borderId="34" xfId="0" applyNumberFormat="1" applyFont="1" applyFill="1" applyBorder="1" applyAlignment="1">
      <alignment horizontal="center" vertical="center" wrapText="1"/>
    </xf>
    <xf numFmtId="166" fontId="14" fillId="5" borderId="19" xfId="0" applyNumberFormat="1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/>
    </xf>
    <xf numFmtId="166" fontId="9" fillId="5" borderId="16" xfId="0" applyNumberFormat="1" applyFont="1" applyFill="1" applyBorder="1" applyAlignment="1">
      <alignment horizontal="left" vertical="center" wrapText="1"/>
    </xf>
    <xf numFmtId="166" fontId="9" fillId="5" borderId="18" xfId="0" applyNumberFormat="1" applyFont="1" applyFill="1" applyBorder="1" applyAlignment="1">
      <alignment horizontal="left" vertical="center" wrapText="1"/>
    </xf>
    <xf numFmtId="166" fontId="9" fillId="5" borderId="16" xfId="0" applyNumberFormat="1" applyFont="1" applyFill="1" applyBorder="1" applyAlignment="1">
      <alignment horizontal="center" vertical="center" wrapText="1"/>
    </xf>
    <xf numFmtId="166" fontId="9" fillId="5" borderId="18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166" fontId="9" fillId="5" borderId="17" xfId="0" applyNumberFormat="1" applyFont="1" applyFill="1" applyBorder="1" applyAlignment="1">
      <alignment horizontal="center" vertical="center" wrapText="1"/>
    </xf>
    <xf numFmtId="166" fontId="9" fillId="5" borderId="19" xfId="0" applyNumberFormat="1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5" borderId="17" xfId="0" applyNumberFormat="1" applyFont="1" applyFill="1" applyBorder="1" applyAlignment="1">
      <alignment horizontal="center" vertical="center" wrapText="1"/>
    </xf>
    <xf numFmtId="0" fontId="9" fillId="5" borderId="19" xfId="0" applyNumberFormat="1" applyFont="1" applyFill="1" applyBorder="1" applyAlignment="1">
      <alignment horizontal="center" vertical="center" wrapText="1"/>
    </xf>
    <xf numFmtId="166" fontId="9" fillId="5" borderId="25" xfId="0" applyNumberFormat="1" applyFont="1" applyFill="1" applyBorder="1" applyAlignment="1">
      <alignment horizontal="center" vertical="center" wrapText="1"/>
    </xf>
    <xf numFmtId="166" fontId="9" fillId="5" borderId="34" xfId="0" applyNumberFormat="1" applyFont="1" applyFill="1" applyBorder="1" applyAlignment="1">
      <alignment horizontal="center" vertical="center" wrapText="1"/>
    </xf>
    <xf numFmtId="166" fontId="9" fillId="5" borderId="25" xfId="0" applyNumberFormat="1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 wrapText="1"/>
    </xf>
    <xf numFmtId="2" fontId="9" fillId="5" borderId="16" xfId="0" applyNumberFormat="1" applyFont="1" applyFill="1" applyBorder="1" applyAlignment="1">
      <alignment horizontal="center" vertical="center" wrapText="1"/>
    </xf>
    <xf numFmtId="2" fontId="9" fillId="5" borderId="18" xfId="0" applyNumberFormat="1" applyFont="1" applyFill="1" applyBorder="1" applyAlignment="1">
      <alignment horizontal="center" vertical="center" wrapText="1"/>
    </xf>
    <xf numFmtId="2" fontId="16" fillId="4" borderId="33" xfId="0" applyNumberFormat="1" applyFont="1" applyFill="1" applyBorder="1" applyAlignment="1">
      <alignment horizontal="center" vertical="center"/>
    </xf>
    <xf numFmtId="2" fontId="16" fillId="4" borderId="32" xfId="0" applyNumberFormat="1" applyFont="1" applyFill="1" applyBorder="1" applyAlignment="1">
      <alignment horizontal="center" vertical="center"/>
    </xf>
    <xf numFmtId="2" fontId="9" fillId="0" borderId="29" xfId="0" applyNumberFormat="1" applyFont="1" applyFill="1" applyBorder="1" applyAlignment="1">
      <alignment horizontal="center" vertical="center"/>
    </xf>
    <xf numFmtId="2" fontId="9" fillId="0" borderId="31" xfId="0" applyNumberFormat="1" applyFont="1" applyFill="1" applyBorder="1" applyAlignment="1">
      <alignment horizontal="center" vertical="center"/>
    </xf>
    <xf numFmtId="2" fontId="9" fillId="5" borderId="30" xfId="0" applyNumberFormat="1" applyFont="1" applyFill="1" applyBorder="1" applyAlignment="1">
      <alignment horizontal="center" vertical="center" wrapText="1"/>
    </xf>
    <xf numFmtId="2" fontId="9" fillId="5" borderId="36" xfId="0" applyNumberFormat="1" applyFont="1" applyFill="1" applyBorder="1" applyAlignment="1">
      <alignment horizontal="center" vertical="center" wrapText="1"/>
    </xf>
    <xf numFmtId="2" fontId="9" fillId="5" borderId="17" xfId="0" applyNumberFormat="1" applyFont="1" applyFill="1" applyBorder="1" applyAlignment="1">
      <alignment horizontal="center" vertical="center" wrapText="1"/>
    </xf>
    <xf numFmtId="2" fontId="9" fillId="5" borderId="19" xfId="0" applyNumberFormat="1" applyFont="1" applyFill="1" applyBorder="1" applyAlignment="1">
      <alignment horizontal="center" vertical="center" wrapText="1"/>
    </xf>
    <xf numFmtId="2" fontId="9" fillId="5" borderId="16" xfId="0" applyNumberFormat="1" applyFont="1" applyFill="1" applyBorder="1" applyAlignment="1">
      <alignment horizontal="left" vertical="center" wrapText="1"/>
    </xf>
    <xf numFmtId="2" fontId="9" fillId="5" borderId="18" xfId="0" applyNumberFormat="1" applyFont="1" applyFill="1" applyBorder="1" applyAlignment="1">
      <alignment horizontal="left" vertical="center" wrapText="1"/>
    </xf>
    <xf numFmtId="0" fontId="16" fillId="4" borderId="33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166" fontId="9" fillId="5" borderId="42" xfId="0" applyNumberFormat="1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166" fontId="9" fillId="5" borderId="35" xfId="0" applyNumberFormat="1" applyFont="1" applyFill="1" applyBorder="1" applyAlignment="1">
      <alignment horizontal="center" vertical="center" wrapText="1"/>
    </xf>
    <xf numFmtId="166" fontId="9" fillId="5" borderId="43" xfId="0" applyNumberFormat="1" applyFont="1" applyFill="1" applyBorder="1" applyAlignment="1">
      <alignment horizontal="center" vertical="center" wrapText="1"/>
    </xf>
    <xf numFmtId="0" fontId="14" fillId="11" borderId="50" xfId="0" applyFont="1" applyFill="1" applyBorder="1" applyAlignment="1">
      <alignment vertical="center"/>
    </xf>
    <xf numFmtId="0" fontId="14" fillId="11" borderId="51" xfId="0" applyFont="1" applyFill="1" applyBorder="1" applyAlignment="1">
      <alignment vertical="center"/>
    </xf>
    <xf numFmtId="0" fontId="13" fillId="11" borderId="27" xfId="0" applyFont="1" applyFill="1" applyBorder="1" applyAlignment="1">
      <alignment vertical="center"/>
    </xf>
    <xf numFmtId="0" fontId="13" fillId="11" borderId="0" xfId="0" applyFont="1" applyFill="1" applyBorder="1" applyAlignment="1">
      <alignment vertical="center"/>
    </xf>
    <xf numFmtId="0" fontId="13" fillId="11" borderId="40" xfId="0" applyFont="1" applyFill="1" applyBorder="1" applyAlignment="1">
      <alignment vertical="center"/>
    </xf>
    <xf numFmtId="0" fontId="9" fillId="11" borderId="15" xfId="0" applyFont="1" applyFill="1" applyBorder="1" applyAlignment="1">
      <alignment vertical="center"/>
    </xf>
    <xf numFmtId="0" fontId="9" fillId="11" borderId="22" xfId="0" applyFont="1" applyFill="1" applyBorder="1" applyAlignment="1">
      <alignment vertical="center"/>
    </xf>
    <xf numFmtId="0" fontId="9" fillId="11" borderId="41" xfId="0" applyFont="1" applyFill="1" applyBorder="1" applyAlignment="1">
      <alignment vertical="center"/>
    </xf>
    <xf numFmtId="0" fontId="9" fillId="11" borderId="4" xfId="0" applyFont="1" applyFill="1" applyBorder="1" applyAlignment="1">
      <alignment vertical="center"/>
    </xf>
    <xf numFmtId="0" fontId="9" fillId="11" borderId="28" xfId="0" applyFont="1" applyFill="1" applyBorder="1" applyAlignment="1">
      <alignment vertical="center"/>
    </xf>
    <xf numFmtId="0" fontId="9" fillId="11" borderId="11" xfId="0" applyFont="1" applyFill="1" applyBorder="1" applyAlignment="1">
      <alignment vertical="center"/>
    </xf>
    <xf numFmtId="2" fontId="10" fillId="11" borderId="15" xfId="0" applyNumberFormat="1" applyFont="1" applyFill="1" applyBorder="1" applyAlignment="1">
      <alignment vertical="center"/>
    </xf>
    <xf numFmtId="2" fontId="10" fillId="11" borderId="22" xfId="0" applyNumberFormat="1" applyFont="1" applyFill="1" applyBorder="1" applyAlignment="1">
      <alignment vertical="center"/>
    </xf>
    <xf numFmtId="2" fontId="10" fillId="11" borderId="41" xfId="0" applyNumberFormat="1" applyFont="1" applyFill="1" applyBorder="1" applyAlignment="1">
      <alignment vertical="center"/>
    </xf>
    <xf numFmtId="2" fontId="9" fillId="11" borderId="48" xfId="0" applyNumberFormat="1" applyFont="1" applyFill="1" applyBorder="1" applyAlignment="1">
      <alignment vertical="center"/>
    </xf>
    <xf numFmtId="2" fontId="9" fillId="11" borderId="49" xfId="0" applyNumberFormat="1" applyFont="1" applyFill="1" applyBorder="1" applyAlignment="1">
      <alignment vertical="center"/>
    </xf>
    <xf numFmtId="2" fontId="9" fillId="11" borderId="15" xfId="9" applyNumberFormat="1" applyFont="1" applyFill="1" applyBorder="1" applyAlignment="1">
      <alignment vertical="center"/>
    </xf>
    <xf numFmtId="2" fontId="9" fillId="11" borderId="22" xfId="9" applyNumberFormat="1" applyFont="1" applyFill="1" applyBorder="1" applyAlignment="1">
      <alignment vertical="center"/>
    </xf>
    <xf numFmtId="2" fontId="9" fillId="11" borderId="41" xfId="9" applyNumberFormat="1" applyFont="1" applyFill="1" applyBorder="1" applyAlignment="1">
      <alignment vertical="center"/>
    </xf>
    <xf numFmtId="2" fontId="10" fillId="11" borderId="15" xfId="0" applyNumberFormat="1" applyFont="1" applyFill="1" applyBorder="1" applyAlignment="1">
      <alignment vertical="center" wrapText="1"/>
    </xf>
    <xf numFmtId="2" fontId="10" fillId="11" borderId="22" xfId="0" applyNumberFormat="1" applyFont="1" applyFill="1" applyBorder="1" applyAlignment="1">
      <alignment vertical="center" wrapText="1"/>
    </xf>
    <xf numFmtId="2" fontId="10" fillId="11" borderId="41" xfId="0" applyNumberFormat="1" applyFont="1" applyFill="1" applyBorder="1" applyAlignment="1">
      <alignment vertical="center" wrapText="1"/>
    </xf>
    <xf numFmtId="2" fontId="9" fillId="11" borderId="15" xfId="0" applyNumberFormat="1" applyFont="1" applyFill="1" applyBorder="1" applyAlignment="1">
      <alignment vertical="center"/>
    </xf>
    <xf numFmtId="2" fontId="9" fillId="11" borderId="22" xfId="0" applyNumberFormat="1" applyFont="1" applyFill="1" applyBorder="1" applyAlignment="1">
      <alignment vertical="center"/>
    </xf>
    <xf numFmtId="2" fontId="9" fillId="11" borderId="41" xfId="0" applyNumberFormat="1" applyFont="1" applyFill="1" applyBorder="1" applyAlignment="1">
      <alignment vertical="center"/>
    </xf>
  </cellXfs>
  <cellStyles count="10">
    <cellStyle name="Čiarka" xfId="8" builtinId="3"/>
    <cellStyle name="Čiarka 2" xfId="3"/>
    <cellStyle name="Čiarka 3" xfId="7"/>
    <cellStyle name="čiarky 2" xfId="6"/>
    <cellStyle name="Excel Built-in Comma" xfId="2"/>
    <cellStyle name="Excel Built-in Normal" xfId="1"/>
    <cellStyle name="Neutrálna" xfId="9" builtinId="28"/>
    <cellStyle name="Normálna" xfId="0" builtinId="0"/>
    <cellStyle name="Normálna 2" xfId="4"/>
    <cellStyle name="Normálne 2" xfId="5"/>
  </cellStyles>
  <dxfs count="0"/>
  <tableStyles count="0" defaultTableStyle="TableStyleMedium2" defaultPivotStyle="PivotStyleLight16"/>
  <colors>
    <mruColors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zoomScaleNormal="100" workbookViewId="0">
      <selection activeCell="C8" sqref="C8:D8"/>
    </sheetView>
  </sheetViews>
  <sheetFormatPr defaultColWidth="9.1796875" defaultRowHeight="14.5" x14ac:dyDescent="0.35"/>
  <cols>
    <col min="1" max="1" width="9.1796875" style="1"/>
    <col min="2" max="2" width="21.7265625" style="1" customWidth="1"/>
    <col min="3" max="3" width="9.1796875" style="1"/>
    <col min="4" max="4" width="21.26953125" style="1" customWidth="1"/>
    <col min="5" max="5" width="13.7265625" style="1" customWidth="1"/>
    <col min="6" max="6" width="21.7265625" style="1" customWidth="1"/>
    <col min="7" max="16384" width="9.1796875" style="1"/>
  </cols>
  <sheetData>
    <row r="1" spans="1:6" x14ac:dyDescent="0.35">
      <c r="F1" s="162" t="s">
        <v>464</v>
      </c>
    </row>
    <row r="2" spans="1:6" ht="18.5" x14ac:dyDescent="0.45">
      <c r="A2" s="188" t="s">
        <v>461</v>
      </c>
      <c r="B2" s="188"/>
      <c r="C2" s="188"/>
      <c r="D2" s="188"/>
      <c r="E2" s="188"/>
      <c r="F2" s="188"/>
    </row>
    <row r="4" spans="1:6" ht="48.75" customHeight="1" x14ac:dyDescent="0.55000000000000004">
      <c r="A4" s="189" t="s">
        <v>472</v>
      </c>
      <c r="B4" s="189"/>
      <c r="C4" s="189"/>
      <c r="D4" s="189"/>
      <c r="E4" s="189"/>
      <c r="F4" s="189"/>
    </row>
    <row r="5" spans="1:6" ht="16.5" customHeight="1" thickBot="1" x14ac:dyDescent="0.6">
      <c r="C5" s="163"/>
      <c r="D5" s="163"/>
      <c r="E5" s="163"/>
      <c r="F5" s="163"/>
    </row>
    <row r="6" spans="1:6" ht="25.5" customHeight="1" thickBot="1" x14ac:dyDescent="0.4">
      <c r="A6" s="194"/>
      <c r="B6" s="195"/>
      <c r="C6" s="200" t="s">
        <v>473</v>
      </c>
      <c r="D6" s="201"/>
      <c r="E6" s="190" t="s">
        <v>474</v>
      </c>
      <c r="F6" s="192" t="s">
        <v>475</v>
      </c>
    </row>
    <row r="7" spans="1:6" ht="23.25" customHeight="1" thickBot="1" x14ac:dyDescent="0.4">
      <c r="A7" s="196"/>
      <c r="B7" s="197"/>
      <c r="C7" s="202"/>
      <c r="D7" s="203"/>
      <c r="E7" s="191"/>
      <c r="F7" s="193"/>
    </row>
    <row r="8" spans="1:6" ht="43.5" customHeight="1" thickBot="1" x14ac:dyDescent="0.4">
      <c r="A8" s="198" t="s">
        <v>29</v>
      </c>
      <c r="B8" s="199"/>
      <c r="C8" s="204">
        <f>Mengusovce!L105+Beharovce!L128+Prešov!K54+Košice!L148+'IO Prešov'!J7+Štós!K11</f>
        <v>0</v>
      </c>
      <c r="D8" s="204"/>
      <c r="E8" s="41">
        <f>C8*0.2</f>
        <v>0</v>
      </c>
      <c r="F8" s="41">
        <f>E8+C8</f>
        <v>0</v>
      </c>
    </row>
    <row r="10" spans="1:6" x14ac:dyDescent="0.35">
      <c r="A10" s="164" t="s">
        <v>0</v>
      </c>
    </row>
    <row r="11" spans="1:6" ht="15.5" x14ac:dyDescent="0.35">
      <c r="A11" s="165" t="s">
        <v>462</v>
      </c>
    </row>
    <row r="12" spans="1:6" x14ac:dyDescent="0.35">
      <c r="A12" s="164" t="s">
        <v>0</v>
      </c>
    </row>
    <row r="15" spans="1:6" ht="15.5" x14ac:dyDescent="0.35">
      <c r="A15" s="166" t="s">
        <v>463</v>
      </c>
    </row>
    <row r="20" spans="1:6" x14ac:dyDescent="0.35">
      <c r="A20" s="1" t="s">
        <v>1</v>
      </c>
    </row>
    <row r="21" spans="1:6" x14ac:dyDescent="0.35">
      <c r="A21" s="167"/>
      <c r="E21" s="187" t="s">
        <v>2</v>
      </c>
      <c r="F21" s="187"/>
    </row>
    <row r="22" spans="1:6" x14ac:dyDescent="0.35">
      <c r="A22" s="168"/>
      <c r="E22" s="187" t="s">
        <v>3</v>
      </c>
      <c r="F22" s="187"/>
    </row>
  </sheetData>
  <sheetProtection algorithmName="SHA-512" hashValue="FAlxkX2qdxSipO3texiTsKkYmPIEZOaipgI7BrXKw8CqM7dACSY+Bt1qsY4AsyE1NiETcWAkBjTCm7BgqTHu1A==" saltValue="uYryOsKtQluPMxCTwAqW/A==" spinCount="100000" sheet="1" objects="1" scenarios="1"/>
  <mergeCells count="10">
    <mergeCell ref="E22:F22"/>
    <mergeCell ref="A2:F2"/>
    <mergeCell ref="A4:F4"/>
    <mergeCell ref="E6:E7"/>
    <mergeCell ref="F6:F7"/>
    <mergeCell ref="E21:F21"/>
    <mergeCell ref="A6:B7"/>
    <mergeCell ref="A8:B8"/>
    <mergeCell ref="C6:D7"/>
    <mergeCell ref="C8:D8"/>
  </mergeCells>
  <pageMargins left="0.7" right="0.7" top="0.75" bottom="0.75" header="0.3" footer="0.3"/>
  <pageSetup paperSize="9" orientation="landscape" r:id="rId1"/>
  <ignoredErrors>
    <ignoredError sqref="C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1"/>
  <sheetViews>
    <sheetView topLeftCell="A79" zoomScale="110" zoomScaleNormal="110" zoomScalePageLayoutView="90" workbookViewId="0">
      <selection activeCell="K85" sqref="K85:K103"/>
    </sheetView>
  </sheetViews>
  <sheetFormatPr defaultColWidth="9.1796875" defaultRowHeight="14.5" x14ac:dyDescent="0.35"/>
  <cols>
    <col min="1" max="1" width="4.7265625" style="13" bestFit="1" customWidth="1"/>
    <col min="2" max="2" width="64.1796875" style="172" customWidth="1"/>
    <col min="3" max="3" width="13.81640625" style="13" customWidth="1"/>
    <col min="4" max="4" width="28.54296875" style="178" customWidth="1"/>
    <col min="5" max="5" width="10.7265625" style="13" customWidth="1"/>
    <col min="6" max="6" width="9.54296875" style="13" customWidth="1"/>
    <col min="7" max="7" width="9.81640625" style="13" customWidth="1"/>
    <col min="8" max="8" width="12.54296875" style="13" customWidth="1"/>
    <col min="9" max="9" width="8.1796875" style="13" customWidth="1"/>
    <col min="10" max="10" width="11.453125" style="13" customWidth="1"/>
    <col min="11" max="11" width="15.54296875" style="106" customWidth="1"/>
    <col min="12" max="12" width="16.54296875" style="106" customWidth="1"/>
    <col min="13" max="16384" width="9.1796875" style="5"/>
  </cols>
  <sheetData>
    <row r="1" spans="1:12" ht="41.25" customHeight="1" thickBot="1" x14ac:dyDescent="0.4">
      <c r="A1" s="207" t="s">
        <v>30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ht="50.25" customHeight="1" x14ac:dyDescent="0.35">
      <c r="A2" s="209" t="s">
        <v>4</v>
      </c>
      <c r="B2" s="217" t="s">
        <v>5</v>
      </c>
      <c r="C2" s="215" t="s">
        <v>467</v>
      </c>
      <c r="D2" s="213" t="s">
        <v>6</v>
      </c>
      <c r="E2" s="211" t="s">
        <v>11</v>
      </c>
      <c r="F2" s="211" t="s">
        <v>12</v>
      </c>
      <c r="G2" s="211" t="s">
        <v>13</v>
      </c>
      <c r="H2" s="211" t="s">
        <v>14</v>
      </c>
      <c r="I2" s="211" t="s">
        <v>7</v>
      </c>
      <c r="J2" s="211" t="s">
        <v>15</v>
      </c>
      <c r="K2" s="205" t="s">
        <v>476</v>
      </c>
      <c r="L2" s="205" t="s">
        <v>477</v>
      </c>
    </row>
    <row r="3" spans="1:12" ht="39" customHeight="1" thickBot="1" x14ac:dyDescent="0.4">
      <c r="A3" s="210"/>
      <c r="B3" s="218"/>
      <c r="C3" s="216"/>
      <c r="D3" s="214"/>
      <c r="E3" s="212"/>
      <c r="F3" s="212"/>
      <c r="G3" s="212"/>
      <c r="H3" s="212"/>
      <c r="I3" s="211"/>
      <c r="J3" s="212"/>
      <c r="K3" s="206"/>
      <c r="L3" s="206"/>
    </row>
    <row r="4" spans="1:12" ht="15" thickBot="1" x14ac:dyDescent="0.4">
      <c r="A4" s="18"/>
      <c r="B4" s="261" t="s">
        <v>31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</row>
    <row r="5" spans="1:12" x14ac:dyDescent="0.35">
      <c r="A5" s="19">
        <v>1</v>
      </c>
      <c r="B5" s="169" t="s">
        <v>32</v>
      </c>
      <c r="C5" s="43">
        <v>2</v>
      </c>
      <c r="D5" s="174"/>
      <c r="E5" s="44">
        <v>10</v>
      </c>
      <c r="F5" s="44">
        <v>1</v>
      </c>
      <c r="G5" s="44">
        <v>154</v>
      </c>
      <c r="H5" s="44">
        <v>529</v>
      </c>
      <c r="I5" s="45"/>
      <c r="J5" s="46">
        <v>880</v>
      </c>
      <c r="K5" s="179"/>
      <c r="L5" s="116">
        <f>K5*C5</f>
        <v>0</v>
      </c>
    </row>
    <row r="6" spans="1:12" x14ac:dyDescent="0.35">
      <c r="A6" s="9">
        <v>2</v>
      </c>
      <c r="B6" s="10" t="s">
        <v>33</v>
      </c>
      <c r="C6" s="47">
        <v>2</v>
      </c>
      <c r="D6" s="53"/>
      <c r="E6" s="49">
        <v>3</v>
      </c>
      <c r="F6" s="49">
        <v>1</v>
      </c>
      <c r="G6" s="49">
        <v>62</v>
      </c>
      <c r="H6" s="49">
        <v>296</v>
      </c>
      <c r="I6" s="50"/>
      <c r="J6" s="51">
        <v>480</v>
      </c>
      <c r="K6" s="179"/>
      <c r="L6" s="116">
        <f t="shared" ref="L6:L69" si="0">K6*C6</f>
        <v>0</v>
      </c>
    </row>
    <row r="7" spans="1:12" x14ac:dyDescent="0.35">
      <c r="A7" s="21">
        <v>3</v>
      </c>
      <c r="B7" s="125" t="s">
        <v>34</v>
      </c>
      <c r="C7" s="47">
        <v>1</v>
      </c>
      <c r="D7" s="53"/>
      <c r="E7" s="49">
        <v>2</v>
      </c>
      <c r="F7" s="49">
        <v>1</v>
      </c>
      <c r="G7" s="49">
        <v>13</v>
      </c>
      <c r="H7" s="49">
        <v>22</v>
      </c>
      <c r="I7" s="50"/>
      <c r="J7" s="51">
        <v>150</v>
      </c>
      <c r="K7" s="179"/>
      <c r="L7" s="116">
        <f t="shared" si="0"/>
        <v>0</v>
      </c>
    </row>
    <row r="8" spans="1:12" x14ac:dyDescent="0.35">
      <c r="A8" s="9">
        <v>4</v>
      </c>
      <c r="B8" s="125" t="s">
        <v>35</v>
      </c>
      <c r="C8" s="52">
        <v>4</v>
      </c>
      <c r="D8" s="53" t="s">
        <v>16</v>
      </c>
      <c r="E8" s="49">
        <v>2</v>
      </c>
      <c r="F8" s="49">
        <v>1</v>
      </c>
      <c r="G8" s="49">
        <v>23</v>
      </c>
      <c r="H8" s="49">
        <v>45</v>
      </c>
      <c r="I8" s="50"/>
      <c r="J8" s="51">
        <v>120</v>
      </c>
      <c r="K8" s="179"/>
      <c r="L8" s="116">
        <f t="shared" si="0"/>
        <v>0</v>
      </c>
    </row>
    <row r="9" spans="1:12" x14ac:dyDescent="0.35">
      <c r="A9" s="9">
        <v>5</v>
      </c>
      <c r="B9" s="125" t="s">
        <v>36</v>
      </c>
      <c r="C9" s="47">
        <v>1</v>
      </c>
      <c r="D9" s="175"/>
      <c r="E9" s="49">
        <v>6</v>
      </c>
      <c r="F9" s="49">
        <v>1</v>
      </c>
      <c r="G9" s="49">
        <v>110</v>
      </c>
      <c r="H9" s="49">
        <v>215</v>
      </c>
      <c r="I9" s="50"/>
      <c r="J9" s="51">
        <v>550</v>
      </c>
      <c r="K9" s="179"/>
      <c r="L9" s="116">
        <f t="shared" si="0"/>
        <v>0</v>
      </c>
    </row>
    <row r="10" spans="1:12" x14ac:dyDescent="0.35">
      <c r="A10" s="9">
        <v>6</v>
      </c>
      <c r="B10" s="10" t="s">
        <v>37</v>
      </c>
      <c r="C10" s="52">
        <v>4</v>
      </c>
      <c r="D10" s="53" t="s">
        <v>18</v>
      </c>
      <c r="E10" s="49">
        <v>1</v>
      </c>
      <c r="F10" s="49">
        <v>1</v>
      </c>
      <c r="G10" s="49">
        <v>9</v>
      </c>
      <c r="H10" s="49">
        <v>9</v>
      </c>
      <c r="I10" s="50"/>
      <c r="J10" s="51">
        <v>55</v>
      </c>
      <c r="K10" s="179"/>
      <c r="L10" s="116">
        <f t="shared" si="0"/>
        <v>0</v>
      </c>
    </row>
    <row r="11" spans="1:12" x14ac:dyDescent="0.35">
      <c r="A11" s="9">
        <v>7</v>
      </c>
      <c r="B11" s="125" t="s">
        <v>38</v>
      </c>
      <c r="C11" s="47">
        <v>1</v>
      </c>
      <c r="D11" s="53"/>
      <c r="E11" s="49">
        <v>5</v>
      </c>
      <c r="F11" s="49">
        <v>1</v>
      </c>
      <c r="G11" s="49">
        <v>92</v>
      </c>
      <c r="H11" s="49">
        <v>206</v>
      </c>
      <c r="I11" s="50"/>
      <c r="J11" s="51">
        <v>550</v>
      </c>
      <c r="K11" s="179"/>
      <c r="L11" s="116">
        <f t="shared" si="0"/>
        <v>0</v>
      </c>
    </row>
    <row r="12" spans="1:12" x14ac:dyDescent="0.35">
      <c r="A12" s="9">
        <v>8</v>
      </c>
      <c r="B12" s="125" t="s">
        <v>39</v>
      </c>
      <c r="C12" s="47">
        <v>1</v>
      </c>
      <c r="D12" s="53"/>
      <c r="E12" s="49">
        <v>1</v>
      </c>
      <c r="F12" s="49">
        <v>1</v>
      </c>
      <c r="G12" s="49">
        <v>16</v>
      </c>
      <c r="H12" s="49">
        <v>33</v>
      </c>
      <c r="I12" s="50"/>
      <c r="J12" s="51">
        <v>240</v>
      </c>
      <c r="K12" s="179"/>
      <c r="L12" s="116">
        <f t="shared" si="0"/>
        <v>0</v>
      </c>
    </row>
    <row r="13" spans="1:12" x14ac:dyDescent="0.35">
      <c r="A13" s="9">
        <v>9</v>
      </c>
      <c r="B13" s="125" t="s">
        <v>40</v>
      </c>
      <c r="C13" s="47">
        <v>1</v>
      </c>
      <c r="D13" s="175"/>
      <c r="E13" s="49">
        <v>1</v>
      </c>
      <c r="F13" s="49">
        <v>1</v>
      </c>
      <c r="G13" s="49">
        <v>10</v>
      </c>
      <c r="H13" s="49">
        <v>31</v>
      </c>
      <c r="I13" s="50"/>
      <c r="J13" s="51">
        <v>220</v>
      </c>
      <c r="K13" s="179"/>
      <c r="L13" s="116">
        <f t="shared" si="0"/>
        <v>0</v>
      </c>
    </row>
    <row r="14" spans="1:12" x14ac:dyDescent="0.35">
      <c r="A14" s="9">
        <v>10</v>
      </c>
      <c r="B14" s="125" t="s">
        <v>41</v>
      </c>
      <c r="C14" s="47">
        <v>2</v>
      </c>
      <c r="D14" s="175" t="s">
        <v>24</v>
      </c>
      <c r="E14" s="49">
        <v>2</v>
      </c>
      <c r="F14" s="49">
        <v>1</v>
      </c>
      <c r="G14" s="49">
        <v>11</v>
      </c>
      <c r="H14" s="49">
        <v>30</v>
      </c>
      <c r="I14" s="50"/>
      <c r="J14" s="51">
        <v>110</v>
      </c>
      <c r="K14" s="179"/>
      <c r="L14" s="116">
        <f t="shared" si="0"/>
        <v>0</v>
      </c>
    </row>
    <row r="15" spans="1:12" x14ac:dyDescent="0.35">
      <c r="A15" s="9">
        <v>11</v>
      </c>
      <c r="B15" s="125" t="s">
        <v>42</v>
      </c>
      <c r="C15" s="47">
        <v>1</v>
      </c>
      <c r="D15" s="175"/>
      <c r="E15" s="49">
        <v>1</v>
      </c>
      <c r="F15" s="55">
        <v>1</v>
      </c>
      <c r="G15" s="49">
        <v>8</v>
      </c>
      <c r="H15" s="49">
        <v>58</v>
      </c>
      <c r="I15" s="50"/>
      <c r="J15" s="51">
        <v>310</v>
      </c>
      <c r="K15" s="179"/>
      <c r="L15" s="116">
        <f t="shared" si="0"/>
        <v>0</v>
      </c>
    </row>
    <row r="16" spans="1:12" x14ac:dyDescent="0.35">
      <c r="A16" s="9">
        <v>12</v>
      </c>
      <c r="B16" s="125" t="s">
        <v>43</v>
      </c>
      <c r="C16" s="47">
        <v>1</v>
      </c>
      <c r="D16" s="175"/>
      <c r="E16" s="49">
        <v>1</v>
      </c>
      <c r="F16" s="49">
        <v>1</v>
      </c>
      <c r="G16" s="49">
        <v>4</v>
      </c>
      <c r="H16" s="49">
        <v>15</v>
      </c>
      <c r="I16" s="50"/>
      <c r="J16" s="51">
        <v>170</v>
      </c>
      <c r="K16" s="179"/>
      <c r="L16" s="116">
        <f t="shared" si="0"/>
        <v>0</v>
      </c>
    </row>
    <row r="17" spans="1:12" x14ac:dyDescent="0.35">
      <c r="A17" s="9">
        <v>13</v>
      </c>
      <c r="B17" s="125" t="s">
        <v>44</v>
      </c>
      <c r="C17" s="47">
        <v>4</v>
      </c>
      <c r="D17" s="175"/>
      <c r="E17" s="49">
        <v>7</v>
      </c>
      <c r="F17" s="49">
        <v>3</v>
      </c>
      <c r="G17" s="49">
        <v>18</v>
      </c>
      <c r="H17" s="49">
        <v>15</v>
      </c>
      <c r="I17" s="50"/>
      <c r="J17" s="51">
        <v>50</v>
      </c>
      <c r="K17" s="179"/>
      <c r="L17" s="116">
        <f t="shared" si="0"/>
        <v>0</v>
      </c>
    </row>
    <row r="18" spans="1:12" x14ac:dyDescent="0.35">
      <c r="A18" s="9">
        <v>14</v>
      </c>
      <c r="B18" s="125" t="s">
        <v>45</v>
      </c>
      <c r="C18" s="47">
        <v>1</v>
      </c>
      <c r="D18" s="175"/>
      <c r="E18" s="49">
        <v>1</v>
      </c>
      <c r="F18" s="49">
        <v>1</v>
      </c>
      <c r="G18" s="49">
        <v>4</v>
      </c>
      <c r="H18" s="49">
        <v>5</v>
      </c>
      <c r="I18" s="50"/>
      <c r="J18" s="51">
        <v>25</v>
      </c>
      <c r="K18" s="179"/>
      <c r="L18" s="116">
        <f t="shared" si="0"/>
        <v>0</v>
      </c>
    </row>
    <row r="19" spans="1:12" x14ac:dyDescent="0.35">
      <c r="A19" s="9">
        <v>15</v>
      </c>
      <c r="B19" s="125" t="s">
        <v>46</v>
      </c>
      <c r="C19" s="47">
        <v>4</v>
      </c>
      <c r="D19" s="175"/>
      <c r="E19" s="49">
        <v>1</v>
      </c>
      <c r="F19" s="49">
        <v>1</v>
      </c>
      <c r="G19" s="49">
        <v>63</v>
      </c>
      <c r="H19" s="49">
        <v>159</v>
      </c>
      <c r="I19" s="50"/>
      <c r="J19" s="51">
        <v>420</v>
      </c>
      <c r="K19" s="179"/>
      <c r="L19" s="116">
        <f t="shared" si="0"/>
        <v>0</v>
      </c>
    </row>
    <row r="20" spans="1:12" x14ac:dyDescent="0.35">
      <c r="A20" s="9">
        <v>16</v>
      </c>
      <c r="B20" s="125" t="s">
        <v>47</v>
      </c>
      <c r="C20" s="52">
        <v>4</v>
      </c>
      <c r="D20" s="175" t="s">
        <v>18</v>
      </c>
      <c r="E20" s="49">
        <v>1</v>
      </c>
      <c r="F20" s="49">
        <v>1</v>
      </c>
      <c r="G20" s="49">
        <v>2</v>
      </c>
      <c r="H20" s="49">
        <v>2</v>
      </c>
      <c r="I20" s="50"/>
      <c r="J20" s="51">
        <v>30</v>
      </c>
      <c r="K20" s="179"/>
      <c r="L20" s="116">
        <f t="shared" si="0"/>
        <v>0</v>
      </c>
    </row>
    <row r="21" spans="1:12" x14ac:dyDescent="0.35">
      <c r="A21" s="9">
        <v>17</v>
      </c>
      <c r="B21" s="125" t="s">
        <v>48</v>
      </c>
      <c r="C21" s="52">
        <v>2</v>
      </c>
      <c r="D21" s="175" t="s">
        <v>470</v>
      </c>
      <c r="E21" s="49">
        <v>34</v>
      </c>
      <c r="F21" s="49">
        <v>34</v>
      </c>
      <c r="G21" s="49">
        <v>34</v>
      </c>
      <c r="H21" s="49">
        <v>34</v>
      </c>
      <c r="I21" s="50"/>
      <c r="J21" s="51">
        <v>500</v>
      </c>
      <c r="K21" s="179"/>
      <c r="L21" s="116">
        <f t="shared" si="0"/>
        <v>0</v>
      </c>
    </row>
    <row r="22" spans="1:12" x14ac:dyDescent="0.35">
      <c r="A22" s="9">
        <v>18</v>
      </c>
      <c r="B22" s="125" t="s">
        <v>49</v>
      </c>
      <c r="C22" s="52">
        <v>2</v>
      </c>
      <c r="D22" s="175" t="s">
        <v>471</v>
      </c>
      <c r="E22" s="49">
        <v>1</v>
      </c>
      <c r="F22" s="49">
        <v>0</v>
      </c>
      <c r="G22" s="49">
        <v>5</v>
      </c>
      <c r="H22" s="49">
        <v>59</v>
      </c>
      <c r="I22" s="50"/>
      <c r="J22" s="51">
        <v>250</v>
      </c>
      <c r="K22" s="179"/>
      <c r="L22" s="116">
        <f t="shared" si="0"/>
        <v>0</v>
      </c>
    </row>
    <row r="23" spans="1:12" x14ac:dyDescent="0.35">
      <c r="A23" s="9">
        <v>19</v>
      </c>
      <c r="B23" s="125" t="s">
        <v>50</v>
      </c>
      <c r="C23" s="47">
        <v>4</v>
      </c>
      <c r="D23" s="175"/>
      <c r="E23" s="49">
        <v>1</v>
      </c>
      <c r="F23" s="49">
        <v>1</v>
      </c>
      <c r="G23" s="49">
        <v>1</v>
      </c>
      <c r="H23" s="49">
        <v>0</v>
      </c>
      <c r="I23" s="50"/>
      <c r="J23" s="51">
        <v>1</v>
      </c>
      <c r="K23" s="179"/>
      <c r="L23" s="116">
        <f t="shared" si="0"/>
        <v>0</v>
      </c>
    </row>
    <row r="24" spans="1:12" x14ac:dyDescent="0.35">
      <c r="A24" s="9">
        <v>20</v>
      </c>
      <c r="B24" s="125" t="s">
        <v>51</v>
      </c>
      <c r="C24" s="47">
        <v>4</v>
      </c>
      <c r="D24" s="175"/>
      <c r="E24" s="49">
        <v>1</v>
      </c>
      <c r="F24" s="49">
        <v>1</v>
      </c>
      <c r="G24" s="49">
        <v>1</v>
      </c>
      <c r="H24" s="49">
        <v>0</v>
      </c>
      <c r="I24" s="50"/>
      <c r="J24" s="51">
        <v>1</v>
      </c>
      <c r="K24" s="179"/>
      <c r="L24" s="116">
        <f t="shared" si="0"/>
        <v>0</v>
      </c>
    </row>
    <row r="25" spans="1:12" x14ac:dyDescent="0.35">
      <c r="A25" s="9">
        <v>21</v>
      </c>
      <c r="B25" s="125" t="s">
        <v>52</v>
      </c>
      <c r="C25" s="47">
        <v>4</v>
      </c>
      <c r="D25" s="175"/>
      <c r="E25" s="49">
        <v>1</v>
      </c>
      <c r="F25" s="49">
        <v>1</v>
      </c>
      <c r="G25" s="49">
        <v>1</v>
      </c>
      <c r="H25" s="49">
        <v>0</v>
      </c>
      <c r="I25" s="50"/>
      <c r="J25" s="51">
        <v>1</v>
      </c>
      <c r="K25" s="179"/>
      <c r="L25" s="116">
        <f t="shared" si="0"/>
        <v>0</v>
      </c>
    </row>
    <row r="26" spans="1:12" x14ac:dyDescent="0.35">
      <c r="A26" s="9">
        <v>22</v>
      </c>
      <c r="B26" s="125" t="s">
        <v>53</v>
      </c>
      <c r="C26" s="47">
        <v>1</v>
      </c>
      <c r="D26" s="175"/>
      <c r="E26" s="49">
        <v>1</v>
      </c>
      <c r="F26" s="49">
        <v>1</v>
      </c>
      <c r="G26" s="49">
        <v>1</v>
      </c>
      <c r="H26" s="49">
        <v>0</v>
      </c>
      <c r="I26" s="50"/>
      <c r="J26" s="51">
        <v>50</v>
      </c>
      <c r="K26" s="179"/>
      <c r="L26" s="116">
        <f t="shared" si="0"/>
        <v>0</v>
      </c>
    </row>
    <row r="27" spans="1:12" x14ac:dyDescent="0.35">
      <c r="A27" s="9">
        <v>23</v>
      </c>
      <c r="B27" s="125" t="s">
        <v>54</v>
      </c>
      <c r="C27" s="47">
        <v>1</v>
      </c>
      <c r="D27" s="175"/>
      <c r="E27" s="49">
        <v>1</v>
      </c>
      <c r="F27" s="49">
        <v>1</v>
      </c>
      <c r="G27" s="49">
        <v>1</v>
      </c>
      <c r="H27" s="49">
        <v>0</v>
      </c>
      <c r="I27" s="50"/>
      <c r="J27" s="51">
        <v>50</v>
      </c>
      <c r="K27" s="179"/>
      <c r="L27" s="116">
        <f t="shared" si="0"/>
        <v>0</v>
      </c>
    </row>
    <row r="28" spans="1:12" x14ac:dyDescent="0.35">
      <c r="A28" s="9">
        <v>24</v>
      </c>
      <c r="B28" s="125" t="s">
        <v>55</v>
      </c>
      <c r="C28" s="47">
        <v>4</v>
      </c>
      <c r="D28" s="175"/>
      <c r="E28" s="49">
        <v>1</v>
      </c>
      <c r="F28" s="49">
        <v>1</v>
      </c>
      <c r="G28" s="49">
        <v>1</v>
      </c>
      <c r="H28" s="49">
        <v>0</v>
      </c>
      <c r="I28" s="50"/>
      <c r="J28" s="51">
        <v>2</v>
      </c>
      <c r="K28" s="179"/>
      <c r="L28" s="116">
        <f t="shared" si="0"/>
        <v>0</v>
      </c>
    </row>
    <row r="29" spans="1:12" x14ac:dyDescent="0.35">
      <c r="A29" s="9">
        <v>25</v>
      </c>
      <c r="B29" s="125" t="s">
        <v>56</v>
      </c>
      <c r="C29" s="47">
        <v>1</v>
      </c>
      <c r="D29" s="175"/>
      <c r="E29" s="49">
        <v>2</v>
      </c>
      <c r="F29" s="49">
        <v>2</v>
      </c>
      <c r="G29" s="49">
        <v>4</v>
      </c>
      <c r="H29" s="49">
        <v>0</v>
      </c>
      <c r="I29" s="50"/>
      <c r="J29" s="51">
        <v>30</v>
      </c>
      <c r="K29" s="179"/>
      <c r="L29" s="116">
        <f t="shared" si="0"/>
        <v>0</v>
      </c>
    </row>
    <row r="30" spans="1:12" ht="28" x14ac:dyDescent="0.35">
      <c r="A30" s="9">
        <v>26</v>
      </c>
      <c r="B30" s="125" t="s">
        <v>57</v>
      </c>
      <c r="C30" s="47">
        <v>1</v>
      </c>
      <c r="D30" s="175"/>
      <c r="E30" s="49">
        <v>1</v>
      </c>
      <c r="F30" s="49">
        <v>1</v>
      </c>
      <c r="G30" s="49">
        <v>3</v>
      </c>
      <c r="H30" s="49">
        <v>0</v>
      </c>
      <c r="I30" s="50"/>
      <c r="J30" s="51">
        <v>2</v>
      </c>
      <c r="K30" s="179"/>
      <c r="L30" s="116">
        <f t="shared" si="0"/>
        <v>0</v>
      </c>
    </row>
    <row r="31" spans="1:12" x14ac:dyDescent="0.35">
      <c r="A31" s="9">
        <v>27</v>
      </c>
      <c r="B31" s="125" t="s">
        <v>58</v>
      </c>
      <c r="C31" s="47">
        <v>1</v>
      </c>
      <c r="D31" s="175"/>
      <c r="E31" s="49">
        <v>1</v>
      </c>
      <c r="F31" s="49">
        <v>1</v>
      </c>
      <c r="G31" s="49">
        <v>1</v>
      </c>
      <c r="H31" s="49">
        <v>5</v>
      </c>
      <c r="I31" s="50"/>
      <c r="J31" s="51">
        <v>150</v>
      </c>
      <c r="K31" s="179"/>
      <c r="L31" s="116">
        <f t="shared" si="0"/>
        <v>0</v>
      </c>
    </row>
    <row r="32" spans="1:12" x14ac:dyDescent="0.35">
      <c r="A32" s="9">
        <v>28</v>
      </c>
      <c r="B32" s="125" t="s">
        <v>59</v>
      </c>
      <c r="C32" s="47">
        <v>1</v>
      </c>
      <c r="D32" s="175"/>
      <c r="E32" s="49">
        <v>1</v>
      </c>
      <c r="F32" s="49">
        <v>1</v>
      </c>
      <c r="G32" s="49">
        <v>5</v>
      </c>
      <c r="H32" s="49">
        <v>0</v>
      </c>
      <c r="I32" s="50"/>
      <c r="J32" s="51">
        <v>150</v>
      </c>
      <c r="K32" s="179"/>
      <c r="L32" s="116">
        <f t="shared" si="0"/>
        <v>0</v>
      </c>
    </row>
    <row r="33" spans="1:12" x14ac:dyDescent="0.35">
      <c r="A33" s="9">
        <v>29</v>
      </c>
      <c r="B33" s="125" t="s">
        <v>60</v>
      </c>
      <c r="C33" s="52">
        <v>4</v>
      </c>
      <c r="D33" s="175" t="s">
        <v>18</v>
      </c>
      <c r="E33" s="49">
        <v>3</v>
      </c>
      <c r="F33" s="49">
        <v>1</v>
      </c>
      <c r="G33" s="49">
        <v>5</v>
      </c>
      <c r="H33" s="49">
        <v>0</v>
      </c>
      <c r="I33" s="50"/>
      <c r="J33" s="51">
        <v>20</v>
      </c>
      <c r="K33" s="179"/>
      <c r="L33" s="116">
        <f t="shared" si="0"/>
        <v>0</v>
      </c>
    </row>
    <row r="34" spans="1:12" x14ac:dyDescent="0.35">
      <c r="A34" s="9">
        <v>30</v>
      </c>
      <c r="B34" s="125" t="s">
        <v>61</v>
      </c>
      <c r="C34" s="52">
        <v>1</v>
      </c>
      <c r="D34" s="175"/>
      <c r="E34" s="49"/>
      <c r="F34" s="49"/>
      <c r="G34" s="49"/>
      <c r="H34" s="49"/>
      <c r="I34" s="50"/>
      <c r="J34" s="51"/>
      <c r="K34" s="179"/>
      <c r="L34" s="116">
        <f t="shared" si="0"/>
        <v>0</v>
      </c>
    </row>
    <row r="35" spans="1:12" ht="28" x14ac:dyDescent="0.35">
      <c r="A35" s="9">
        <v>31</v>
      </c>
      <c r="B35" s="125" t="s">
        <v>62</v>
      </c>
      <c r="C35" s="52">
        <v>2</v>
      </c>
      <c r="D35" s="175"/>
      <c r="E35" s="49">
        <v>1</v>
      </c>
      <c r="F35" s="49">
        <v>1</v>
      </c>
      <c r="G35" s="49">
        <v>1</v>
      </c>
      <c r="H35" s="49">
        <v>1</v>
      </c>
      <c r="I35" s="50"/>
      <c r="J35" s="51">
        <v>600</v>
      </c>
      <c r="K35" s="179"/>
      <c r="L35" s="116">
        <f t="shared" si="0"/>
        <v>0</v>
      </c>
    </row>
    <row r="36" spans="1:12" x14ac:dyDescent="0.35">
      <c r="A36" s="9">
        <v>32</v>
      </c>
      <c r="B36" s="125" t="s">
        <v>63</v>
      </c>
      <c r="C36" s="52">
        <v>2</v>
      </c>
      <c r="D36" s="175"/>
      <c r="E36" s="49">
        <v>2</v>
      </c>
      <c r="F36" s="49">
        <v>1</v>
      </c>
      <c r="G36" s="49">
        <v>49</v>
      </c>
      <c r="H36" s="49">
        <v>75</v>
      </c>
      <c r="I36" s="50"/>
      <c r="J36" s="51">
        <v>230</v>
      </c>
      <c r="K36" s="179"/>
      <c r="L36" s="116">
        <f>K36*C36</f>
        <v>0</v>
      </c>
    </row>
    <row r="37" spans="1:12" ht="28" x14ac:dyDescent="0.35">
      <c r="A37" s="9">
        <v>33</v>
      </c>
      <c r="B37" s="125" t="s">
        <v>64</v>
      </c>
      <c r="C37" s="52">
        <v>2</v>
      </c>
      <c r="D37" s="175"/>
      <c r="E37" s="49">
        <v>1</v>
      </c>
      <c r="F37" s="49">
        <v>1</v>
      </c>
      <c r="G37" s="49">
        <v>3</v>
      </c>
      <c r="H37" s="49">
        <v>3</v>
      </c>
      <c r="I37" s="50"/>
      <c r="J37" s="51">
        <v>50</v>
      </c>
      <c r="K37" s="179"/>
      <c r="L37" s="116">
        <f t="shared" si="0"/>
        <v>0</v>
      </c>
    </row>
    <row r="38" spans="1:12" x14ac:dyDescent="0.35">
      <c r="A38" s="9">
        <v>34</v>
      </c>
      <c r="B38" s="125" t="s">
        <v>65</v>
      </c>
      <c r="C38" s="52">
        <v>2</v>
      </c>
      <c r="D38" s="175"/>
      <c r="E38" s="49">
        <v>1</v>
      </c>
      <c r="F38" s="49">
        <v>1</v>
      </c>
      <c r="G38" s="49">
        <v>3</v>
      </c>
      <c r="H38" s="49">
        <v>16</v>
      </c>
      <c r="I38" s="50"/>
      <c r="J38" s="51">
        <v>150</v>
      </c>
      <c r="K38" s="179"/>
      <c r="L38" s="116">
        <f t="shared" si="0"/>
        <v>0</v>
      </c>
    </row>
    <row r="39" spans="1:12" ht="28" x14ac:dyDescent="0.35">
      <c r="A39" s="9">
        <v>35</v>
      </c>
      <c r="B39" s="125" t="s">
        <v>66</v>
      </c>
      <c r="C39" s="52">
        <v>1</v>
      </c>
      <c r="D39" s="175"/>
      <c r="E39" s="49">
        <v>1</v>
      </c>
      <c r="F39" s="49">
        <v>1</v>
      </c>
      <c r="G39" s="49">
        <v>1</v>
      </c>
      <c r="H39" s="49">
        <v>1</v>
      </c>
      <c r="I39" s="50"/>
      <c r="J39" s="51">
        <v>30</v>
      </c>
      <c r="K39" s="179"/>
      <c r="L39" s="116">
        <f t="shared" si="0"/>
        <v>0</v>
      </c>
    </row>
    <row r="40" spans="1:12" x14ac:dyDescent="0.35">
      <c r="A40" s="9">
        <v>36</v>
      </c>
      <c r="B40" s="125" t="s">
        <v>67</v>
      </c>
      <c r="C40" s="52">
        <v>2</v>
      </c>
      <c r="D40" s="175"/>
      <c r="E40" s="49">
        <v>2</v>
      </c>
      <c r="F40" s="49">
        <v>1</v>
      </c>
      <c r="G40" s="49">
        <v>49</v>
      </c>
      <c r="H40" s="49">
        <v>75</v>
      </c>
      <c r="I40" s="50"/>
      <c r="J40" s="51">
        <v>230</v>
      </c>
      <c r="K40" s="179"/>
      <c r="L40" s="116">
        <f t="shared" si="0"/>
        <v>0</v>
      </c>
    </row>
    <row r="41" spans="1:12" x14ac:dyDescent="0.35">
      <c r="A41" s="9">
        <v>37</v>
      </c>
      <c r="B41" s="125" t="s">
        <v>68</v>
      </c>
      <c r="C41" s="52">
        <v>1</v>
      </c>
      <c r="D41" s="175"/>
      <c r="E41" s="49">
        <v>1</v>
      </c>
      <c r="F41" s="49">
        <v>1</v>
      </c>
      <c r="G41" s="49">
        <v>3</v>
      </c>
      <c r="H41" s="49">
        <v>16</v>
      </c>
      <c r="I41" s="50"/>
      <c r="J41" s="51">
        <v>150</v>
      </c>
      <c r="K41" s="179"/>
      <c r="L41" s="116">
        <f t="shared" si="0"/>
        <v>0</v>
      </c>
    </row>
    <row r="42" spans="1:12" x14ac:dyDescent="0.35">
      <c r="A42" s="9">
        <v>38</v>
      </c>
      <c r="B42" s="125" t="s">
        <v>69</v>
      </c>
      <c r="C42" s="52">
        <v>2</v>
      </c>
      <c r="D42" s="175"/>
      <c r="E42" s="49">
        <v>1</v>
      </c>
      <c r="F42" s="49">
        <v>1</v>
      </c>
      <c r="G42" s="49">
        <v>3</v>
      </c>
      <c r="H42" s="49">
        <v>3</v>
      </c>
      <c r="I42" s="50"/>
      <c r="J42" s="51">
        <v>30</v>
      </c>
      <c r="K42" s="179"/>
      <c r="L42" s="116">
        <f t="shared" si="0"/>
        <v>0</v>
      </c>
    </row>
    <row r="43" spans="1:12" x14ac:dyDescent="0.35">
      <c r="A43" s="9">
        <v>39</v>
      </c>
      <c r="B43" s="125" t="s">
        <v>70</v>
      </c>
      <c r="C43" s="56">
        <v>2</v>
      </c>
      <c r="D43" s="176"/>
      <c r="E43" s="49">
        <v>2</v>
      </c>
      <c r="F43" s="49">
        <v>1</v>
      </c>
      <c r="G43" s="49">
        <v>4</v>
      </c>
      <c r="H43" s="49">
        <v>38</v>
      </c>
      <c r="I43" s="50"/>
      <c r="J43" s="51">
        <v>1500</v>
      </c>
      <c r="K43" s="179"/>
      <c r="L43" s="116">
        <f t="shared" si="0"/>
        <v>0</v>
      </c>
    </row>
    <row r="44" spans="1:12" x14ac:dyDescent="0.35">
      <c r="A44" s="9">
        <v>40</v>
      </c>
      <c r="B44" s="125" t="s">
        <v>71</v>
      </c>
      <c r="C44" s="47">
        <v>2</v>
      </c>
      <c r="D44" s="175"/>
      <c r="E44" s="49">
        <v>2</v>
      </c>
      <c r="F44" s="49">
        <v>1</v>
      </c>
      <c r="G44" s="49">
        <v>4</v>
      </c>
      <c r="H44" s="49">
        <v>40</v>
      </c>
      <c r="I44" s="50"/>
      <c r="J44" s="51">
        <v>1500</v>
      </c>
      <c r="K44" s="179"/>
      <c r="L44" s="116">
        <f t="shared" si="0"/>
        <v>0</v>
      </c>
    </row>
    <row r="45" spans="1:12" x14ac:dyDescent="0.35">
      <c r="A45" s="9">
        <v>41</v>
      </c>
      <c r="B45" s="125" t="s">
        <v>72</v>
      </c>
      <c r="C45" s="47">
        <v>4</v>
      </c>
      <c r="D45" s="175"/>
      <c r="E45" s="49">
        <v>1</v>
      </c>
      <c r="F45" s="49">
        <v>1</v>
      </c>
      <c r="G45" s="49">
        <v>1</v>
      </c>
      <c r="H45" s="49">
        <v>0</v>
      </c>
      <c r="I45" s="50"/>
      <c r="J45" s="51">
        <v>1</v>
      </c>
      <c r="K45" s="179"/>
      <c r="L45" s="116">
        <f t="shared" si="0"/>
        <v>0</v>
      </c>
    </row>
    <row r="46" spans="1:12" x14ac:dyDescent="0.35">
      <c r="A46" s="9">
        <v>42</v>
      </c>
      <c r="B46" s="170" t="s">
        <v>73</v>
      </c>
      <c r="C46" s="56">
        <v>4</v>
      </c>
      <c r="D46" s="176"/>
      <c r="E46" s="57">
        <v>1</v>
      </c>
      <c r="F46" s="57">
        <v>1</v>
      </c>
      <c r="G46" s="57">
        <v>1</v>
      </c>
      <c r="H46" s="57">
        <v>0</v>
      </c>
      <c r="I46" s="58"/>
      <c r="J46" s="59">
        <v>1</v>
      </c>
      <c r="K46" s="179"/>
      <c r="L46" s="116">
        <f t="shared" si="0"/>
        <v>0</v>
      </c>
    </row>
    <row r="47" spans="1:12" x14ac:dyDescent="0.35">
      <c r="A47" s="9">
        <v>43</v>
      </c>
      <c r="B47" s="24" t="s">
        <v>485</v>
      </c>
      <c r="C47" s="52">
        <v>1</v>
      </c>
      <c r="D47" s="175" t="s">
        <v>8</v>
      </c>
      <c r="E47" s="49">
        <v>5</v>
      </c>
      <c r="F47" s="49">
        <v>2</v>
      </c>
      <c r="G47" s="49">
        <v>8</v>
      </c>
      <c r="H47" s="49">
        <v>37</v>
      </c>
      <c r="I47" s="50"/>
      <c r="J47" s="51">
        <v>50</v>
      </c>
      <c r="K47" s="179"/>
      <c r="L47" s="116">
        <f t="shared" si="0"/>
        <v>0</v>
      </c>
    </row>
    <row r="48" spans="1:12" x14ac:dyDescent="0.35">
      <c r="A48" s="9">
        <v>44</v>
      </c>
      <c r="B48" s="24" t="s">
        <v>486</v>
      </c>
      <c r="C48" s="52">
        <v>1</v>
      </c>
      <c r="D48" s="175" t="s">
        <v>8</v>
      </c>
      <c r="E48" s="49">
        <v>1</v>
      </c>
      <c r="F48" s="49">
        <v>1</v>
      </c>
      <c r="G48" s="49">
        <v>3</v>
      </c>
      <c r="H48" s="49">
        <v>1</v>
      </c>
      <c r="I48" s="50"/>
      <c r="J48" s="51">
        <v>500</v>
      </c>
      <c r="K48" s="179"/>
      <c r="L48" s="116">
        <f t="shared" si="0"/>
        <v>0</v>
      </c>
    </row>
    <row r="49" spans="1:12" x14ac:dyDescent="0.35">
      <c r="A49" s="9">
        <v>45</v>
      </c>
      <c r="B49" s="24" t="s">
        <v>487</v>
      </c>
      <c r="C49" s="52">
        <v>1</v>
      </c>
      <c r="D49" s="175" t="s">
        <v>8</v>
      </c>
      <c r="E49" s="49">
        <v>1</v>
      </c>
      <c r="F49" s="49">
        <v>1</v>
      </c>
      <c r="G49" s="49">
        <v>2</v>
      </c>
      <c r="H49" s="49">
        <v>1</v>
      </c>
      <c r="I49" s="50"/>
      <c r="J49" s="51">
        <v>10</v>
      </c>
      <c r="K49" s="179"/>
      <c r="L49" s="116">
        <f t="shared" si="0"/>
        <v>0</v>
      </c>
    </row>
    <row r="50" spans="1:12" x14ac:dyDescent="0.35">
      <c r="A50" s="9">
        <v>46</v>
      </c>
      <c r="B50" s="24" t="s">
        <v>488</v>
      </c>
      <c r="C50" s="52">
        <v>1</v>
      </c>
      <c r="D50" s="175" t="s">
        <v>8</v>
      </c>
      <c r="E50" s="49"/>
      <c r="F50" s="49"/>
      <c r="G50" s="49"/>
      <c r="H50" s="49"/>
      <c r="I50" s="50"/>
      <c r="J50" s="51"/>
      <c r="K50" s="179"/>
      <c r="L50" s="116">
        <f t="shared" si="0"/>
        <v>0</v>
      </c>
    </row>
    <row r="51" spans="1:12" x14ac:dyDescent="0.35">
      <c r="A51" s="9">
        <v>47</v>
      </c>
      <c r="B51" s="24" t="s">
        <v>484</v>
      </c>
      <c r="C51" s="52">
        <v>1</v>
      </c>
      <c r="D51" s="175" t="s">
        <v>8</v>
      </c>
      <c r="E51" s="49"/>
      <c r="F51" s="49"/>
      <c r="G51" s="49"/>
      <c r="H51" s="49"/>
      <c r="I51" s="50"/>
      <c r="J51" s="51"/>
      <c r="K51" s="179"/>
      <c r="L51" s="116">
        <f t="shared" si="0"/>
        <v>0</v>
      </c>
    </row>
    <row r="52" spans="1:12" x14ac:dyDescent="0.35">
      <c r="A52" s="9">
        <v>48</v>
      </c>
      <c r="B52" s="24" t="s">
        <v>483</v>
      </c>
      <c r="C52" s="47">
        <v>1</v>
      </c>
      <c r="D52" s="175" t="s">
        <v>8</v>
      </c>
      <c r="E52" s="49">
        <v>1</v>
      </c>
      <c r="F52" s="49">
        <v>1</v>
      </c>
      <c r="G52" s="49">
        <v>2</v>
      </c>
      <c r="H52" s="49">
        <v>3</v>
      </c>
      <c r="I52" s="50"/>
      <c r="J52" s="51">
        <v>1000</v>
      </c>
      <c r="K52" s="179"/>
      <c r="L52" s="116">
        <f t="shared" si="0"/>
        <v>0</v>
      </c>
    </row>
    <row r="53" spans="1:12" x14ac:dyDescent="0.35">
      <c r="A53" s="9">
        <v>49</v>
      </c>
      <c r="B53" s="24" t="s">
        <v>482</v>
      </c>
      <c r="C53" s="47">
        <v>1</v>
      </c>
      <c r="D53" s="175" t="s">
        <v>8</v>
      </c>
      <c r="E53" s="49">
        <v>2</v>
      </c>
      <c r="F53" s="49">
        <v>1</v>
      </c>
      <c r="G53" s="49">
        <v>1</v>
      </c>
      <c r="H53" s="49">
        <v>1</v>
      </c>
      <c r="I53" s="50"/>
      <c r="J53" s="51">
        <v>400</v>
      </c>
      <c r="K53" s="179"/>
      <c r="L53" s="116">
        <f t="shared" si="0"/>
        <v>0</v>
      </c>
    </row>
    <row r="54" spans="1:12" ht="25" x14ac:dyDescent="0.35">
      <c r="A54" s="9">
        <v>50</v>
      </c>
      <c r="B54" s="24" t="s">
        <v>485</v>
      </c>
      <c r="C54" s="52">
        <v>4</v>
      </c>
      <c r="D54" s="175" t="s">
        <v>25</v>
      </c>
      <c r="E54" s="61"/>
      <c r="F54" s="61"/>
      <c r="G54" s="61"/>
      <c r="H54" s="61"/>
      <c r="I54" s="62"/>
      <c r="J54" s="63"/>
      <c r="K54" s="179"/>
      <c r="L54" s="116">
        <f t="shared" si="0"/>
        <v>0</v>
      </c>
    </row>
    <row r="55" spans="1:12" ht="25" x14ac:dyDescent="0.35">
      <c r="A55" s="21">
        <v>51</v>
      </c>
      <c r="B55" s="24" t="s">
        <v>486</v>
      </c>
      <c r="C55" s="52">
        <v>4</v>
      </c>
      <c r="D55" s="175" t="s">
        <v>25</v>
      </c>
      <c r="E55" s="61"/>
      <c r="F55" s="61"/>
      <c r="G55" s="61"/>
      <c r="H55" s="61"/>
      <c r="I55" s="62"/>
      <c r="J55" s="63"/>
      <c r="K55" s="179"/>
      <c r="L55" s="116">
        <f t="shared" si="0"/>
        <v>0</v>
      </c>
    </row>
    <row r="56" spans="1:12" ht="25" x14ac:dyDescent="0.35">
      <c r="A56" s="9">
        <v>52</v>
      </c>
      <c r="B56" s="24" t="s">
        <v>487</v>
      </c>
      <c r="C56" s="52">
        <v>4</v>
      </c>
      <c r="D56" s="175" t="s">
        <v>25</v>
      </c>
      <c r="E56" s="61"/>
      <c r="F56" s="61"/>
      <c r="G56" s="61"/>
      <c r="H56" s="61"/>
      <c r="I56" s="64"/>
      <c r="J56" s="63"/>
      <c r="K56" s="179"/>
      <c r="L56" s="116">
        <f t="shared" si="0"/>
        <v>0</v>
      </c>
    </row>
    <row r="57" spans="1:12" ht="25" x14ac:dyDescent="0.35">
      <c r="A57" s="9">
        <v>53</v>
      </c>
      <c r="B57" s="24" t="s">
        <v>488</v>
      </c>
      <c r="C57" s="52">
        <v>4</v>
      </c>
      <c r="D57" s="175" t="s">
        <v>25</v>
      </c>
      <c r="E57" s="61"/>
      <c r="F57" s="61"/>
      <c r="G57" s="61"/>
      <c r="H57" s="61"/>
      <c r="I57" s="62"/>
      <c r="J57" s="63"/>
      <c r="K57" s="179"/>
      <c r="L57" s="116">
        <f t="shared" si="0"/>
        <v>0</v>
      </c>
    </row>
    <row r="58" spans="1:12" ht="25" x14ac:dyDescent="0.35">
      <c r="A58" s="9">
        <v>54</v>
      </c>
      <c r="B58" s="24" t="s">
        <v>484</v>
      </c>
      <c r="C58" s="52">
        <v>4</v>
      </c>
      <c r="D58" s="175" t="s">
        <v>25</v>
      </c>
      <c r="E58" s="61"/>
      <c r="F58" s="61"/>
      <c r="G58" s="61"/>
      <c r="H58" s="61"/>
      <c r="I58" s="62"/>
      <c r="J58" s="63"/>
      <c r="K58" s="179"/>
      <c r="L58" s="116">
        <f t="shared" si="0"/>
        <v>0</v>
      </c>
    </row>
    <row r="59" spans="1:12" ht="25" x14ac:dyDescent="0.35">
      <c r="A59" s="9">
        <v>55</v>
      </c>
      <c r="B59" s="24" t="s">
        <v>483</v>
      </c>
      <c r="C59" s="52">
        <v>4</v>
      </c>
      <c r="D59" s="175" t="s">
        <v>25</v>
      </c>
      <c r="E59" s="62"/>
      <c r="F59" s="62"/>
      <c r="G59" s="62"/>
      <c r="H59" s="62"/>
      <c r="I59" s="62"/>
      <c r="J59" s="63"/>
      <c r="K59" s="179"/>
      <c r="L59" s="116">
        <f t="shared" si="0"/>
        <v>0</v>
      </c>
    </row>
    <row r="60" spans="1:12" ht="25" x14ac:dyDescent="0.35">
      <c r="A60" s="9">
        <v>56</v>
      </c>
      <c r="B60" s="24" t="s">
        <v>482</v>
      </c>
      <c r="C60" s="52">
        <v>4</v>
      </c>
      <c r="D60" s="175" t="s">
        <v>25</v>
      </c>
      <c r="E60" s="62"/>
      <c r="F60" s="62"/>
      <c r="G60" s="62"/>
      <c r="H60" s="62"/>
      <c r="I60" s="62"/>
      <c r="J60" s="63"/>
      <c r="K60" s="179"/>
      <c r="L60" s="116">
        <f t="shared" si="0"/>
        <v>0</v>
      </c>
    </row>
    <row r="61" spans="1:12" x14ac:dyDescent="0.35">
      <c r="A61" s="9">
        <v>57</v>
      </c>
      <c r="B61" s="24" t="s">
        <v>485</v>
      </c>
      <c r="C61" s="52">
        <v>1</v>
      </c>
      <c r="D61" s="175" t="s">
        <v>26</v>
      </c>
      <c r="E61" s="62"/>
      <c r="F61" s="62"/>
      <c r="G61" s="62"/>
      <c r="H61" s="62"/>
      <c r="I61" s="62"/>
      <c r="J61" s="63"/>
      <c r="K61" s="179"/>
      <c r="L61" s="116">
        <f t="shared" si="0"/>
        <v>0</v>
      </c>
    </row>
    <row r="62" spans="1:12" x14ac:dyDescent="0.35">
      <c r="A62" s="9">
        <v>58</v>
      </c>
      <c r="B62" s="24" t="s">
        <v>486</v>
      </c>
      <c r="C62" s="52">
        <v>1</v>
      </c>
      <c r="D62" s="175" t="s">
        <v>26</v>
      </c>
      <c r="E62" s="62"/>
      <c r="F62" s="62"/>
      <c r="G62" s="62"/>
      <c r="H62" s="62"/>
      <c r="I62" s="62"/>
      <c r="J62" s="63"/>
      <c r="K62" s="179"/>
      <c r="L62" s="116">
        <f t="shared" si="0"/>
        <v>0</v>
      </c>
    </row>
    <row r="63" spans="1:12" x14ac:dyDescent="0.35">
      <c r="A63" s="9">
        <v>59</v>
      </c>
      <c r="B63" s="24" t="s">
        <v>487</v>
      </c>
      <c r="C63" s="52">
        <v>1</v>
      </c>
      <c r="D63" s="175" t="s">
        <v>26</v>
      </c>
      <c r="E63" s="62"/>
      <c r="F63" s="62"/>
      <c r="G63" s="62"/>
      <c r="H63" s="62"/>
      <c r="I63" s="62"/>
      <c r="J63" s="63"/>
      <c r="K63" s="179"/>
      <c r="L63" s="116">
        <f t="shared" si="0"/>
        <v>0</v>
      </c>
    </row>
    <row r="64" spans="1:12" x14ac:dyDescent="0.35">
      <c r="A64" s="9">
        <v>60</v>
      </c>
      <c r="B64" s="24" t="s">
        <v>488</v>
      </c>
      <c r="C64" s="52">
        <v>1</v>
      </c>
      <c r="D64" s="175" t="s">
        <v>26</v>
      </c>
      <c r="E64" s="62"/>
      <c r="F64" s="62"/>
      <c r="G64" s="62"/>
      <c r="H64" s="62"/>
      <c r="I64" s="62"/>
      <c r="J64" s="63"/>
      <c r="K64" s="179"/>
      <c r="L64" s="116">
        <f t="shared" si="0"/>
        <v>0</v>
      </c>
    </row>
    <row r="65" spans="1:12" x14ac:dyDescent="0.35">
      <c r="A65" s="9">
        <v>61</v>
      </c>
      <c r="B65" s="24" t="s">
        <v>484</v>
      </c>
      <c r="C65" s="52">
        <v>1</v>
      </c>
      <c r="D65" s="175" t="s">
        <v>26</v>
      </c>
      <c r="E65" s="62"/>
      <c r="F65" s="62"/>
      <c r="G65" s="62"/>
      <c r="H65" s="62"/>
      <c r="I65" s="62"/>
      <c r="J65" s="63"/>
      <c r="K65" s="179"/>
      <c r="L65" s="116">
        <f t="shared" si="0"/>
        <v>0</v>
      </c>
    </row>
    <row r="66" spans="1:12" x14ac:dyDescent="0.35">
      <c r="A66" s="9">
        <v>62</v>
      </c>
      <c r="B66" s="24" t="s">
        <v>483</v>
      </c>
      <c r="C66" s="52">
        <v>1</v>
      </c>
      <c r="D66" s="175" t="s">
        <v>26</v>
      </c>
      <c r="E66" s="62"/>
      <c r="F66" s="62"/>
      <c r="G66" s="62"/>
      <c r="H66" s="62"/>
      <c r="I66" s="62"/>
      <c r="J66" s="63"/>
      <c r="K66" s="179"/>
      <c r="L66" s="116">
        <f t="shared" si="0"/>
        <v>0</v>
      </c>
    </row>
    <row r="67" spans="1:12" x14ac:dyDescent="0.35">
      <c r="A67" s="9">
        <v>63</v>
      </c>
      <c r="B67" s="24" t="s">
        <v>482</v>
      </c>
      <c r="C67" s="52">
        <v>1</v>
      </c>
      <c r="D67" s="175" t="s">
        <v>26</v>
      </c>
      <c r="E67" s="62"/>
      <c r="F67" s="62"/>
      <c r="G67" s="62"/>
      <c r="H67" s="62"/>
      <c r="I67" s="62"/>
      <c r="J67" s="63"/>
      <c r="K67" s="179"/>
      <c r="L67" s="116">
        <f t="shared" si="0"/>
        <v>0</v>
      </c>
    </row>
    <row r="68" spans="1:12" x14ac:dyDescent="0.35">
      <c r="A68" s="9">
        <v>64</v>
      </c>
      <c r="B68" s="25" t="s">
        <v>74</v>
      </c>
      <c r="C68" s="47">
        <v>1</v>
      </c>
      <c r="D68" s="53"/>
      <c r="E68" s="61" t="s">
        <v>20</v>
      </c>
      <c r="F68" s="61" t="s">
        <v>20</v>
      </c>
      <c r="G68" s="61" t="s">
        <v>20</v>
      </c>
      <c r="H68" s="61"/>
      <c r="I68" s="65">
        <v>10</v>
      </c>
      <c r="J68" s="63" t="s">
        <v>20</v>
      </c>
      <c r="K68" s="179"/>
      <c r="L68" s="116">
        <f t="shared" si="0"/>
        <v>0</v>
      </c>
    </row>
    <row r="69" spans="1:12" x14ac:dyDescent="0.35">
      <c r="A69" s="9">
        <v>65</v>
      </c>
      <c r="B69" s="26" t="s">
        <v>75</v>
      </c>
      <c r="C69" s="47">
        <v>1</v>
      </c>
      <c r="D69" s="53"/>
      <c r="E69" s="61" t="s">
        <v>20</v>
      </c>
      <c r="F69" s="61" t="s">
        <v>20</v>
      </c>
      <c r="G69" s="61" t="s">
        <v>20</v>
      </c>
      <c r="H69" s="61"/>
      <c r="I69" s="65">
        <v>10</v>
      </c>
      <c r="J69" s="63" t="s">
        <v>20</v>
      </c>
      <c r="K69" s="179"/>
      <c r="L69" s="116">
        <f t="shared" si="0"/>
        <v>0</v>
      </c>
    </row>
    <row r="70" spans="1:12" x14ac:dyDescent="0.35">
      <c r="A70" s="9">
        <v>66</v>
      </c>
      <c r="B70" s="25" t="s">
        <v>76</v>
      </c>
      <c r="C70" s="52">
        <v>1</v>
      </c>
      <c r="D70" s="53"/>
      <c r="E70" s="61" t="s">
        <v>20</v>
      </c>
      <c r="F70" s="61" t="s">
        <v>20</v>
      </c>
      <c r="G70" s="61" t="s">
        <v>20</v>
      </c>
      <c r="H70" s="61"/>
      <c r="I70" s="65">
        <v>4</v>
      </c>
      <c r="J70" s="63" t="s">
        <v>20</v>
      </c>
      <c r="K70" s="179"/>
      <c r="L70" s="116">
        <f t="shared" ref="L70:L103" si="1">K70*C70</f>
        <v>0</v>
      </c>
    </row>
    <row r="71" spans="1:12" x14ac:dyDescent="0.35">
      <c r="A71" s="6">
        <v>67</v>
      </c>
      <c r="B71" s="25" t="s">
        <v>77</v>
      </c>
      <c r="C71" s="47">
        <v>4</v>
      </c>
      <c r="D71" s="53" t="s">
        <v>16</v>
      </c>
      <c r="E71" s="61" t="s">
        <v>20</v>
      </c>
      <c r="F71" s="61" t="s">
        <v>20</v>
      </c>
      <c r="G71" s="61" t="s">
        <v>20</v>
      </c>
      <c r="H71" s="61"/>
      <c r="I71" s="65">
        <v>4</v>
      </c>
      <c r="J71" s="63" t="s">
        <v>20</v>
      </c>
      <c r="K71" s="179"/>
      <c r="L71" s="116">
        <f t="shared" si="1"/>
        <v>0</v>
      </c>
    </row>
    <row r="72" spans="1:12" x14ac:dyDescent="0.35">
      <c r="A72" s="6">
        <v>68</v>
      </c>
      <c r="B72" s="25" t="s">
        <v>78</v>
      </c>
      <c r="C72" s="47">
        <v>1</v>
      </c>
      <c r="D72" s="53"/>
      <c r="E72" s="61" t="s">
        <v>20</v>
      </c>
      <c r="F72" s="61" t="s">
        <v>20</v>
      </c>
      <c r="G72" s="61" t="s">
        <v>20</v>
      </c>
      <c r="H72" s="61"/>
      <c r="I72" s="65">
        <v>11</v>
      </c>
      <c r="J72" s="63" t="s">
        <v>20</v>
      </c>
      <c r="K72" s="179"/>
      <c r="L72" s="116">
        <f t="shared" si="1"/>
        <v>0</v>
      </c>
    </row>
    <row r="73" spans="1:12" x14ac:dyDescent="0.35">
      <c r="A73" s="9">
        <v>69</v>
      </c>
      <c r="B73" s="25" t="s">
        <v>79</v>
      </c>
      <c r="C73" s="47">
        <v>1</v>
      </c>
      <c r="D73" s="53"/>
      <c r="E73" s="61" t="s">
        <v>20</v>
      </c>
      <c r="F73" s="61" t="s">
        <v>20</v>
      </c>
      <c r="G73" s="61" t="s">
        <v>20</v>
      </c>
      <c r="H73" s="61"/>
      <c r="I73" s="65">
        <v>11</v>
      </c>
      <c r="J73" s="63" t="s">
        <v>20</v>
      </c>
      <c r="K73" s="179"/>
      <c r="L73" s="116">
        <f t="shared" si="1"/>
        <v>0</v>
      </c>
    </row>
    <row r="74" spans="1:12" x14ac:dyDescent="0.35">
      <c r="A74" s="6">
        <v>70</v>
      </c>
      <c r="B74" s="25" t="s">
        <v>80</v>
      </c>
      <c r="C74" s="47">
        <v>1</v>
      </c>
      <c r="D74" s="175"/>
      <c r="E74" s="61" t="s">
        <v>20</v>
      </c>
      <c r="F74" s="61" t="s">
        <v>20</v>
      </c>
      <c r="G74" s="61" t="s">
        <v>20</v>
      </c>
      <c r="H74" s="61"/>
      <c r="I74" s="65">
        <v>5</v>
      </c>
      <c r="J74" s="63" t="s">
        <v>20</v>
      </c>
      <c r="K74" s="179"/>
      <c r="L74" s="116">
        <f t="shared" si="1"/>
        <v>0</v>
      </c>
    </row>
    <row r="75" spans="1:12" ht="25" x14ac:dyDescent="0.35">
      <c r="A75" s="6">
        <v>71</v>
      </c>
      <c r="B75" s="25" t="s">
        <v>81</v>
      </c>
      <c r="C75" s="47">
        <v>1</v>
      </c>
      <c r="D75" s="53" t="s">
        <v>82</v>
      </c>
      <c r="E75" s="61" t="s">
        <v>20</v>
      </c>
      <c r="F75" s="61" t="s">
        <v>20</v>
      </c>
      <c r="G75" s="61" t="s">
        <v>20</v>
      </c>
      <c r="H75" s="61"/>
      <c r="I75" s="65">
        <v>3</v>
      </c>
      <c r="J75" s="63" t="s">
        <v>20</v>
      </c>
      <c r="K75" s="179"/>
      <c r="L75" s="116">
        <f t="shared" si="1"/>
        <v>0</v>
      </c>
    </row>
    <row r="76" spans="1:12" x14ac:dyDescent="0.35">
      <c r="A76" s="9">
        <v>72</v>
      </c>
      <c r="B76" s="126" t="s">
        <v>83</v>
      </c>
      <c r="C76" s="47">
        <v>1</v>
      </c>
      <c r="D76" s="175"/>
      <c r="E76" s="61" t="s">
        <v>20</v>
      </c>
      <c r="F76" s="61" t="s">
        <v>20</v>
      </c>
      <c r="G76" s="61" t="s">
        <v>20</v>
      </c>
      <c r="H76" s="61"/>
      <c r="I76" s="65">
        <v>6</v>
      </c>
      <c r="J76" s="63" t="s">
        <v>20</v>
      </c>
      <c r="K76" s="179"/>
      <c r="L76" s="116">
        <f t="shared" si="1"/>
        <v>0</v>
      </c>
    </row>
    <row r="77" spans="1:12" ht="25" x14ac:dyDescent="0.35">
      <c r="A77" s="6">
        <v>73</v>
      </c>
      <c r="B77" s="126" t="s">
        <v>84</v>
      </c>
      <c r="C77" s="47">
        <v>1</v>
      </c>
      <c r="D77" s="53" t="s">
        <v>85</v>
      </c>
      <c r="E77" s="61" t="s">
        <v>20</v>
      </c>
      <c r="F77" s="61" t="s">
        <v>20</v>
      </c>
      <c r="G77" s="61" t="s">
        <v>20</v>
      </c>
      <c r="H77" s="61"/>
      <c r="I77" s="65">
        <v>6</v>
      </c>
      <c r="J77" s="63" t="s">
        <v>20</v>
      </c>
      <c r="K77" s="179"/>
      <c r="L77" s="116">
        <f t="shared" si="1"/>
        <v>0</v>
      </c>
    </row>
    <row r="78" spans="1:12" x14ac:dyDescent="0.35">
      <c r="A78" s="6">
        <v>74</v>
      </c>
      <c r="B78" s="126" t="s">
        <v>86</v>
      </c>
      <c r="C78" s="47">
        <v>1</v>
      </c>
      <c r="D78" s="175"/>
      <c r="E78" s="61" t="s">
        <v>20</v>
      </c>
      <c r="F78" s="61" t="s">
        <v>20</v>
      </c>
      <c r="G78" s="61" t="s">
        <v>20</v>
      </c>
      <c r="H78" s="61"/>
      <c r="I78" s="65">
        <v>5</v>
      </c>
      <c r="J78" s="63" t="s">
        <v>20</v>
      </c>
      <c r="K78" s="179"/>
      <c r="L78" s="116">
        <f t="shared" si="1"/>
        <v>0</v>
      </c>
    </row>
    <row r="79" spans="1:12" x14ac:dyDescent="0.35">
      <c r="A79" s="9">
        <v>75</v>
      </c>
      <c r="B79" s="126" t="s">
        <v>87</v>
      </c>
      <c r="C79" s="47">
        <v>1</v>
      </c>
      <c r="D79" s="175"/>
      <c r="E79" s="61" t="s">
        <v>20</v>
      </c>
      <c r="F79" s="61" t="s">
        <v>20</v>
      </c>
      <c r="G79" s="61" t="s">
        <v>20</v>
      </c>
      <c r="H79" s="61"/>
      <c r="I79" s="65">
        <v>2</v>
      </c>
      <c r="J79" s="63" t="s">
        <v>20</v>
      </c>
      <c r="K79" s="179"/>
      <c r="L79" s="116">
        <f t="shared" si="1"/>
        <v>0</v>
      </c>
    </row>
    <row r="80" spans="1:12" x14ac:dyDescent="0.35">
      <c r="A80" s="6">
        <v>76</v>
      </c>
      <c r="B80" s="126" t="s">
        <v>88</v>
      </c>
      <c r="C80" s="47">
        <v>1</v>
      </c>
      <c r="D80" s="175"/>
      <c r="E80" s="61" t="s">
        <v>20</v>
      </c>
      <c r="F80" s="61" t="s">
        <v>20</v>
      </c>
      <c r="G80" s="61" t="s">
        <v>20</v>
      </c>
      <c r="H80" s="61"/>
      <c r="I80" s="65">
        <v>4</v>
      </c>
      <c r="J80" s="63" t="s">
        <v>20</v>
      </c>
      <c r="K80" s="179"/>
      <c r="L80" s="116">
        <f t="shared" si="1"/>
        <v>0</v>
      </c>
    </row>
    <row r="81" spans="1:12" x14ac:dyDescent="0.35">
      <c r="A81" s="6">
        <v>77</v>
      </c>
      <c r="B81" s="126" t="s">
        <v>89</v>
      </c>
      <c r="C81" s="52">
        <v>2</v>
      </c>
      <c r="D81" s="175"/>
      <c r="E81" s="66"/>
      <c r="F81" s="66"/>
      <c r="G81" s="66"/>
      <c r="H81" s="66"/>
      <c r="I81" s="66">
        <v>2</v>
      </c>
      <c r="J81" s="67"/>
      <c r="K81" s="179"/>
      <c r="L81" s="116">
        <f t="shared" si="1"/>
        <v>0</v>
      </c>
    </row>
    <row r="82" spans="1:12" x14ac:dyDescent="0.35">
      <c r="A82" s="9">
        <v>78</v>
      </c>
      <c r="B82" s="126" t="s">
        <v>90</v>
      </c>
      <c r="C82" s="52">
        <v>2</v>
      </c>
      <c r="D82" s="175"/>
      <c r="E82" s="68"/>
      <c r="F82" s="68"/>
      <c r="G82" s="68"/>
      <c r="H82" s="68"/>
      <c r="I82" s="68">
        <v>4</v>
      </c>
      <c r="J82" s="69"/>
      <c r="K82" s="179"/>
      <c r="L82" s="116">
        <f t="shared" si="1"/>
        <v>0</v>
      </c>
    </row>
    <row r="83" spans="1:12" x14ac:dyDescent="0.35">
      <c r="A83" s="6">
        <v>79</v>
      </c>
      <c r="B83" s="126" t="s">
        <v>91</v>
      </c>
      <c r="C83" s="52">
        <v>2</v>
      </c>
      <c r="D83" s="175"/>
      <c r="E83" s="68"/>
      <c r="F83" s="68"/>
      <c r="G83" s="68"/>
      <c r="H83" s="68"/>
      <c r="I83" s="68">
        <v>4</v>
      </c>
      <c r="J83" s="69"/>
      <c r="K83" s="179"/>
      <c r="L83" s="112">
        <f>K83*C83</f>
        <v>0</v>
      </c>
    </row>
    <row r="84" spans="1:12" x14ac:dyDescent="0.35">
      <c r="A84" s="6"/>
      <c r="B84" s="263" t="s">
        <v>9</v>
      </c>
      <c r="C84" s="264"/>
      <c r="D84" s="264"/>
      <c r="E84" s="264"/>
      <c r="F84" s="264"/>
      <c r="G84" s="264"/>
      <c r="H84" s="264"/>
      <c r="I84" s="264"/>
      <c r="J84" s="264"/>
      <c r="K84" s="264"/>
      <c r="L84" s="265"/>
    </row>
    <row r="85" spans="1:12" x14ac:dyDescent="0.35">
      <c r="A85" s="6">
        <v>80</v>
      </c>
      <c r="B85" s="169" t="s">
        <v>92</v>
      </c>
      <c r="C85" s="70">
        <v>1</v>
      </c>
      <c r="D85" s="120"/>
      <c r="E85" s="44">
        <v>1</v>
      </c>
      <c r="F85" s="44">
        <v>1</v>
      </c>
      <c r="G85" s="44">
        <v>6</v>
      </c>
      <c r="H85" s="44">
        <v>0</v>
      </c>
      <c r="I85" s="45"/>
      <c r="J85" s="46">
        <v>30</v>
      </c>
      <c r="K85" s="179"/>
      <c r="L85" s="116">
        <f t="shared" si="1"/>
        <v>0</v>
      </c>
    </row>
    <row r="86" spans="1:12" x14ac:dyDescent="0.35">
      <c r="A86" s="9">
        <v>81</v>
      </c>
      <c r="B86" s="125" t="s">
        <v>93</v>
      </c>
      <c r="C86" s="70">
        <v>1</v>
      </c>
      <c r="D86" s="53"/>
      <c r="E86" s="49">
        <v>1</v>
      </c>
      <c r="F86" s="49">
        <v>1</v>
      </c>
      <c r="G86" s="49">
        <v>6</v>
      </c>
      <c r="H86" s="49">
        <v>0</v>
      </c>
      <c r="I86" s="50"/>
      <c r="J86" s="51">
        <v>30</v>
      </c>
      <c r="K86" s="179"/>
      <c r="L86" s="116">
        <f>K86*C86</f>
        <v>0</v>
      </c>
    </row>
    <row r="87" spans="1:12" x14ac:dyDescent="0.35">
      <c r="A87" s="6">
        <v>82</v>
      </c>
      <c r="B87" s="125" t="s">
        <v>94</v>
      </c>
      <c r="C87" s="70">
        <v>2</v>
      </c>
      <c r="D87" s="53"/>
      <c r="E87" s="49">
        <v>1</v>
      </c>
      <c r="F87" s="49">
        <v>1</v>
      </c>
      <c r="G87" s="49">
        <v>6</v>
      </c>
      <c r="H87" s="49">
        <v>0</v>
      </c>
      <c r="I87" s="50"/>
      <c r="J87" s="51">
        <v>30</v>
      </c>
      <c r="K87" s="179"/>
      <c r="L87" s="116">
        <f t="shared" si="1"/>
        <v>0</v>
      </c>
    </row>
    <row r="88" spans="1:12" x14ac:dyDescent="0.35">
      <c r="A88" s="23">
        <v>83</v>
      </c>
      <c r="B88" s="125" t="s">
        <v>95</v>
      </c>
      <c r="C88" s="70">
        <v>1</v>
      </c>
      <c r="D88" s="53"/>
      <c r="E88" s="49">
        <v>1</v>
      </c>
      <c r="F88" s="49">
        <v>1</v>
      </c>
      <c r="G88" s="49">
        <v>1</v>
      </c>
      <c r="H88" s="49">
        <v>0</v>
      </c>
      <c r="I88" s="50"/>
      <c r="J88" s="51">
        <v>1</v>
      </c>
      <c r="K88" s="179"/>
      <c r="L88" s="116">
        <f t="shared" si="1"/>
        <v>0</v>
      </c>
    </row>
    <row r="89" spans="1:12" x14ac:dyDescent="0.35">
      <c r="A89" s="6">
        <v>84</v>
      </c>
      <c r="B89" s="125" t="s">
        <v>96</v>
      </c>
      <c r="C89" s="70">
        <v>2</v>
      </c>
      <c r="D89" s="53"/>
      <c r="E89" s="49">
        <v>1</v>
      </c>
      <c r="F89" s="49">
        <v>1</v>
      </c>
      <c r="G89" s="49">
        <v>1</v>
      </c>
      <c r="H89" s="49">
        <v>0</v>
      </c>
      <c r="I89" s="50"/>
      <c r="J89" s="51">
        <v>1</v>
      </c>
      <c r="K89" s="179"/>
      <c r="L89" s="116">
        <f t="shared" si="1"/>
        <v>0</v>
      </c>
    </row>
    <row r="90" spans="1:12" x14ac:dyDescent="0.35">
      <c r="A90" s="23">
        <v>85</v>
      </c>
      <c r="B90" s="125" t="s">
        <v>96</v>
      </c>
      <c r="C90" s="70">
        <v>2</v>
      </c>
      <c r="D90" s="53"/>
      <c r="E90" s="49">
        <v>1</v>
      </c>
      <c r="F90" s="49">
        <v>1</v>
      </c>
      <c r="G90" s="49">
        <v>1</v>
      </c>
      <c r="H90" s="49">
        <v>0</v>
      </c>
      <c r="I90" s="50"/>
      <c r="J90" s="51">
        <v>1</v>
      </c>
      <c r="K90" s="179"/>
      <c r="L90" s="116">
        <f t="shared" si="1"/>
        <v>0</v>
      </c>
    </row>
    <row r="91" spans="1:12" x14ac:dyDescent="0.35">
      <c r="A91" s="6">
        <v>86</v>
      </c>
      <c r="B91" s="125" t="s">
        <v>96</v>
      </c>
      <c r="C91" s="70">
        <v>1</v>
      </c>
      <c r="D91" s="53"/>
      <c r="E91" s="49">
        <v>1</v>
      </c>
      <c r="F91" s="49">
        <v>1</v>
      </c>
      <c r="G91" s="49">
        <v>1</v>
      </c>
      <c r="H91" s="49">
        <v>0</v>
      </c>
      <c r="I91" s="50"/>
      <c r="J91" s="51">
        <v>1</v>
      </c>
      <c r="K91" s="179"/>
      <c r="L91" s="116">
        <f t="shared" si="1"/>
        <v>0</v>
      </c>
    </row>
    <row r="92" spans="1:12" x14ac:dyDescent="0.35">
      <c r="A92" s="23">
        <v>87</v>
      </c>
      <c r="B92" s="125" t="s">
        <v>97</v>
      </c>
      <c r="C92" s="70">
        <v>2</v>
      </c>
      <c r="D92" s="53"/>
      <c r="E92" s="49">
        <v>1</v>
      </c>
      <c r="F92" s="49">
        <v>1</v>
      </c>
      <c r="G92" s="49">
        <v>1</v>
      </c>
      <c r="H92" s="49">
        <v>0</v>
      </c>
      <c r="I92" s="50"/>
      <c r="J92" s="51">
        <v>1</v>
      </c>
      <c r="K92" s="179"/>
      <c r="L92" s="116">
        <f t="shared" si="1"/>
        <v>0</v>
      </c>
    </row>
    <row r="93" spans="1:12" x14ac:dyDescent="0.35">
      <c r="A93" s="6">
        <v>88</v>
      </c>
      <c r="B93" s="125" t="s">
        <v>98</v>
      </c>
      <c r="C93" s="70">
        <v>1</v>
      </c>
      <c r="D93" s="53"/>
      <c r="E93" s="49">
        <v>1</v>
      </c>
      <c r="F93" s="49">
        <v>1</v>
      </c>
      <c r="G93" s="49">
        <v>1</v>
      </c>
      <c r="H93" s="49">
        <v>0</v>
      </c>
      <c r="I93" s="50"/>
      <c r="J93" s="51">
        <v>1</v>
      </c>
      <c r="K93" s="179"/>
      <c r="L93" s="116">
        <f t="shared" si="1"/>
        <v>0</v>
      </c>
    </row>
    <row r="94" spans="1:12" x14ac:dyDescent="0.35">
      <c r="A94" s="6">
        <v>89</v>
      </c>
      <c r="B94" s="125" t="s">
        <v>99</v>
      </c>
      <c r="C94" s="70">
        <v>2</v>
      </c>
      <c r="D94" s="53"/>
      <c r="E94" s="49">
        <v>1</v>
      </c>
      <c r="F94" s="49">
        <v>1</v>
      </c>
      <c r="G94" s="49">
        <v>1</v>
      </c>
      <c r="H94" s="49">
        <v>0</v>
      </c>
      <c r="I94" s="50"/>
      <c r="J94" s="51">
        <v>2</v>
      </c>
      <c r="K94" s="179"/>
      <c r="L94" s="116">
        <f t="shared" si="1"/>
        <v>0</v>
      </c>
    </row>
    <row r="95" spans="1:12" x14ac:dyDescent="0.35">
      <c r="A95" s="6">
        <v>90</v>
      </c>
      <c r="B95" s="125" t="s">
        <v>100</v>
      </c>
      <c r="C95" s="70">
        <v>1</v>
      </c>
      <c r="D95" s="53"/>
      <c r="E95" s="49">
        <v>1</v>
      </c>
      <c r="F95" s="49">
        <v>1</v>
      </c>
      <c r="G95" s="49">
        <v>1</v>
      </c>
      <c r="H95" s="49">
        <v>0</v>
      </c>
      <c r="I95" s="50"/>
      <c r="J95" s="51">
        <v>2</v>
      </c>
      <c r="K95" s="179"/>
      <c r="L95" s="116">
        <f t="shared" si="1"/>
        <v>0</v>
      </c>
    </row>
    <row r="96" spans="1:12" x14ac:dyDescent="0.35">
      <c r="A96" s="6">
        <v>91</v>
      </c>
      <c r="B96" s="125" t="s">
        <v>101</v>
      </c>
      <c r="C96" s="70">
        <v>2</v>
      </c>
      <c r="D96" s="53"/>
      <c r="E96" s="49">
        <v>1</v>
      </c>
      <c r="F96" s="49">
        <v>1</v>
      </c>
      <c r="G96" s="49">
        <v>1</v>
      </c>
      <c r="H96" s="49">
        <v>0</v>
      </c>
      <c r="I96" s="50"/>
      <c r="J96" s="51">
        <v>2</v>
      </c>
      <c r="K96" s="179"/>
      <c r="L96" s="116">
        <f t="shared" si="1"/>
        <v>0</v>
      </c>
    </row>
    <row r="97" spans="1:12" x14ac:dyDescent="0.35">
      <c r="A97" s="6">
        <v>92</v>
      </c>
      <c r="B97" s="125" t="s">
        <v>102</v>
      </c>
      <c r="C97" s="70">
        <v>1</v>
      </c>
      <c r="D97" s="53"/>
      <c r="E97" s="49">
        <v>1</v>
      </c>
      <c r="F97" s="49">
        <v>1</v>
      </c>
      <c r="G97" s="49">
        <v>1</v>
      </c>
      <c r="H97" s="49">
        <v>0</v>
      </c>
      <c r="I97" s="50"/>
      <c r="J97" s="51">
        <v>2</v>
      </c>
      <c r="K97" s="179"/>
      <c r="L97" s="116">
        <f t="shared" si="1"/>
        <v>0</v>
      </c>
    </row>
    <row r="98" spans="1:12" x14ac:dyDescent="0.35">
      <c r="A98" s="6">
        <v>93</v>
      </c>
      <c r="B98" s="125" t="s">
        <v>102</v>
      </c>
      <c r="C98" s="70">
        <v>1</v>
      </c>
      <c r="D98" s="175"/>
      <c r="E98" s="49">
        <v>1</v>
      </c>
      <c r="F98" s="49">
        <v>1</v>
      </c>
      <c r="G98" s="49">
        <v>1</v>
      </c>
      <c r="H98" s="49">
        <v>0</v>
      </c>
      <c r="I98" s="50"/>
      <c r="J98" s="51">
        <v>2</v>
      </c>
      <c r="K98" s="179"/>
      <c r="L98" s="116">
        <f t="shared" si="1"/>
        <v>0</v>
      </c>
    </row>
    <row r="99" spans="1:12" x14ac:dyDescent="0.35">
      <c r="A99" s="6">
        <v>94</v>
      </c>
      <c r="B99" s="125" t="s">
        <v>103</v>
      </c>
      <c r="C99" s="70">
        <v>2</v>
      </c>
      <c r="D99" s="175"/>
      <c r="E99" s="49">
        <v>1</v>
      </c>
      <c r="F99" s="49">
        <v>1</v>
      </c>
      <c r="G99" s="49">
        <v>1</v>
      </c>
      <c r="H99" s="49">
        <v>0</v>
      </c>
      <c r="I99" s="50"/>
      <c r="J99" s="51">
        <v>2</v>
      </c>
      <c r="K99" s="179"/>
      <c r="L99" s="116">
        <f t="shared" si="1"/>
        <v>0</v>
      </c>
    </row>
    <row r="100" spans="1:12" x14ac:dyDescent="0.35">
      <c r="A100" s="6">
        <v>95</v>
      </c>
      <c r="B100" s="125" t="s">
        <v>104</v>
      </c>
      <c r="C100" s="70">
        <v>1</v>
      </c>
      <c r="D100" s="175"/>
      <c r="E100" s="49">
        <v>1</v>
      </c>
      <c r="F100" s="49">
        <v>1</v>
      </c>
      <c r="G100" s="49">
        <v>1</v>
      </c>
      <c r="H100" s="49">
        <v>0</v>
      </c>
      <c r="I100" s="50"/>
      <c r="J100" s="51">
        <v>3</v>
      </c>
      <c r="K100" s="179"/>
      <c r="L100" s="116">
        <f t="shared" si="1"/>
        <v>0</v>
      </c>
    </row>
    <row r="101" spans="1:12" x14ac:dyDescent="0.35">
      <c r="A101" s="6">
        <v>96</v>
      </c>
      <c r="B101" s="125" t="s">
        <v>105</v>
      </c>
      <c r="C101" s="70">
        <v>2</v>
      </c>
      <c r="D101" s="175"/>
      <c r="E101" s="49">
        <v>1</v>
      </c>
      <c r="F101" s="49">
        <v>1</v>
      </c>
      <c r="G101" s="49">
        <v>1</v>
      </c>
      <c r="H101" s="49">
        <v>0</v>
      </c>
      <c r="I101" s="50"/>
      <c r="J101" s="51">
        <v>2</v>
      </c>
      <c r="K101" s="179"/>
      <c r="L101" s="116">
        <f t="shared" si="1"/>
        <v>0</v>
      </c>
    </row>
    <row r="102" spans="1:12" x14ac:dyDescent="0.35">
      <c r="A102" s="6">
        <v>97</v>
      </c>
      <c r="B102" s="125" t="s">
        <v>106</v>
      </c>
      <c r="C102" s="70">
        <v>1</v>
      </c>
      <c r="D102" s="175"/>
      <c r="E102" s="49">
        <v>1</v>
      </c>
      <c r="F102" s="49">
        <v>1</v>
      </c>
      <c r="G102" s="49">
        <v>1</v>
      </c>
      <c r="H102" s="49">
        <v>0</v>
      </c>
      <c r="I102" s="50"/>
      <c r="J102" s="51">
        <v>5</v>
      </c>
      <c r="K102" s="179"/>
      <c r="L102" s="116">
        <f t="shared" si="1"/>
        <v>0</v>
      </c>
    </row>
    <row r="103" spans="1:12" x14ac:dyDescent="0.35">
      <c r="A103" s="23">
        <v>98</v>
      </c>
      <c r="B103" s="125" t="s">
        <v>107</v>
      </c>
      <c r="C103" s="70">
        <v>1</v>
      </c>
      <c r="D103" s="127"/>
      <c r="E103" s="49">
        <v>1</v>
      </c>
      <c r="F103" s="49">
        <v>1</v>
      </c>
      <c r="G103" s="49">
        <v>1</v>
      </c>
      <c r="H103" s="49">
        <v>0</v>
      </c>
      <c r="I103" s="49"/>
      <c r="J103" s="49">
        <v>5</v>
      </c>
      <c r="K103" s="179"/>
      <c r="L103" s="116">
        <f t="shared" si="1"/>
        <v>0</v>
      </c>
    </row>
    <row r="104" spans="1:12" x14ac:dyDescent="0.35">
      <c r="A104" s="8"/>
      <c r="B104" s="171"/>
      <c r="C104" s="27"/>
      <c r="D104" s="177"/>
      <c r="E104" s="28"/>
      <c r="F104" s="28"/>
      <c r="G104" s="28"/>
      <c r="H104" s="28"/>
      <c r="I104" s="28"/>
      <c r="J104" s="28"/>
      <c r="L104" s="117"/>
    </row>
    <row r="105" spans="1:12" x14ac:dyDescent="0.35">
      <c r="A105" s="8"/>
      <c r="K105" s="111" t="s">
        <v>10</v>
      </c>
      <c r="L105" s="115">
        <f>SUM(L5:L104)</f>
        <v>0</v>
      </c>
    </row>
    <row r="107" spans="1:12" ht="18.75" customHeight="1" x14ac:dyDescent="0.35"/>
    <row r="165" ht="40.5" customHeight="1" x14ac:dyDescent="0.35"/>
    <row r="606" spans="1:1" x14ac:dyDescent="0.35">
      <c r="A606" s="29"/>
    </row>
    <row r="607" spans="1:1" x14ac:dyDescent="0.35">
      <c r="A607" s="29"/>
    </row>
    <row r="608" spans="1:1" x14ac:dyDescent="0.35">
      <c r="A608" s="29"/>
    </row>
    <row r="609" spans="1:1" x14ac:dyDescent="0.35">
      <c r="A609" s="29"/>
    </row>
    <row r="610" spans="1:1" x14ac:dyDescent="0.35">
      <c r="A610" s="29"/>
    </row>
    <row r="611" spans="1:1" x14ac:dyDescent="0.35">
      <c r="A611" s="29"/>
    </row>
    <row r="612" spans="1:1" x14ac:dyDescent="0.35">
      <c r="A612" s="29"/>
    </row>
    <row r="613" spans="1:1" x14ac:dyDescent="0.35">
      <c r="A613" s="29"/>
    </row>
    <row r="614" spans="1:1" x14ac:dyDescent="0.35">
      <c r="A614" s="29"/>
    </row>
    <row r="615" spans="1:1" x14ac:dyDescent="0.35">
      <c r="A615" s="29"/>
    </row>
    <row r="616" spans="1:1" x14ac:dyDescent="0.35">
      <c r="A616" s="29"/>
    </row>
    <row r="617" spans="1:1" x14ac:dyDescent="0.35">
      <c r="A617" s="29"/>
    </row>
    <row r="618" spans="1:1" x14ac:dyDescent="0.35">
      <c r="A618" s="29"/>
    </row>
    <row r="619" spans="1:1" x14ac:dyDescent="0.35">
      <c r="A619" s="29"/>
    </row>
    <row r="620" spans="1:1" x14ac:dyDescent="0.35">
      <c r="A620" s="29"/>
    </row>
    <row r="621" spans="1:1" x14ac:dyDescent="0.35">
      <c r="A621" s="29"/>
    </row>
    <row r="622" spans="1:1" x14ac:dyDescent="0.35">
      <c r="A622" s="29"/>
    </row>
    <row r="623" spans="1:1" x14ac:dyDescent="0.35">
      <c r="A623" s="29"/>
    </row>
    <row r="624" spans="1:1" x14ac:dyDescent="0.35">
      <c r="A624" s="29"/>
    </row>
    <row r="625" spans="1:10" x14ac:dyDescent="0.35">
      <c r="A625" s="29"/>
    </row>
    <row r="626" spans="1:10" x14ac:dyDescent="0.35">
      <c r="A626" s="29"/>
    </row>
    <row r="627" spans="1:10" x14ac:dyDescent="0.35">
      <c r="A627" s="29"/>
    </row>
    <row r="628" spans="1:10" x14ac:dyDescent="0.35">
      <c r="A628" s="29"/>
    </row>
    <row r="629" spans="1:10" x14ac:dyDescent="0.35">
      <c r="A629" s="29"/>
    </row>
    <row r="630" spans="1:10" x14ac:dyDescent="0.35">
      <c r="A630" s="29"/>
    </row>
    <row r="631" spans="1:10" x14ac:dyDescent="0.35">
      <c r="A631" s="29"/>
    </row>
    <row r="632" spans="1:10" x14ac:dyDescent="0.35">
      <c r="A632" s="29"/>
    </row>
    <row r="633" spans="1:10" x14ac:dyDescent="0.35">
      <c r="A633" s="29"/>
    </row>
    <row r="634" spans="1:10" x14ac:dyDescent="0.35">
      <c r="A634" s="29"/>
    </row>
    <row r="635" spans="1:10" x14ac:dyDescent="0.35">
      <c r="A635" s="29"/>
    </row>
    <row r="636" spans="1:10" x14ac:dyDescent="0.35">
      <c r="A636" s="29"/>
    </row>
    <row r="637" spans="1:10" x14ac:dyDescent="0.35">
      <c r="A637" s="29"/>
      <c r="B637" s="173"/>
      <c r="C637" s="29"/>
      <c r="D637" s="173"/>
      <c r="E637" s="29"/>
      <c r="F637" s="29"/>
      <c r="G637" s="30"/>
      <c r="H637" s="30"/>
      <c r="I637" s="30"/>
      <c r="J637" s="30"/>
    </row>
    <row r="638" spans="1:10" x14ac:dyDescent="0.35">
      <c r="A638" s="29"/>
      <c r="B638" s="173"/>
      <c r="C638" s="29"/>
      <c r="D638" s="173"/>
      <c r="E638" s="29"/>
      <c r="F638" s="29"/>
      <c r="G638" s="30"/>
      <c r="H638" s="30"/>
      <c r="I638" s="30"/>
      <c r="J638" s="30"/>
    </row>
    <row r="639" spans="1:10" x14ac:dyDescent="0.35">
      <c r="A639" s="29"/>
      <c r="B639" s="173"/>
      <c r="C639" s="29"/>
      <c r="D639" s="173"/>
      <c r="E639" s="29"/>
      <c r="F639" s="29"/>
      <c r="G639" s="30"/>
      <c r="H639" s="30"/>
      <c r="I639" s="30"/>
      <c r="J639" s="30"/>
    </row>
    <row r="640" spans="1:10" x14ac:dyDescent="0.35">
      <c r="A640" s="29"/>
      <c r="B640" s="173"/>
      <c r="C640" s="29"/>
      <c r="D640" s="173"/>
      <c r="E640" s="29"/>
      <c r="F640" s="29"/>
      <c r="G640" s="30"/>
      <c r="H640" s="30"/>
      <c r="I640" s="30"/>
      <c r="J640" s="30"/>
    </row>
    <row r="641" spans="1:10" x14ac:dyDescent="0.35">
      <c r="A641" s="29"/>
      <c r="B641" s="173"/>
      <c r="C641" s="29"/>
      <c r="D641" s="173"/>
      <c r="E641" s="29"/>
      <c r="F641" s="29"/>
      <c r="G641" s="30"/>
      <c r="H641" s="30"/>
      <c r="I641" s="30"/>
      <c r="J641" s="30"/>
    </row>
    <row r="642" spans="1:10" x14ac:dyDescent="0.35">
      <c r="A642" s="29"/>
      <c r="B642" s="173"/>
      <c r="C642" s="29"/>
      <c r="D642" s="173"/>
      <c r="E642" s="29"/>
      <c r="F642" s="29"/>
      <c r="G642" s="30"/>
      <c r="H642" s="30"/>
      <c r="I642" s="30"/>
      <c r="J642" s="30"/>
    </row>
    <row r="643" spans="1:10" x14ac:dyDescent="0.35">
      <c r="A643" s="29"/>
      <c r="B643" s="173"/>
      <c r="C643" s="29"/>
      <c r="D643" s="173"/>
      <c r="E643" s="29"/>
      <c r="F643" s="29"/>
      <c r="G643" s="30"/>
      <c r="H643" s="30"/>
      <c r="I643" s="30"/>
      <c r="J643" s="30"/>
    </row>
    <row r="644" spans="1:10" x14ac:dyDescent="0.35">
      <c r="A644" s="29"/>
      <c r="B644" s="173"/>
      <c r="C644" s="29"/>
      <c r="D644" s="173"/>
      <c r="E644" s="29"/>
      <c r="F644" s="29"/>
      <c r="G644" s="30"/>
      <c r="H644" s="30"/>
      <c r="I644" s="30"/>
      <c r="J644" s="30"/>
    </row>
    <row r="645" spans="1:10" x14ac:dyDescent="0.35">
      <c r="A645" s="29"/>
      <c r="B645" s="173"/>
      <c r="C645" s="29"/>
      <c r="D645" s="173"/>
      <c r="E645" s="29"/>
      <c r="F645" s="29"/>
      <c r="G645" s="30"/>
      <c r="H645" s="30"/>
      <c r="I645" s="30"/>
      <c r="J645" s="30"/>
    </row>
    <row r="646" spans="1:10" x14ac:dyDescent="0.35">
      <c r="A646" s="29"/>
      <c r="B646" s="173"/>
      <c r="C646" s="29"/>
      <c r="D646" s="173"/>
      <c r="E646" s="29"/>
      <c r="F646" s="29"/>
      <c r="G646" s="30"/>
      <c r="H646" s="30"/>
      <c r="I646" s="30"/>
      <c r="J646" s="30"/>
    </row>
    <row r="647" spans="1:10" x14ac:dyDescent="0.35">
      <c r="A647" s="29"/>
      <c r="B647" s="173"/>
      <c r="C647" s="29"/>
      <c r="D647" s="173"/>
      <c r="E647" s="29"/>
      <c r="F647" s="29"/>
      <c r="G647" s="30"/>
      <c r="H647" s="30"/>
      <c r="I647" s="30"/>
      <c r="J647" s="30"/>
    </row>
    <row r="648" spans="1:10" x14ac:dyDescent="0.35">
      <c r="A648" s="29"/>
      <c r="B648" s="173"/>
      <c r="C648" s="29"/>
      <c r="D648" s="173"/>
      <c r="E648" s="29"/>
      <c r="F648" s="29"/>
      <c r="G648" s="30"/>
      <c r="H648" s="30"/>
      <c r="I648" s="30"/>
      <c r="J648" s="30"/>
    </row>
    <row r="649" spans="1:10" x14ac:dyDescent="0.35">
      <c r="A649" s="29"/>
      <c r="B649" s="173"/>
      <c r="C649" s="29"/>
      <c r="D649" s="173"/>
      <c r="E649" s="29"/>
      <c r="F649" s="29"/>
      <c r="G649" s="30"/>
      <c r="H649" s="30"/>
      <c r="I649" s="30"/>
      <c r="J649" s="30"/>
    </row>
    <row r="650" spans="1:10" x14ac:dyDescent="0.35">
      <c r="A650" s="29"/>
      <c r="B650" s="173"/>
      <c r="C650" s="29"/>
      <c r="D650" s="173"/>
      <c r="E650" s="29"/>
      <c r="F650" s="29"/>
      <c r="G650" s="30"/>
      <c r="H650" s="30"/>
      <c r="I650" s="30"/>
      <c r="J650" s="30"/>
    </row>
    <row r="651" spans="1:10" x14ac:dyDescent="0.35">
      <c r="A651" s="29"/>
      <c r="B651" s="173"/>
      <c r="C651" s="29"/>
      <c r="D651" s="173"/>
      <c r="E651" s="29"/>
      <c r="F651" s="29"/>
      <c r="G651" s="30"/>
      <c r="H651" s="30"/>
      <c r="I651" s="30"/>
      <c r="J651" s="30"/>
    </row>
    <row r="652" spans="1:10" x14ac:dyDescent="0.35">
      <c r="A652" s="29"/>
      <c r="B652" s="173"/>
      <c r="C652" s="29"/>
      <c r="D652" s="173"/>
      <c r="E652" s="29"/>
      <c r="F652" s="29"/>
      <c r="G652" s="30"/>
      <c r="H652" s="30"/>
      <c r="I652" s="30"/>
      <c r="J652" s="30"/>
    </row>
    <row r="653" spans="1:10" x14ac:dyDescent="0.35">
      <c r="A653" s="29"/>
      <c r="B653" s="173"/>
      <c r="C653" s="29"/>
      <c r="D653" s="173"/>
      <c r="E653" s="29"/>
      <c r="F653" s="29"/>
      <c r="G653" s="30"/>
      <c r="H653" s="30"/>
      <c r="I653" s="30"/>
      <c r="J653" s="30"/>
    </row>
    <row r="654" spans="1:10" x14ac:dyDescent="0.35">
      <c r="A654" s="29"/>
      <c r="B654" s="173"/>
      <c r="C654" s="29"/>
      <c r="D654" s="173"/>
      <c r="E654" s="29"/>
      <c r="F654" s="29"/>
      <c r="G654" s="30"/>
      <c r="H654" s="30"/>
      <c r="I654" s="30"/>
      <c r="J654" s="30"/>
    </row>
    <row r="655" spans="1:10" x14ac:dyDescent="0.35">
      <c r="A655" s="29"/>
      <c r="B655" s="173"/>
      <c r="C655" s="29"/>
      <c r="D655" s="173"/>
      <c r="E655" s="29"/>
      <c r="F655" s="29"/>
      <c r="G655" s="30"/>
      <c r="H655" s="30"/>
      <c r="I655" s="30"/>
      <c r="J655" s="30"/>
    </row>
    <row r="656" spans="1:10" x14ac:dyDescent="0.35">
      <c r="A656" s="29"/>
      <c r="B656" s="173"/>
      <c r="C656" s="29"/>
      <c r="D656" s="173"/>
      <c r="E656" s="29"/>
      <c r="F656" s="29"/>
      <c r="G656" s="30"/>
      <c r="H656" s="30"/>
      <c r="I656" s="30"/>
      <c r="J656" s="30"/>
    </row>
    <row r="657" spans="1:10" x14ac:dyDescent="0.35">
      <c r="A657" s="29"/>
      <c r="B657" s="173"/>
      <c r="C657" s="29"/>
      <c r="D657" s="173"/>
      <c r="E657" s="29"/>
      <c r="F657" s="29"/>
      <c r="G657" s="30"/>
      <c r="H657" s="30"/>
      <c r="I657" s="30"/>
      <c r="J657" s="30"/>
    </row>
    <row r="658" spans="1:10" x14ac:dyDescent="0.35">
      <c r="A658" s="29"/>
      <c r="B658" s="173"/>
      <c r="C658" s="29"/>
      <c r="D658" s="173"/>
      <c r="E658" s="29"/>
      <c r="F658" s="29"/>
      <c r="G658" s="30"/>
      <c r="H658" s="30"/>
      <c r="I658" s="30"/>
      <c r="J658" s="30"/>
    </row>
    <row r="659" spans="1:10" x14ac:dyDescent="0.35">
      <c r="A659" s="29"/>
      <c r="B659" s="173"/>
      <c r="C659" s="29"/>
      <c r="D659" s="173"/>
      <c r="E659" s="29"/>
      <c r="F659" s="29"/>
      <c r="G659" s="30"/>
      <c r="H659" s="30"/>
      <c r="I659" s="30"/>
      <c r="J659" s="30"/>
    </row>
    <row r="660" spans="1:10" x14ac:dyDescent="0.35">
      <c r="A660" s="29"/>
      <c r="B660" s="173"/>
      <c r="C660" s="29"/>
      <c r="D660" s="173"/>
      <c r="E660" s="29"/>
      <c r="F660" s="29"/>
      <c r="G660" s="30"/>
      <c r="H660" s="30"/>
      <c r="I660" s="30"/>
      <c r="J660" s="30"/>
    </row>
    <row r="661" spans="1:10" x14ac:dyDescent="0.35">
      <c r="A661" s="29"/>
      <c r="B661" s="173"/>
      <c r="C661" s="29"/>
      <c r="D661" s="173"/>
      <c r="E661" s="29"/>
      <c r="F661" s="29"/>
      <c r="G661" s="30"/>
      <c r="H661" s="30"/>
      <c r="I661" s="30"/>
      <c r="J661" s="30"/>
    </row>
    <row r="662" spans="1:10" x14ac:dyDescent="0.35">
      <c r="A662" s="29"/>
      <c r="B662" s="173"/>
      <c r="C662" s="29"/>
      <c r="D662" s="173"/>
      <c r="E662" s="29"/>
      <c r="F662" s="29"/>
      <c r="G662" s="30"/>
      <c r="H662" s="30"/>
      <c r="I662" s="30"/>
      <c r="J662" s="30"/>
    </row>
    <row r="663" spans="1:10" x14ac:dyDescent="0.35">
      <c r="A663" s="29"/>
      <c r="B663" s="173"/>
      <c r="C663" s="29"/>
      <c r="D663" s="173"/>
      <c r="E663" s="29"/>
      <c r="F663" s="29"/>
      <c r="G663" s="30"/>
      <c r="H663" s="30"/>
      <c r="I663" s="30"/>
      <c r="J663" s="30"/>
    </row>
    <row r="664" spans="1:10" x14ac:dyDescent="0.35">
      <c r="A664" s="29"/>
      <c r="B664" s="173"/>
      <c r="C664" s="29"/>
      <c r="D664" s="173"/>
      <c r="E664" s="29"/>
      <c r="F664" s="29"/>
      <c r="G664" s="30"/>
      <c r="H664" s="30"/>
      <c r="I664" s="30"/>
      <c r="J664" s="30"/>
    </row>
    <row r="665" spans="1:10" x14ac:dyDescent="0.35">
      <c r="A665" s="29"/>
      <c r="B665" s="173"/>
      <c r="C665" s="29"/>
      <c r="D665" s="173"/>
      <c r="E665" s="29"/>
      <c r="F665" s="29"/>
      <c r="G665" s="30"/>
      <c r="H665" s="30"/>
      <c r="I665" s="30"/>
      <c r="J665" s="30"/>
    </row>
    <row r="666" spans="1:10" x14ac:dyDescent="0.35">
      <c r="A666" s="29"/>
      <c r="B666" s="173"/>
      <c r="C666" s="29"/>
      <c r="D666" s="173"/>
      <c r="E666" s="29"/>
      <c r="F666" s="29"/>
      <c r="G666" s="30"/>
      <c r="H666" s="30"/>
      <c r="I666" s="30"/>
      <c r="J666" s="30"/>
    </row>
    <row r="667" spans="1:10" x14ac:dyDescent="0.35">
      <c r="A667" s="29"/>
      <c r="B667" s="173"/>
      <c r="C667" s="29"/>
      <c r="D667" s="173"/>
      <c r="E667" s="29"/>
      <c r="F667" s="29"/>
      <c r="G667" s="30"/>
      <c r="H667" s="30"/>
      <c r="I667" s="30"/>
      <c r="J667" s="30"/>
    </row>
    <row r="668" spans="1:10" x14ac:dyDescent="0.35">
      <c r="A668" s="29"/>
      <c r="B668" s="173"/>
      <c r="C668" s="29"/>
      <c r="D668" s="173"/>
      <c r="E668" s="29"/>
      <c r="F668" s="29"/>
      <c r="G668" s="30"/>
      <c r="H668" s="30"/>
      <c r="I668" s="30"/>
      <c r="J668" s="30"/>
    </row>
    <row r="669" spans="1:10" x14ac:dyDescent="0.35">
      <c r="A669" s="29"/>
      <c r="B669" s="173"/>
      <c r="C669" s="29"/>
      <c r="D669" s="173"/>
      <c r="E669" s="29"/>
      <c r="F669" s="29"/>
      <c r="G669" s="30"/>
      <c r="H669" s="30"/>
      <c r="I669" s="30"/>
      <c r="J669" s="30"/>
    </row>
    <row r="670" spans="1:10" x14ac:dyDescent="0.35">
      <c r="A670" s="29"/>
      <c r="B670" s="173"/>
      <c r="C670" s="29"/>
      <c r="D670" s="173"/>
      <c r="E670" s="29"/>
      <c r="F670" s="29"/>
      <c r="G670" s="30"/>
      <c r="H670" s="30"/>
      <c r="I670" s="30"/>
      <c r="J670" s="30"/>
    </row>
    <row r="671" spans="1:10" x14ac:dyDescent="0.35">
      <c r="A671" s="29"/>
      <c r="B671" s="173"/>
      <c r="C671" s="29"/>
      <c r="D671" s="173"/>
      <c r="E671" s="29"/>
      <c r="F671" s="29"/>
      <c r="G671" s="30"/>
      <c r="H671" s="30"/>
      <c r="I671" s="30"/>
      <c r="J671" s="30"/>
    </row>
    <row r="672" spans="1:10" x14ac:dyDescent="0.35">
      <c r="A672" s="29"/>
      <c r="B672" s="173"/>
      <c r="C672" s="29"/>
      <c r="D672" s="173"/>
      <c r="E672" s="29"/>
      <c r="F672" s="29"/>
      <c r="G672" s="30"/>
      <c r="H672" s="30"/>
      <c r="I672" s="30"/>
      <c r="J672" s="30"/>
    </row>
    <row r="673" spans="1:10" x14ac:dyDescent="0.35">
      <c r="A673" s="29"/>
      <c r="B673" s="173"/>
      <c r="C673" s="29"/>
      <c r="D673" s="173"/>
      <c r="E673" s="29"/>
      <c r="F673" s="29"/>
      <c r="G673" s="30"/>
      <c r="H673" s="30"/>
      <c r="I673" s="30"/>
      <c r="J673" s="30"/>
    </row>
    <row r="674" spans="1:10" x14ac:dyDescent="0.35">
      <c r="A674" s="29"/>
      <c r="B674" s="173"/>
      <c r="C674" s="29"/>
      <c r="D674" s="173"/>
      <c r="E674" s="29"/>
      <c r="F674" s="29"/>
      <c r="G674" s="30"/>
      <c r="H674" s="30"/>
      <c r="I674" s="30"/>
      <c r="J674" s="30"/>
    </row>
    <row r="675" spans="1:10" x14ac:dyDescent="0.35">
      <c r="A675" s="29"/>
      <c r="B675" s="173"/>
      <c r="C675" s="29"/>
      <c r="D675" s="173"/>
      <c r="E675" s="29"/>
      <c r="F675" s="29"/>
      <c r="G675" s="30"/>
      <c r="H675" s="30"/>
      <c r="I675" s="30"/>
      <c r="J675" s="30"/>
    </row>
    <row r="676" spans="1:10" x14ac:dyDescent="0.35">
      <c r="A676" s="29"/>
      <c r="B676" s="173"/>
      <c r="C676" s="29"/>
      <c r="D676" s="173"/>
      <c r="E676" s="29"/>
      <c r="F676" s="29"/>
      <c r="G676" s="30"/>
      <c r="H676" s="30"/>
      <c r="I676" s="30"/>
      <c r="J676" s="30"/>
    </row>
    <row r="677" spans="1:10" x14ac:dyDescent="0.35">
      <c r="A677" s="29"/>
      <c r="B677" s="173"/>
      <c r="C677" s="29"/>
      <c r="D677" s="173"/>
      <c r="E677" s="29"/>
      <c r="F677" s="29"/>
      <c r="G677" s="30"/>
      <c r="H677" s="30"/>
      <c r="I677" s="30"/>
      <c r="J677" s="30"/>
    </row>
    <row r="678" spans="1:10" x14ac:dyDescent="0.35">
      <c r="A678" s="29"/>
      <c r="B678" s="173"/>
      <c r="C678" s="29"/>
      <c r="D678" s="173"/>
      <c r="E678" s="29"/>
      <c r="F678" s="29"/>
      <c r="G678" s="30"/>
      <c r="H678" s="30"/>
      <c r="I678" s="30"/>
      <c r="J678" s="30"/>
    </row>
    <row r="679" spans="1:10" x14ac:dyDescent="0.35">
      <c r="A679" s="29"/>
      <c r="B679" s="173"/>
      <c r="C679" s="29"/>
      <c r="D679" s="173"/>
      <c r="E679" s="29"/>
      <c r="F679" s="29"/>
      <c r="G679" s="30"/>
      <c r="H679" s="30"/>
      <c r="I679" s="30"/>
      <c r="J679" s="30"/>
    </row>
    <row r="680" spans="1:10" x14ac:dyDescent="0.35">
      <c r="A680" s="29"/>
      <c r="B680" s="173"/>
      <c r="C680" s="29"/>
      <c r="D680" s="173"/>
      <c r="E680" s="29"/>
      <c r="F680" s="29"/>
      <c r="G680" s="30"/>
      <c r="H680" s="30"/>
      <c r="I680" s="30"/>
      <c r="J680" s="30"/>
    </row>
    <row r="681" spans="1:10" x14ac:dyDescent="0.35">
      <c r="A681" s="29"/>
      <c r="B681" s="173"/>
      <c r="C681" s="29"/>
      <c r="D681" s="173"/>
      <c r="E681" s="29"/>
      <c r="F681" s="29"/>
      <c r="G681" s="30"/>
      <c r="H681" s="30"/>
      <c r="I681" s="30"/>
      <c r="J681" s="30"/>
    </row>
    <row r="682" spans="1:10" x14ac:dyDescent="0.35">
      <c r="A682" s="29"/>
      <c r="B682" s="173"/>
      <c r="C682" s="29"/>
      <c r="D682" s="173"/>
      <c r="E682" s="29"/>
      <c r="F682" s="29"/>
      <c r="G682" s="30"/>
      <c r="H682" s="30"/>
      <c r="I682" s="30"/>
      <c r="J682" s="30"/>
    </row>
    <row r="683" spans="1:10" x14ac:dyDescent="0.35">
      <c r="A683" s="29"/>
      <c r="B683" s="173"/>
      <c r="C683" s="29"/>
      <c r="D683" s="173"/>
      <c r="E683" s="29"/>
      <c r="F683" s="29"/>
      <c r="G683" s="30"/>
      <c r="H683" s="30"/>
      <c r="I683" s="30"/>
      <c r="J683" s="30"/>
    </row>
    <row r="684" spans="1:10" x14ac:dyDescent="0.35">
      <c r="A684" s="29"/>
      <c r="B684" s="173"/>
      <c r="C684" s="29"/>
      <c r="D684" s="173"/>
      <c r="E684" s="29"/>
      <c r="F684" s="29"/>
      <c r="G684" s="30"/>
      <c r="H684" s="30"/>
      <c r="I684" s="30"/>
      <c r="J684" s="30"/>
    </row>
    <row r="685" spans="1:10" x14ac:dyDescent="0.35">
      <c r="A685" s="29"/>
      <c r="B685" s="173"/>
      <c r="C685" s="29"/>
      <c r="D685" s="173"/>
      <c r="E685" s="29"/>
      <c r="F685" s="29"/>
      <c r="G685" s="30"/>
      <c r="H685" s="30"/>
      <c r="I685" s="30"/>
      <c r="J685" s="30"/>
    </row>
    <row r="686" spans="1:10" x14ac:dyDescent="0.35">
      <c r="A686" s="29"/>
      <c r="B686" s="173"/>
      <c r="C686" s="29"/>
      <c r="D686" s="173"/>
      <c r="E686" s="29"/>
      <c r="F686" s="29"/>
      <c r="G686" s="30"/>
      <c r="H686" s="30"/>
      <c r="I686" s="30"/>
      <c r="J686" s="30"/>
    </row>
    <row r="687" spans="1:10" x14ac:dyDescent="0.35">
      <c r="A687" s="29"/>
      <c r="B687" s="173"/>
      <c r="C687" s="29"/>
      <c r="D687" s="173"/>
      <c r="E687" s="29"/>
      <c r="F687" s="29"/>
      <c r="G687" s="30"/>
      <c r="H687" s="30"/>
      <c r="I687" s="30"/>
      <c r="J687" s="30"/>
    </row>
    <row r="688" spans="1:10" x14ac:dyDescent="0.35">
      <c r="A688" s="29"/>
      <c r="B688" s="173"/>
      <c r="C688" s="29"/>
      <c r="D688" s="173"/>
      <c r="E688" s="29"/>
      <c r="F688" s="29"/>
      <c r="G688" s="30"/>
      <c r="H688" s="30"/>
      <c r="I688" s="30"/>
      <c r="J688" s="30"/>
    </row>
    <row r="689" spans="1:10" x14ac:dyDescent="0.35">
      <c r="A689" s="29"/>
      <c r="B689" s="173"/>
      <c r="C689" s="29"/>
      <c r="D689" s="173"/>
      <c r="E689" s="29"/>
      <c r="F689" s="29"/>
      <c r="G689" s="30"/>
      <c r="H689" s="30"/>
      <c r="I689" s="30"/>
      <c r="J689" s="30"/>
    </row>
    <row r="690" spans="1:10" x14ac:dyDescent="0.35">
      <c r="A690" s="29"/>
      <c r="B690" s="173"/>
      <c r="C690" s="29"/>
      <c r="D690" s="173"/>
      <c r="E690" s="29"/>
      <c r="F690" s="29"/>
      <c r="G690" s="30"/>
      <c r="H690" s="30"/>
      <c r="I690" s="30"/>
      <c r="J690" s="30"/>
    </row>
    <row r="691" spans="1:10" x14ac:dyDescent="0.35">
      <c r="A691" s="29"/>
      <c r="B691" s="173"/>
      <c r="C691" s="29"/>
      <c r="D691" s="173"/>
      <c r="E691" s="29"/>
      <c r="F691" s="29"/>
      <c r="G691" s="30"/>
      <c r="H691" s="30"/>
      <c r="I691" s="30"/>
      <c r="J691" s="30"/>
    </row>
    <row r="692" spans="1:10" x14ac:dyDescent="0.35">
      <c r="A692" s="29"/>
      <c r="B692" s="173"/>
      <c r="C692" s="29"/>
      <c r="D692" s="173"/>
      <c r="E692" s="29"/>
      <c r="F692" s="29"/>
      <c r="G692" s="30"/>
      <c r="H692" s="30"/>
      <c r="I692" s="30"/>
      <c r="J692" s="30"/>
    </row>
    <row r="693" spans="1:10" x14ac:dyDescent="0.35">
      <c r="A693" s="29"/>
      <c r="B693" s="173"/>
      <c r="C693" s="29"/>
      <c r="D693" s="173"/>
      <c r="E693" s="29"/>
      <c r="F693" s="29"/>
      <c r="G693" s="30"/>
      <c r="H693" s="30"/>
      <c r="I693" s="30"/>
      <c r="J693" s="30"/>
    </row>
    <row r="694" spans="1:10" x14ac:dyDescent="0.35">
      <c r="A694" s="29"/>
      <c r="B694" s="173"/>
      <c r="C694" s="29"/>
      <c r="D694" s="173"/>
      <c r="E694" s="29"/>
      <c r="F694" s="29"/>
      <c r="G694" s="30"/>
      <c r="H694" s="30"/>
      <c r="I694" s="30"/>
      <c r="J694" s="30"/>
    </row>
    <row r="695" spans="1:10" x14ac:dyDescent="0.35">
      <c r="A695" s="29"/>
      <c r="B695" s="173"/>
      <c r="C695" s="29"/>
      <c r="D695" s="173"/>
      <c r="E695" s="29"/>
      <c r="F695" s="29"/>
      <c r="G695" s="30"/>
      <c r="H695" s="30"/>
      <c r="I695" s="30"/>
      <c r="J695" s="30"/>
    </row>
    <row r="696" spans="1:10" x14ac:dyDescent="0.35">
      <c r="A696" s="29"/>
      <c r="B696" s="173"/>
      <c r="C696" s="29"/>
      <c r="D696" s="173"/>
      <c r="E696" s="29"/>
      <c r="F696" s="29"/>
      <c r="G696" s="30"/>
      <c r="H696" s="30"/>
      <c r="I696" s="30"/>
      <c r="J696" s="30"/>
    </row>
    <row r="697" spans="1:10" x14ac:dyDescent="0.35">
      <c r="A697" s="29"/>
      <c r="B697" s="173"/>
      <c r="C697" s="29"/>
      <c r="D697" s="173"/>
      <c r="E697" s="29"/>
      <c r="F697" s="29"/>
      <c r="G697" s="30"/>
      <c r="H697" s="30"/>
      <c r="I697" s="30"/>
      <c r="J697" s="30"/>
    </row>
    <row r="698" spans="1:10" x14ac:dyDescent="0.35">
      <c r="A698" s="29"/>
      <c r="B698" s="173"/>
      <c r="C698" s="29"/>
      <c r="D698" s="173"/>
      <c r="E698" s="29"/>
      <c r="F698" s="29"/>
      <c r="G698" s="30"/>
      <c r="H698" s="30"/>
      <c r="I698" s="30"/>
      <c r="J698" s="30"/>
    </row>
    <row r="699" spans="1:10" x14ac:dyDescent="0.35">
      <c r="A699" s="29"/>
      <c r="B699" s="173"/>
      <c r="C699" s="29"/>
      <c r="D699" s="173"/>
      <c r="E699" s="29"/>
      <c r="F699" s="29"/>
      <c r="G699" s="30"/>
      <c r="H699" s="30"/>
      <c r="I699" s="30"/>
      <c r="J699" s="30"/>
    </row>
    <row r="700" spans="1:10" x14ac:dyDescent="0.35">
      <c r="A700" s="29"/>
      <c r="B700" s="173"/>
      <c r="C700" s="29"/>
      <c r="D700" s="173"/>
      <c r="E700" s="29"/>
      <c r="F700" s="29"/>
      <c r="G700" s="30"/>
      <c r="H700" s="30"/>
      <c r="I700" s="30"/>
      <c r="J700" s="30"/>
    </row>
    <row r="701" spans="1:10" x14ac:dyDescent="0.35">
      <c r="A701" s="29"/>
      <c r="B701" s="173"/>
      <c r="C701" s="29"/>
      <c r="D701" s="173"/>
      <c r="E701" s="29"/>
      <c r="F701" s="29"/>
      <c r="G701" s="30"/>
      <c r="H701" s="30"/>
      <c r="I701" s="30"/>
      <c r="J701" s="30"/>
    </row>
    <row r="702" spans="1:10" x14ac:dyDescent="0.35">
      <c r="A702" s="29"/>
      <c r="B702" s="173"/>
      <c r="C702" s="29"/>
      <c r="D702" s="173"/>
      <c r="E702" s="29"/>
      <c r="F702" s="29"/>
      <c r="G702" s="30"/>
      <c r="H702" s="30"/>
      <c r="I702" s="30"/>
      <c r="J702" s="30"/>
    </row>
    <row r="703" spans="1:10" x14ac:dyDescent="0.35">
      <c r="A703" s="29"/>
      <c r="B703" s="173"/>
      <c r="C703" s="29"/>
      <c r="D703" s="173"/>
      <c r="E703" s="29"/>
      <c r="F703" s="29"/>
      <c r="G703" s="30"/>
      <c r="H703" s="30"/>
      <c r="I703" s="30"/>
      <c r="J703" s="30"/>
    </row>
    <row r="704" spans="1:10" x14ac:dyDescent="0.35">
      <c r="A704" s="29"/>
      <c r="B704" s="173"/>
      <c r="C704" s="29"/>
      <c r="D704" s="173"/>
      <c r="E704" s="29"/>
      <c r="F704" s="29"/>
      <c r="G704" s="30"/>
      <c r="H704" s="30"/>
      <c r="I704" s="30"/>
      <c r="J704" s="30"/>
    </row>
    <row r="705" spans="1:10" x14ac:dyDescent="0.35">
      <c r="A705" s="29"/>
      <c r="B705" s="173"/>
      <c r="C705" s="29"/>
      <c r="D705" s="173"/>
      <c r="E705" s="29"/>
      <c r="F705" s="29"/>
      <c r="G705" s="30"/>
      <c r="H705" s="30"/>
      <c r="I705" s="30"/>
      <c r="J705" s="30"/>
    </row>
    <row r="706" spans="1:10" x14ac:dyDescent="0.35">
      <c r="A706" s="29"/>
      <c r="B706" s="173"/>
      <c r="C706" s="29"/>
      <c r="D706" s="173"/>
      <c r="E706" s="29"/>
      <c r="F706" s="29"/>
      <c r="G706" s="30"/>
      <c r="H706" s="30"/>
      <c r="I706" s="30"/>
      <c r="J706" s="30"/>
    </row>
    <row r="707" spans="1:10" x14ac:dyDescent="0.35">
      <c r="A707" s="29"/>
      <c r="B707" s="173"/>
      <c r="C707" s="29"/>
      <c r="D707" s="173"/>
      <c r="E707" s="29"/>
      <c r="F707" s="29"/>
      <c r="G707" s="30"/>
      <c r="H707" s="30"/>
      <c r="I707" s="30"/>
      <c r="J707" s="30"/>
    </row>
    <row r="708" spans="1:10" x14ac:dyDescent="0.35">
      <c r="A708" s="29"/>
      <c r="B708" s="173"/>
      <c r="C708" s="29"/>
      <c r="D708" s="173"/>
      <c r="E708" s="29"/>
      <c r="F708" s="29"/>
      <c r="G708" s="30"/>
      <c r="H708" s="30"/>
      <c r="I708" s="30"/>
      <c r="J708" s="30"/>
    </row>
    <row r="709" spans="1:10" x14ac:dyDescent="0.35">
      <c r="A709" s="29"/>
      <c r="B709" s="173"/>
      <c r="C709" s="29"/>
      <c r="D709" s="173"/>
      <c r="E709" s="29"/>
      <c r="F709" s="29"/>
      <c r="G709" s="30"/>
      <c r="H709" s="30"/>
      <c r="I709" s="30"/>
      <c r="J709" s="30"/>
    </row>
    <row r="710" spans="1:10" x14ac:dyDescent="0.35">
      <c r="A710" s="29"/>
      <c r="B710" s="173"/>
      <c r="C710" s="29"/>
      <c r="D710" s="173"/>
      <c r="E710" s="29"/>
      <c r="F710" s="29"/>
      <c r="G710" s="30"/>
      <c r="H710" s="30"/>
      <c r="I710" s="30"/>
      <c r="J710" s="30"/>
    </row>
    <row r="711" spans="1:10" x14ac:dyDescent="0.35">
      <c r="A711" s="29"/>
      <c r="B711" s="173"/>
      <c r="C711" s="29"/>
      <c r="D711" s="173"/>
      <c r="E711" s="29"/>
      <c r="F711" s="29"/>
      <c r="G711" s="30"/>
      <c r="H711" s="30"/>
      <c r="I711" s="30"/>
      <c r="J711" s="30"/>
    </row>
    <row r="712" spans="1:10" x14ac:dyDescent="0.35">
      <c r="A712" s="29"/>
      <c r="B712" s="173"/>
      <c r="C712" s="29"/>
      <c r="D712" s="173"/>
      <c r="E712" s="29"/>
      <c r="F712" s="29"/>
      <c r="G712" s="30"/>
      <c r="H712" s="30"/>
      <c r="I712" s="30"/>
      <c r="J712" s="30"/>
    </row>
    <row r="713" spans="1:10" x14ac:dyDescent="0.35">
      <c r="A713" s="29"/>
      <c r="B713" s="173"/>
      <c r="C713" s="29"/>
      <c r="D713" s="173"/>
      <c r="E713" s="29"/>
      <c r="F713" s="29"/>
      <c r="G713" s="30"/>
      <c r="H713" s="30"/>
      <c r="I713" s="30"/>
      <c r="J713" s="30"/>
    </row>
    <row r="714" spans="1:10" x14ac:dyDescent="0.35">
      <c r="A714" s="29"/>
      <c r="B714" s="173"/>
      <c r="C714" s="29"/>
      <c r="D714" s="173"/>
      <c r="E714" s="29"/>
      <c r="F714" s="29"/>
      <c r="G714" s="30"/>
      <c r="H714" s="30"/>
      <c r="I714" s="30"/>
      <c r="J714" s="30"/>
    </row>
    <row r="715" spans="1:10" x14ac:dyDescent="0.35">
      <c r="A715" s="29"/>
      <c r="B715" s="173"/>
      <c r="C715" s="29"/>
      <c r="D715" s="173"/>
      <c r="E715" s="29"/>
      <c r="F715" s="29"/>
      <c r="G715" s="30"/>
      <c r="H715" s="30"/>
      <c r="I715" s="30"/>
      <c r="J715" s="30"/>
    </row>
    <row r="716" spans="1:10" x14ac:dyDescent="0.35">
      <c r="A716" s="29"/>
      <c r="B716" s="173"/>
      <c r="C716" s="29"/>
      <c r="D716" s="173"/>
      <c r="E716" s="29"/>
      <c r="F716" s="29"/>
      <c r="G716" s="30"/>
      <c r="H716" s="30"/>
      <c r="I716" s="30"/>
      <c r="J716" s="30"/>
    </row>
    <row r="717" spans="1:10" x14ac:dyDescent="0.35">
      <c r="A717" s="29"/>
      <c r="B717" s="173"/>
      <c r="C717" s="29"/>
      <c r="D717" s="173"/>
      <c r="E717" s="29"/>
      <c r="F717" s="29"/>
      <c r="G717" s="30"/>
      <c r="H717" s="30"/>
      <c r="I717" s="30"/>
      <c r="J717" s="30"/>
    </row>
    <row r="718" spans="1:10" x14ac:dyDescent="0.35">
      <c r="A718" s="29"/>
      <c r="B718" s="173"/>
      <c r="C718" s="29"/>
      <c r="D718" s="173"/>
      <c r="E718" s="29"/>
      <c r="F718" s="29"/>
      <c r="G718" s="30"/>
      <c r="H718" s="30"/>
      <c r="I718" s="30"/>
      <c r="J718" s="30"/>
    </row>
    <row r="719" spans="1:10" x14ac:dyDescent="0.35">
      <c r="A719" s="29"/>
      <c r="B719" s="173"/>
      <c r="C719" s="29"/>
      <c r="D719" s="173"/>
      <c r="E719" s="29"/>
      <c r="F719" s="29"/>
      <c r="G719" s="30"/>
      <c r="H719" s="30"/>
      <c r="I719" s="30"/>
      <c r="J719" s="30"/>
    </row>
    <row r="720" spans="1:10" x14ac:dyDescent="0.35">
      <c r="A720" s="29"/>
      <c r="B720" s="173"/>
      <c r="C720" s="29"/>
      <c r="D720" s="173"/>
      <c r="E720" s="29"/>
      <c r="F720" s="29"/>
      <c r="G720" s="30"/>
      <c r="H720" s="30"/>
      <c r="I720" s="30"/>
      <c r="J720" s="30"/>
    </row>
    <row r="721" spans="1:10" x14ac:dyDescent="0.35">
      <c r="A721" s="29"/>
      <c r="B721" s="173"/>
      <c r="C721" s="29"/>
      <c r="D721" s="173"/>
      <c r="E721" s="29"/>
      <c r="F721" s="29"/>
      <c r="G721" s="30"/>
      <c r="H721" s="30"/>
      <c r="I721" s="30"/>
      <c r="J721" s="30"/>
    </row>
    <row r="722" spans="1:10" x14ac:dyDescent="0.35">
      <c r="A722" s="29"/>
      <c r="B722" s="173"/>
      <c r="C722" s="29"/>
      <c r="D722" s="173"/>
      <c r="E722" s="29"/>
      <c r="F722" s="29"/>
      <c r="G722" s="30"/>
      <c r="H722" s="30"/>
      <c r="I722" s="30"/>
      <c r="J722" s="30"/>
    </row>
    <row r="723" spans="1:10" x14ac:dyDescent="0.35">
      <c r="A723" s="29"/>
      <c r="B723" s="173"/>
      <c r="C723" s="29"/>
      <c r="D723" s="173"/>
      <c r="E723" s="29"/>
      <c r="F723" s="29"/>
      <c r="G723" s="30"/>
      <c r="H723" s="30"/>
      <c r="I723" s="30"/>
      <c r="J723" s="30"/>
    </row>
    <row r="724" spans="1:10" x14ac:dyDescent="0.35">
      <c r="A724" s="29"/>
      <c r="B724" s="173"/>
      <c r="C724" s="29"/>
      <c r="D724" s="173"/>
      <c r="E724" s="29"/>
      <c r="F724" s="29"/>
      <c r="G724" s="30"/>
      <c r="H724" s="30"/>
      <c r="I724" s="30"/>
      <c r="J724" s="30"/>
    </row>
    <row r="725" spans="1:10" x14ac:dyDescent="0.35">
      <c r="A725" s="29"/>
      <c r="B725" s="173"/>
      <c r="C725" s="29"/>
      <c r="D725" s="173"/>
      <c r="E725" s="29"/>
      <c r="F725" s="29"/>
      <c r="G725" s="30"/>
      <c r="H725" s="30"/>
      <c r="I725" s="30"/>
      <c r="J725" s="30"/>
    </row>
    <row r="726" spans="1:10" x14ac:dyDescent="0.35">
      <c r="A726" s="29"/>
      <c r="B726" s="173"/>
      <c r="C726" s="29"/>
      <c r="D726" s="173"/>
      <c r="E726" s="29"/>
      <c r="F726" s="29"/>
      <c r="G726" s="30"/>
      <c r="H726" s="30"/>
      <c r="I726" s="30"/>
      <c r="J726" s="30"/>
    </row>
    <row r="727" spans="1:10" x14ac:dyDescent="0.35">
      <c r="A727" s="29"/>
      <c r="B727" s="173"/>
      <c r="C727" s="29"/>
      <c r="D727" s="173"/>
      <c r="E727" s="29"/>
      <c r="F727" s="29"/>
      <c r="G727" s="30"/>
      <c r="H727" s="30"/>
      <c r="I727" s="30"/>
      <c r="J727" s="30"/>
    </row>
    <row r="728" spans="1:10" x14ac:dyDescent="0.35">
      <c r="A728" s="29"/>
      <c r="B728" s="173"/>
      <c r="C728" s="29"/>
      <c r="D728" s="173"/>
      <c r="E728" s="29"/>
      <c r="F728" s="29"/>
      <c r="G728" s="30"/>
      <c r="H728" s="30"/>
      <c r="I728" s="30"/>
      <c r="J728" s="30"/>
    </row>
    <row r="729" spans="1:10" x14ac:dyDescent="0.35">
      <c r="A729" s="29"/>
      <c r="B729" s="173"/>
      <c r="C729" s="29"/>
      <c r="D729" s="173"/>
      <c r="E729" s="29"/>
      <c r="F729" s="29"/>
      <c r="G729" s="30"/>
      <c r="H729" s="30"/>
      <c r="I729" s="30"/>
      <c r="J729" s="30"/>
    </row>
    <row r="730" spans="1:10" x14ac:dyDescent="0.35">
      <c r="A730" s="29"/>
      <c r="B730" s="173"/>
      <c r="C730" s="29"/>
      <c r="D730" s="173"/>
      <c r="E730" s="29"/>
      <c r="F730" s="29"/>
      <c r="G730" s="30"/>
      <c r="H730" s="30"/>
      <c r="I730" s="30"/>
      <c r="J730" s="30"/>
    </row>
    <row r="731" spans="1:10" x14ac:dyDescent="0.35">
      <c r="A731" s="29"/>
      <c r="B731" s="173"/>
      <c r="C731" s="29"/>
      <c r="D731" s="173"/>
      <c r="E731" s="29"/>
      <c r="F731" s="29"/>
      <c r="G731" s="30"/>
      <c r="H731" s="30"/>
      <c r="I731" s="30"/>
      <c r="J731" s="30"/>
    </row>
    <row r="732" spans="1:10" x14ac:dyDescent="0.35">
      <c r="A732" s="29"/>
      <c r="B732" s="173"/>
      <c r="C732" s="29"/>
      <c r="D732" s="173"/>
      <c r="E732" s="29"/>
      <c r="F732" s="29"/>
      <c r="G732" s="30"/>
      <c r="H732" s="30"/>
      <c r="I732" s="30"/>
      <c r="J732" s="30"/>
    </row>
    <row r="733" spans="1:10" x14ac:dyDescent="0.35">
      <c r="A733" s="29"/>
      <c r="B733" s="173"/>
      <c r="C733" s="29"/>
      <c r="D733" s="173"/>
      <c r="E733" s="29"/>
      <c r="F733" s="29"/>
      <c r="G733" s="30"/>
      <c r="H733" s="30"/>
      <c r="I733" s="30"/>
      <c r="J733" s="30"/>
    </row>
    <row r="734" spans="1:10" x14ac:dyDescent="0.35">
      <c r="A734" s="29"/>
      <c r="B734" s="173"/>
      <c r="C734" s="29"/>
      <c r="D734" s="173"/>
      <c r="E734" s="29"/>
      <c r="F734" s="29"/>
      <c r="G734" s="30"/>
      <c r="H734" s="30"/>
      <c r="I734" s="30"/>
      <c r="J734" s="30"/>
    </row>
    <row r="735" spans="1:10" x14ac:dyDescent="0.35">
      <c r="A735" s="29"/>
      <c r="B735" s="173"/>
      <c r="C735" s="29"/>
      <c r="D735" s="173"/>
      <c r="E735" s="29"/>
      <c r="F735" s="29"/>
      <c r="G735" s="30"/>
      <c r="H735" s="30"/>
      <c r="I735" s="30"/>
      <c r="J735" s="30"/>
    </row>
    <row r="736" spans="1:10" x14ac:dyDescent="0.35">
      <c r="A736" s="29"/>
      <c r="B736" s="173"/>
      <c r="C736" s="29"/>
      <c r="D736" s="173"/>
      <c r="E736" s="29"/>
      <c r="F736" s="29"/>
      <c r="G736" s="30"/>
      <c r="H736" s="30"/>
      <c r="I736" s="30"/>
      <c r="J736" s="30"/>
    </row>
    <row r="737" spans="1:10" x14ac:dyDescent="0.35">
      <c r="A737" s="29"/>
      <c r="B737" s="173"/>
      <c r="C737" s="29"/>
      <c r="D737" s="173"/>
      <c r="E737" s="29"/>
      <c r="F737" s="29"/>
      <c r="G737" s="30"/>
      <c r="H737" s="30"/>
      <c r="I737" s="30"/>
      <c r="J737" s="30"/>
    </row>
    <row r="738" spans="1:10" x14ac:dyDescent="0.35">
      <c r="A738" s="29"/>
      <c r="B738" s="173"/>
      <c r="C738" s="29"/>
      <c r="D738" s="173"/>
      <c r="E738" s="29"/>
      <c r="F738" s="29"/>
      <c r="G738" s="30"/>
      <c r="H738" s="30"/>
      <c r="I738" s="30"/>
      <c r="J738" s="30"/>
    </row>
    <row r="739" spans="1:10" x14ac:dyDescent="0.35">
      <c r="A739" s="29"/>
      <c r="B739" s="173"/>
      <c r="C739" s="29"/>
      <c r="D739" s="173"/>
      <c r="E739" s="29"/>
      <c r="F739" s="29"/>
      <c r="G739" s="30"/>
      <c r="H739" s="30"/>
      <c r="I739" s="30"/>
      <c r="J739" s="30"/>
    </row>
    <row r="740" spans="1:10" x14ac:dyDescent="0.35">
      <c r="A740" s="29"/>
      <c r="B740" s="173"/>
      <c r="C740" s="29"/>
      <c r="D740" s="173"/>
      <c r="E740" s="29"/>
      <c r="F740" s="29"/>
      <c r="G740" s="30"/>
      <c r="H740" s="30"/>
      <c r="I740" s="30"/>
      <c r="J740" s="30"/>
    </row>
    <row r="741" spans="1:10" x14ac:dyDescent="0.35">
      <c r="B741" s="173"/>
      <c r="C741" s="29"/>
      <c r="D741" s="173"/>
      <c r="E741" s="29"/>
      <c r="F741" s="29"/>
      <c r="G741" s="30"/>
      <c r="H741" s="30"/>
      <c r="I741" s="30"/>
      <c r="J741" s="30"/>
    </row>
    <row r="742" spans="1:10" x14ac:dyDescent="0.35">
      <c r="B742" s="173"/>
      <c r="C742" s="29"/>
      <c r="D742" s="173"/>
      <c r="E742" s="29"/>
      <c r="F742" s="29"/>
      <c r="G742" s="30"/>
      <c r="H742" s="30"/>
      <c r="I742" s="30"/>
      <c r="J742" s="30"/>
    </row>
    <row r="743" spans="1:10" x14ac:dyDescent="0.35">
      <c r="B743" s="173"/>
      <c r="C743" s="29"/>
      <c r="D743" s="173"/>
      <c r="E743" s="29"/>
      <c r="F743" s="29"/>
      <c r="G743" s="30"/>
      <c r="H743" s="30"/>
      <c r="I743" s="30"/>
      <c r="J743" s="30"/>
    </row>
    <row r="744" spans="1:10" x14ac:dyDescent="0.35">
      <c r="B744" s="173"/>
      <c r="C744" s="29"/>
      <c r="D744" s="173"/>
      <c r="E744" s="29"/>
      <c r="F744" s="29"/>
      <c r="G744" s="30"/>
      <c r="H744" s="30"/>
      <c r="I744" s="30"/>
      <c r="J744" s="30"/>
    </row>
    <row r="745" spans="1:10" x14ac:dyDescent="0.35">
      <c r="B745" s="173"/>
      <c r="C745" s="29"/>
      <c r="D745" s="173"/>
      <c r="E745" s="29"/>
      <c r="F745" s="29"/>
      <c r="G745" s="30"/>
      <c r="H745" s="30"/>
      <c r="I745" s="30"/>
      <c r="J745" s="30"/>
    </row>
    <row r="746" spans="1:10" x14ac:dyDescent="0.35">
      <c r="B746" s="173"/>
      <c r="C746" s="29"/>
      <c r="D746" s="173"/>
      <c r="E746" s="29"/>
      <c r="F746" s="29"/>
      <c r="G746" s="30"/>
      <c r="H746" s="30"/>
      <c r="I746" s="30"/>
      <c r="J746" s="30"/>
    </row>
    <row r="747" spans="1:10" x14ac:dyDescent="0.35">
      <c r="B747" s="173"/>
      <c r="C747" s="29"/>
      <c r="D747" s="173"/>
      <c r="E747" s="29"/>
      <c r="F747" s="29"/>
      <c r="G747" s="30"/>
      <c r="H747" s="30"/>
      <c r="I747" s="30"/>
      <c r="J747" s="30"/>
    </row>
    <row r="748" spans="1:10" x14ac:dyDescent="0.35">
      <c r="B748" s="173"/>
      <c r="C748" s="29"/>
      <c r="D748" s="173"/>
      <c r="E748" s="29"/>
      <c r="F748" s="29"/>
      <c r="G748" s="30"/>
      <c r="H748" s="30"/>
      <c r="I748" s="30"/>
      <c r="J748" s="30"/>
    </row>
    <row r="749" spans="1:10" x14ac:dyDescent="0.35">
      <c r="B749" s="173"/>
      <c r="C749" s="29"/>
      <c r="D749" s="173"/>
      <c r="E749" s="29"/>
      <c r="F749" s="29"/>
      <c r="G749" s="30"/>
      <c r="H749" s="30"/>
      <c r="I749" s="30"/>
      <c r="J749" s="30"/>
    </row>
    <row r="750" spans="1:10" x14ac:dyDescent="0.35">
      <c r="B750" s="173"/>
      <c r="C750" s="29"/>
      <c r="D750" s="173"/>
      <c r="E750" s="29"/>
      <c r="F750" s="29"/>
      <c r="G750" s="30"/>
      <c r="H750" s="30"/>
      <c r="I750" s="30"/>
      <c r="J750" s="30"/>
    </row>
    <row r="751" spans="1:10" x14ac:dyDescent="0.35">
      <c r="B751" s="173"/>
      <c r="C751" s="29"/>
      <c r="D751" s="173"/>
      <c r="E751" s="29"/>
      <c r="F751" s="29"/>
      <c r="G751" s="30"/>
      <c r="H751" s="30"/>
      <c r="I751" s="30"/>
      <c r="J751" s="30"/>
    </row>
    <row r="752" spans="1:10" x14ac:dyDescent="0.35">
      <c r="B752" s="173"/>
      <c r="C752" s="29"/>
      <c r="D752" s="173"/>
      <c r="E752" s="29"/>
      <c r="F752" s="29"/>
      <c r="G752" s="30"/>
      <c r="H752" s="30"/>
      <c r="I752" s="30"/>
      <c r="J752" s="30"/>
    </row>
    <row r="753" spans="2:10" x14ac:dyDescent="0.35">
      <c r="B753" s="173"/>
      <c r="C753" s="29"/>
      <c r="D753" s="173"/>
      <c r="E753" s="29"/>
      <c r="F753" s="29"/>
      <c r="G753" s="30"/>
      <c r="H753" s="30"/>
      <c r="I753" s="30"/>
      <c r="J753" s="30"/>
    </row>
    <row r="754" spans="2:10" x14ac:dyDescent="0.35">
      <c r="B754" s="173"/>
      <c r="C754" s="29"/>
      <c r="D754" s="173"/>
      <c r="E754" s="29"/>
      <c r="F754" s="29"/>
      <c r="G754" s="30"/>
      <c r="H754" s="30"/>
      <c r="I754" s="30"/>
      <c r="J754" s="30"/>
    </row>
    <row r="755" spans="2:10" x14ac:dyDescent="0.35">
      <c r="B755" s="173"/>
      <c r="C755" s="29"/>
      <c r="D755" s="173"/>
      <c r="E755" s="29"/>
      <c r="F755" s="29"/>
      <c r="G755" s="30"/>
      <c r="H755" s="30"/>
      <c r="I755" s="30"/>
      <c r="J755" s="30"/>
    </row>
    <row r="756" spans="2:10" x14ac:dyDescent="0.35">
      <c r="B756" s="173"/>
      <c r="C756" s="29"/>
      <c r="D756" s="173"/>
      <c r="E756" s="29"/>
      <c r="F756" s="29"/>
      <c r="G756" s="30"/>
      <c r="H756" s="30"/>
      <c r="I756" s="30"/>
      <c r="J756" s="30"/>
    </row>
    <row r="757" spans="2:10" x14ac:dyDescent="0.35">
      <c r="B757" s="173"/>
      <c r="C757" s="29"/>
      <c r="D757" s="173"/>
      <c r="E757" s="29"/>
      <c r="F757" s="29"/>
      <c r="G757" s="30"/>
      <c r="H757" s="30"/>
      <c r="I757" s="30"/>
      <c r="J757" s="30"/>
    </row>
    <row r="758" spans="2:10" x14ac:dyDescent="0.35">
      <c r="B758" s="173"/>
      <c r="C758" s="29"/>
      <c r="D758" s="173"/>
      <c r="E758" s="29"/>
      <c r="F758" s="29"/>
      <c r="G758" s="30"/>
      <c r="H758" s="30"/>
      <c r="I758" s="30"/>
      <c r="J758" s="30"/>
    </row>
    <row r="759" spans="2:10" x14ac:dyDescent="0.35">
      <c r="B759" s="173"/>
      <c r="C759" s="29"/>
      <c r="D759" s="173"/>
      <c r="E759" s="29"/>
      <c r="F759" s="29"/>
      <c r="G759" s="30"/>
      <c r="H759" s="30"/>
      <c r="I759" s="30"/>
      <c r="J759" s="30"/>
    </row>
    <row r="760" spans="2:10" x14ac:dyDescent="0.35">
      <c r="B760" s="173"/>
      <c r="C760" s="29"/>
      <c r="D760" s="173"/>
      <c r="E760" s="29"/>
      <c r="F760" s="29"/>
      <c r="G760" s="30"/>
      <c r="H760" s="30"/>
      <c r="I760" s="30"/>
      <c r="J760" s="30"/>
    </row>
    <row r="761" spans="2:10" x14ac:dyDescent="0.35">
      <c r="B761" s="173"/>
      <c r="C761" s="29"/>
      <c r="D761" s="173"/>
      <c r="E761" s="29"/>
      <c r="F761" s="29"/>
      <c r="G761" s="30"/>
      <c r="H761" s="30"/>
      <c r="I761" s="30"/>
      <c r="J761" s="30"/>
    </row>
    <row r="762" spans="2:10" x14ac:dyDescent="0.35">
      <c r="B762" s="173"/>
      <c r="C762" s="29"/>
      <c r="D762" s="173"/>
      <c r="E762" s="29"/>
      <c r="F762" s="29"/>
      <c r="G762" s="30"/>
      <c r="H762" s="30"/>
      <c r="I762" s="30"/>
      <c r="J762" s="30"/>
    </row>
    <row r="763" spans="2:10" x14ac:dyDescent="0.35">
      <c r="B763" s="173"/>
      <c r="C763" s="29"/>
      <c r="D763" s="173"/>
      <c r="E763" s="29"/>
      <c r="F763" s="29"/>
      <c r="G763" s="30"/>
      <c r="H763" s="30"/>
      <c r="I763" s="30"/>
      <c r="J763" s="30"/>
    </row>
    <row r="764" spans="2:10" x14ac:dyDescent="0.35">
      <c r="B764" s="173"/>
      <c r="C764" s="29"/>
      <c r="D764" s="173"/>
      <c r="E764" s="29"/>
      <c r="F764" s="29"/>
      <c r="G764" s="30"/>
      <c r="H764" s="30"/>
      <c r="I764" s="30"/>
      <c r="J764" s="30"/>
    </row>
    <row r="765" spans="2:10" x14ac:dyDescent="0.35">
      <c r="B765" s="173"/>
      <c r="C765" s="29"/>
      <c r="D765" s="173"/>
      <c r="E765" s="29"/>
      <c r="F765" s="29"/>
      <c r="G765" s="30"/>
      <c r="H765" s="30"/>
      <c r="I765" s="30"/>
      <c r="J765" s="30"/>
    </row>
    <row r="766" spans="2:10" x14ac:dyDescent="0.35">
      <c r="B766" s="173"/>
      <c r="C766" s="29"/>
      <c r="D766" s="173"/>
      <c r="E766" s="29"/>
      <c r="F766" s="29"/>
      <c r="G766" s="30"/>
      <c r="H766" s="30"/>
      <c r="I766" s="30"/>
      <c r="J766" s="30"/>
    </row>
    <row r="767" spans="2:10" x14ac:dyDescent="0.35">
      <c r="B767" s="173"/>
      <c r="C767" s="29"/>
      <c r="D767" s="173"/>
      <c r="E767" s="29"/>
      <c r="F767" s="29"/>
      <c r="G767" s="30"/>
      <c r="H767" s="30"/>
      <c r="I767" s="30"/>
      <c r="J767" s="30"/>
    </row>
    <row r="768" spans="2:10" x14ac:dyDescent="0.35">
      <c r="B768" s="173"/>
      <c r="C768" s="29"/>
      <c r="D768" s="173"/>
      <c r="E768" s="29"/>
      <c r="F768" s="29"/>
      <c r="G768" s="30"/>
      <c r="H768" s="30"/>
      <c r="I768" s="30"/>
      <c r="J768" s="30"/>
    </row>
    <row r="769" spans="2:10" x14ac:dyDescent="0.35">
      <c r="B769" s="173"/>
      <c r="C769" s="29"/>
      <c r="D769" s="173"/>
      <c r="E769" s="29"/>
      <c r="F769" s="29"/>
      <c r="G769" s="30"/>
      <c r="H769" s="30"/>
      <c r="I769" s="30"/>
      <c r="J769" s="30"/>
    </row>
    <row r="770" spans="2:10" x14ac:dyDescent="0.35">
      <c r="B770" s="173"/>
      <c r="C770" s="29"/>
      <c r="D770" s="173"/>
      <c r="E770" s="29"/>
      <c r="F770" s="29"/>
      <c r="G770" s="30"/>
      <c r="H770" s="30"/>
      <c r="I770" s="30"/>
      <c r="J770" s="30"/>
    </row>
    <row r="771" spans="2:10" x14ac:dyDescent="0.35">
      <c r="B771" s="173"/>
      <c r="C771" s="29"/>
      <c r="D771" s="173"/>
      <c r="E771" s="29"/>
      <c r="F771" s="29"/>
      <c r="G771" s="30"/>
      <c r="H771" s="30"/>
      <c r="I771" s="30"/>
      <c r="J771" s="30"/>
    </row>
  </sheetData>
  <sheetProtection algorithmName="SHA-512" hashValue="U19bcUWkRgPA9CttCk0yaBoWrZIb7W7af5XyNf44Hjasf+8MWr92V+FBARN4fuHdQGUupJGReVwqwEnYcjkyYA==" saltValue="j3LVPeVn0Ym1vp39LguuTQ==" spinCount="100000" sheet="1" objects="1" scenarios="1"/>
  <mergeCells count="13">
    <mergeCell ref="K2:K3"/>
    <mergeCell ref="L2:L3"/>
    <mergeCell ref="A1:L1"/>
    <mergeCell ref="A2:A3"/>
    <mergeCell ref="F2:F3"/>
    <mergeCell ref="G2:G3"/>
    <mergeCell ref="H2:H3"/>
    <mergeCell ref="I2:I3"/>
    <mergeCell ref="J2:J3"/>
    <mergeCell ref="D2:D3"/>
    <mergeCell ref="E2:E3"/>
    <mergeCell ref="C2:C3"/>
    <mergeCell ref="B2:B3"/>
  </mergeCells>
  <pageMargins left="0.27559055118110237" right="0.70866141732283472" top="0.61261574074074077" bottom="0.74803149606299213" header="0.31496062992125984" footer="0.31496062992125984"/>
  <pageSetup paperSize="9" scale="66" fitToHeight="0" orientation="landscape" r:id="rId1"/>
  <headerFooter>
    <oddHeader>&amp;LRevízia elektrických zariadení&amp;RPríloha č.1 k časti B.2 Region VS
(tabuľka č.1)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0"/>
  <sheetViews>
    <sheetView zoomScaleNormal="100" workbookViewId="0">
      <selection activeCell="F22" sqref="F22"/>
    </sheetView>
  </sheetViews>
  <sheetFormatPr defaultColWidth="9.1796875" defaultRowHeight="14.5" x14ac:dyDescent="0.35"/>
  <cols>
    <col min="1" max="1" width="4.453125" style="13" bestFit="1" customWidth="1"/>
    <col min="2" max="2" width="87.26953125" style="13" customWidth="1"/>
    <col min="3" max="3" width="12.81640625" style="39" customWidth="1"/>
    <col min="4" max="4" width="31" style="14" customWidth="1"/>
    <col min="5" max="5" width="9.7265625" style="13" customWidth="1"/>
    <col min="6" max="6" width="8.81640625" style="13" customWidth="1"/>
    <col min="7" max="7" width="8.7265625" style="13" customWidth="1"/>
    <col min="8" max="8" width="11.81640625" style="13" customWidth="1"/>
    <col min="9" max="9" width="7.81640625" style="13" customWidth="1"/>
    <col min="10" max="10" width="11.453125" style="13" customWidth="1"/>
    <col min="11" max="11" width="17.7265625" style="40" customWidth="1"/>
    <col min="12" max="12" width="15.7265625" style="40" customWidth="1"/>
    <col min="13" max="16384" width="9.1796875" style="13"/>
  </cols>
  <sheetData>
    <row r="1" spans="1:12" ht="15" thickBot="1" x14ac:dyDescent="0.4">
      <c r="A1" s="219" t="s">
        <v>108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 s="2" customFormat="1" ht="15" customHeight="1" x14ac:dyDescent="0.25">
      <c r="A2" s="230" t="s">
        <v>4</v>
      </c>
      <c r="B2" s="232" t="s">
        <v>5</v>
      </c>
      <c r="C2" s="234" t="s">
        <v>478</v>
      </c>
      <c r="D2" s="223" t="s">
        <v>6</v>
      </c>
      <c r="E2" s="225" t="s">
        <v>11</v>
      </c>
      <c r="F2" s="225" t="s">
        <v>12</v>
      </c>
      <c r="G2" s="225" t="s">
        <v>13</v>
      </c>
      <c r="H2" s="225" t="s">
        <v>14</v>
      </c>
      <c r="I2" s="228" t="s">
        <v>7</v>
      </c>
      <c r="J2" s="225" t="s">
        <v>15</v>
      </c>
      <c r="K2" s="205" t="s">
        <v>468</v>
      </c>
      <c r="L2" s="205" t="s">
        <v>477</v>
      </c>
    </row>
    <row r="3" spans="1:12" s="2" customFormat="1" ht="45" customHeight="1" thickBot="1" x14ac:dyDescent="0.3">
      <c r="A3" s="231"/>
      <c r="B3" s="233"/>
      <c r="C3" s="235"/>
      <c r="D3" s="224"/>
      <c r="E3" s="226"/>
      <c r="F3" s="226"/>
      <c r="G3" s="226"/>
      <c r="H3" s="226"/>
      <c r="I3" s="229"/>
      <c r="J3" s="226"/>
      <c r="K3" s="206"/>
      <c r="L3" s="206"/>
    </row>
    <row r="4" spans="1:12" s="2" customFormat="1" ht="14" x14ac:dyDescent="0.25">
      <c r="A4" s="108">
        <v>1</v>
      </c>
      <c r="B4" s="10" t="s">
        <v>109</v>
      </c>
      <c r="C4" s="72">
        <v>1</v>
      </c>
      <c r="D4" s="60" t="s">
        <v>110</v>
      </c>
      <c r="E4" s="73" t="s">
        <v>111</v>
      </c>
      <c r="F4" s="73">
        <v>8</v>
      </c>
      <c r="G4" s="73">
        <v>184</v>
      </c>
      <c r="H4" s="73" t="s">
        <v>112</v>
      </c>
      <c r="I4" s="73"/>
      <c r="J4" s="73" t="s">
        <v>113</v>
      </c>
      <c r="K4" s="179"/>
      <c r="L4" s="112">
        <f>K4*C4</f>
        <v>0</v>
      </c>
    </row>
    <row r="5" spans="1:12" s="2" customFormat="1" ht="14" x14ac:dyDescent="0.25">
      <c r="A5" s="108">
        <v>2</v>
      </c>
      <c r="B5" s="31" t="s">
        <v>114</v>
      </c>
      <c r="C5" s="72">
        <v>2</v>
      </c>
      <c r="D5" s="60" t="s">
        <v>110</v>
      </c>
      <c r="E5" s="17"/>
      <c r="F5" s="17"/>
      <c r="G5" s="17"/>
      <c r="H5" s="17"/>
      <c r="I5" s="17"/>
      <c r="J5" s="17"/>
      <c r="K5" s="179"/>
      <c r="L5" s="112">
        <f t="shared" ref="L5:L68" si="0">K5*C5</f>
        <v>0</v>
      </c>
    </row>
    <row r="6" spans="1:12" s="2" customFormat="1" ht="14" x14ac:dyDescent="0.25">
      <c r="A6" s="108">
        <v>3</v>
      </c>
      <c r="B6" s="31" t="s">
        <v>115</v>
      </c>
      <c r="C6" s="72">
        <v>2</v>
      </c>
      <c r="D6" s="60" t="s">
        <v>110</v>
      </c>
      <c r="E6" s="17"/>
      <c r="F6" s="17"/>
      <c r="G6" s="17"/>
      <c r="H6" s="17"/>
      <c r="I6" s="17"/>
      <c r="J6" s="17"/>
      <c r="K6" s="179"/>
      <c r="L6" s="112">
        <f t="shared" si="0"/>
        <v>0</v>
      </c>
    </row>
    <row r="7" spans="1:12" s="2" customFormat="1" ht="14" x14ac:dyDescent="0.25">
      <c r="A7" s="108">
        <v>4</v>
      </c>
      <c r="B7" s="31" t="s">
        <v>116</v>
      </c>
      <c r="C7" s="72">
        <v>4</v>
      </c>
      <c r="D7" s="60" t="s">
        <v>117</v>
      </c>
      <c r="E7" s="17">
        <v>3</v>
      </c>
      <c r="F7" s="17">
        <v>1</v>
      </c>
      <c r="G7" s="17">
        <v>48</v>
      </c>
      <c r="H7" s="17" t="s">
        <v>118</v>
      </c>
      <c r="I7" s="17"/>
      <c r="J7" s="17"/>
      <c r="K7" s="179"/>
      <c r="L7" s="112">
        <f t="shared" si="0"/>
        <v>0</v>
      </c>
    </row>
    <row r="8" spans="1:12" s="2" customFormat="1" ht="14" x14ac:dyDescent="0.25">
      <c r="A8" s="108">
        <v>5</v>
      </c>
      <c r="B8" s="31" t="s">
        <v>119</v>
      </c>
      <c r="C8" s="72">
        <v>1</v>
      </c>
      <c r="D8" s="60" t="s">
        <v>110</v>
      </c>
      <c r="E8" s="17"/>
      <c r="F8" s="17"/>
      <c r="G8" s="17"/>
      <c r="H8" s="17"/>
      <c r="I8" s="17"/>
      <c r="J8" s="17"/>
      <c r="K8" s="179"/>
      <c r="L8" s="112">
        <f t="shared" si="0"/>
        <v>0</v>
      </c>
    </row>
    <row r="9" spans="1:12" s="2" customFormat="1" ht="14" x14ac:dyDescent="0.25">
      <c r="A9" s="108">
        <v>6</v>
      </c>
      <c r="B9" s="31" t="s">
        <v>120</v>
      </c>
      <c r="C9" s="72">
        <v>1</v>
      </c>
      <c r="D9" s="60" t="s">
        <v>121</v>
      </c>
      <c r="E9" s="17"/>
      <c r="F9" s="17"/>
      <c r="G9" s="17"/>
      <c r="H9" s="17"/>
      <c r="I9" s="17"/>
      <c r="J9" s="17"/>
      <c r="K9" s="179"/>
      <c r="L9" s="112">
        <f t="shared" si="0"/>
        <v>0</v>
      </c>
    </row>
    <row r="10" spans="1:12" s="2" customFormat="1" ht="14" x14ac:dyDescent="0.25">
      <c r="A10" s="108">
        <v>7</v>
      </c>
      <c r="B10" s="31" t="s">
        <v>122</v>
      </c>
      <c r="C10" s="72">
        <v>4</v>
      </c>
      <c r="D10" s="60" t="s">
        <v>123</v>
      </c>
      <c r="E10" s="17"/>
      <c r="F10" s="17"/>
      <c r="G10" s="17"/>
      <c r="H10" s="17" t="s">
        <v>124</v>
      </c>
      <c r="I10" s="17"/>
      <c r="J10" s="17"/>
      <c r="K10" s="179"/>
      <c r="L10" s="112">
        <f t="shared" si="0"/>
        <v>0</v>
      </c>
    </row>
    <row r="11" spans="1:12" s="2" customFormat="1" ht="14" x14ac:dyDescent="0.25">
      <c r="A11" s="108">
        <v>8</v>
      </c>
      <c r="B11" s="31" t="s">
        <v>125</v>
      </c>
      <c r="C11" s="72">
        <v>1</v>
      </c>
      <c r="D11" s="60" t="s">
        <v>126</v>
      </c>
      <c r="E11" s="17">
        <v>1</v>
      </c>
      <c r="F11" s="17">
        <v>1</v>
      </c>
      <c r="G11" s="17">
        <v>6</v>
      </c>
      <c r="H11" s="17" t="s">
        <v>127</v>
      </c>
      <c r="I11" s="17"/>
      <c r="J11" s="17"/>
      <c r="K11" s="179"/>
      <c r="L11" s="112">
        <f t="shared" si="0"/>
        <v>0</v>
      </c>
    </row>
    <row r="12" spans="1:12" s="2" customFormat="1" ht="14" x14ac:dyDescent="0.25">
      <c r="A12" s="108">
        <v>9</v>
      </c>
      <c r="B12" s="31" t="s">
        <v>128</v>
      </c>
      <c r="C12" s="72">
        <v>2</v>
      </c>
      <c r="D12" s="60" t="s">
        <v>129</v>
      </c>
      <c r="E12" s="17"/>
      <c r="F12" s="17"/>
      <c r="G12" s="17"/>
      <c r="H12" s="17" t="s">
        <v>130</v>
      </c>
      <c r="I12" s="17"/>
      <c r="J12" s="17"/>
      <c r="K12" s="179"/>
      <c r="L12" s="112">
        <f t="shared" si="0"/>
        <v>0</v>
      </c>
    </row>
    <row r="13" spans="1:12" s="2" customFormat="1" ht="14" x14ac:dyDescent="0.25">
      <c r="A13" s="108">
        <v>10</v>
      </c>
      <c r="B13" s="31" t="s">
        <v>131</v>
      </c>
      <c r="C13" s="72">
        <v>2</v>
      </c>
      <c r="D13" s="60" t="s">
        <v>132</v>
      </c>
      <c r="E13" s="74"/>
      <c r="F13" s="74"/>
      <c r="G13" s="74"/>
      <c r="H13" s="74" t="s">
        <v>130</v>
      </c>
      <c r="I13" s="74"/>
      <c r="J13" s="74"/>
      <c r="K13" s="179"/>
      <c r="L13" s="112">
        <f t="shared" si="0"/>
        <v>0</v>
      </c>
    </row>
    <row r="14" spans="1:12" s="2" customFormat="1" ht="14" x14ac:dyDescent="0.25">
      <c r="A14" s="108">
        <v>11</v>
      </c>
      <c r="B14" s="31" t="s">
        <v>133</v>
      </c>
      <c r="C14" s="72">
        <v>2</v>
      </c>
      <c r="D14" s="60" t="s">
        <v>134</v>
      </c>
      <c r="E14" s="222"/>
      <c r="F14" s="222"/>
      <c r="G14" s="222"/>
      <c r="H14" s="222"/>
      <c r="I14" s="222"/>
      <c r="J14" s="222"/>
      <c r="K14" s="179"/>
      <c r="L14" s="112">
        <f t="shared" si="0"/>
        <v>0</v>
      </c>
    </row>
    <row r="15" spans="1:12" s="2" customFormat="1" ht="14" x14ac:dyDescent="0.25">
      <c r="A15" s="108">
        <v>12</v>
      </c>
      <c r="B15" s="31" t="s">
        <v>135</v>
      </c>
      <c r="C15" s="72">
        <v>1</v>
      </c>
      <c r="D15" s="60" t="s">
        <v>110</v>
      </c>
      <c r="E15" s="74"/>
      <c r="F15" s="74"/>
      <c r="G15" s="74"/>
      <c r="H15" s="74"/>
      <c r="I15" s="74"/>
      <c r="J15" s="74"/>
      <c r="K15" s="179"/>
      <c r="L15" s="112">
        <f t="shared" si="0"/>
        <v>0</v>
      </c>
    </row>
    <row r="16" spans="1:12" s="2" customFormat="1" ht="14" x14ac:dyDescent="0.25">
      <c r="A16" s="108">
        <v>13</v>
      </c>
      <c r="B16" s="31" t="s">
        <v>136</v>
      </c>
      <c r="C16" s="72">
        <v>2</v>
      </c>
      <c r="D16" s="60" t="s">
        <v>137</v>
      </c>
      <c r="E16" s="74">
        <v>2</v>
      </c>
      <c r="F16" s="74">
        <v>2</v>
      </c>
      <c r="G16" s="74">
        <v>38</v>
      </c>
      <c r="H16" s="74" t="s">
        <v>138</v>
      </c>
      <c r="I16" s="74"/>
      <c r="J16" s="74"/>
      <c r="K16" s="179"/>
      <c r="L16" s="112">
        <f t="shared" si="0"/>
        <v>0</v>
      </c>
    </row>
    <row r="17" spans="1:12" s="2" customFormat="1" ht="14" x14ac:dyDescent="0.25">
      <c r="A17" s="108">
        <v>14</v>
      </c>
      <c r="B17" s="31" t="s">
        <v>139</v>
      </c>
      <c r="C17" s="72">
        <v>1</v>
      </c>
      <c r="D17" s="60" t="s">
        <v>134</v>
      </c>
      <c r="E17" s="227"/>
      <c r="F17" s="227"/>
      <c r="G17" s="227"/>
      <c r="H17" s="227"/>
      <c r="I17" s="227"/>
      <c r="J17" s="227"/>
      <c r="K17" s="179"/>
      <c r="L17" s="112">
        <f t="shared" si="0"/>
        <v>0</v>
      </c>
    </row>
    <row r="18" spans="1:12" s="2" customFormat="1" ht="14" x14ac:dyDescent="0.25">
      <c r="A18" s="108">
        <v>15</v>
      </c>
      <c r="B18" s="31" t="s">
        <v>140</v>
      </c>
      <c r="C18" s="72">
        <v>1</v>
      </c>
      <c r="D18" s="60" t="s">
        <v>141</v>
      </c>
      <c r="E18" s="227"/>
      <c r="F18" s="227"/>
      <c r="G18" s="227"/>
      <c r="H18" s="227"/>
      <c r="I18" s="227"/>
      <c r="J18" s="227"/>
      <c r="K18" s="179"/>
      <c r="L18" s="112">
        <f t="shared" si="0"/>
        <v>0</v>
      </c>
    </row>
    <row r="19" spans="1:12" s="2" customFormat="1" ht="14" x14ac:dyDescent="0.25">
      <c r="A19" s="108">
        <v>16</v>
      </c>
      <c r="B19" s="31" t="s">
        <v>142</v>
      </c>
      <c r="C19" s="72">
        <v>1</v>
      </c>
      <c r="D19" s="60" t="s">
        <v>110</v>
      </c>
      <c r="E19" s="227"/>
      <c r="F19" s="227"/>
      <c r="G19" s="227"/>
      <c r="H19" s="227"/>
      <c r="I19" s="227"/>
      <c r="J19" s="227"/>
      <c r="K19" s="179"/>
      <c r="L19" s="112">
        <f t="shared" si="0"/>
        <v>0</v>
      </c>
    </row>
    <row r="20" spans="1:12" s="2" customFormat="1" ht="14" x14ac:dyDescent="0.25">
      <c r="A20" s="108">
        <v>17</v>
      </c>
      <c r="B20" s="31" t="s">
        <v>143</v>
      </c>
      <c r="C20" s="72">
        <v>1</v>
      </c>
      <c r="D20" s="60" t="s">
        <v>110</v>
      </c>
      <c r="E20" s="222"/>
      <c r="F20" s="222"/>
      <c r="G20" s="222"/>
      <c r="H20" s="222"/>
      <c r="I20" s="222"/>
      <c r="J20" s="222"/>
      <c r="K20" s="179"/>
      <c r="L20" s="112">
        <f t="shared" si="0"/>
        <v>0</v>
      </c>
    </row>
    <row r="21" spans="1:12" s="2" customFormat="1" ht="14" x14ac:dyDescent="0.25">
      <c r="A21" s="108">
        <v>18</v>
      </c>
      <c r="B21" s="31" t="s">
        <v>144</v>
      </c>
      <c r="C21" s="72">
        <v>2</v>
      </c>
      <c r="D21" s="60" t="s">
        <v>145</v>
      </c>
      <c r="E21" s="74">
        <v>3</v>
      </c>
      <c r="F21" s="74">
        <v>2</v>
      </c>
      <c r="G21" s="74">
        <v>16</v>
      </c>
      <c r="H21" s="74" t="s">
        <v>146</v>
      </c>
      <c r="I21" s="74"/>
      <c r="J21" s="74"/>
      <c r="K21" s="179"/>
      <c r="L21" s="112">
        <f t="shared" si="0"/>
        <v>0</v>
      </c>
    </row>
    <row r="22" spans="1:12" s="2" customFormat="1" ht="14" x14ac:dyDescent="0.25">
      <c r="A22" s="108">
        <v>19</v>
      </c>
      <c r="B22" s="31" t="s">
        <v>147</v>
      </c>
      <c r="C22" s="72">
        <v>1</v>
      </c>
      <c r="D22" s="60" t="s">
        <v>110</v>
      </c>
      <c r="E22" s="74"/>
      <c r="F22" s="74"/>
      <c r="G22" s="74"/>
      <c r="H22" s="74"/>
      <c r="I22" s="74"/>
      <c r="J22" s="74"/>
      <c r="K22" s="179"/>
      <c r="L22" s="112">
        <f t="shared" si="0"/>
        <v>0</v>
      </c>
    </row>
    <row r="23" spans="1:12" s="2" customFormat="1" ht="14" x14ac:dyDescent="0.25">
      <c r="A23" s="108">
        <v>20</v>
      </c>
      <c r="B23" s="31" t="s">
        <v>148</v>
      </c>
      <c r="C23" s="72">
        <v>1</v>
      </c>
      <c r="D23" s="60" t="s">
        <v>149</v>
      </c>
      <c r="E23" s="222"/>
      <c r="F23" s="222"/>
      <c r="G23" s="222"/>
      <c r="H23" s="222"/>
      <c r="I23" s="222"/>
      <c r="J23" s="222"/>
      <c r="K23" s="179"/>
      <c r="L23" s="112">
        <f t="shared" si="0"/>
        <v>0</v>
      </c>
    </row>
    <row r="24" spans="1:12" s="2" customFormat="1" ht="28" x14ac:dyDescent="0.25">
      <c r="A24" s="108">
        <v>21</v>
      </c>
      <c r="B24" s="31" t="s">
        <v>150</v>
      </c>
      <c r="C24" s="72">
        <v>1</v>
      </c>
      <c r="D24" s="60" t="s">
        <v>151</v>
      </c>
      <c r="E24" s="74">
        <v>13</v>
      </c>
      <c r="F24" s="74">
        <v>13</v>
      </c>
      <c r="G24" s="74">
        <v>35</v>
      </c>
      <c r="H24" s="74" t="s">
        <v>20</v>
      </c>
      <c r="I24" s="74"/>
      <c r="J24" s="74"/>
      <c r="K24" s="179"/>
      <c r="L24" s="112">
        <f t="shared" si="0"/>
        <v>0</v>
      </c>
    </row>
    <row r="25" spans="1:12" s="2" customFormat="1" ht="14" x14ac:dyDescent="0.25">
      <c r="A25" s="108">
        <v>22</v>
      </c>
      <c r="B25" s="31" t="s">
        <v>152</v>
      </c>
      <c r="C25" s="72">
        <v>1</v>
      </c>
      <c r="D25" s="60" t="s">
        <v>110</v>
      </c>
      <c r="E25" s="74">
        <v>2</v>
      </c>
      <c r="F25" s="74">
        <v>3</v>
      </c>
      <c r="G25" s="74">
        <v>39</v>
      </c>
      <c r="H25" s="74" t="s">
        <v>153</v>
      </c>
      <c r="I25" s="74"/>
      <c r="J25" s="74"/>
      <c r="K25" s="179"/>
      <c r="L25" s="112">
        <f t="shared" si="0"/>
        <v>0</v>
      </c>
    </row>
    <row r="26" spans="1:12" s="2" customFormat="1" ht="14" x14ac:dyDescent="0.25">
      <c r="A26" s="108">
        <v>23</v>
      </c>
      <c r="B26" s="31" t="s">
        <v>154</v>
      </c>
      <c r="C26" s="72">
        <v>2</v>
      </c>
      <c r="D26" s="60" t="s">
        <v>155</v>
      </c>
      <c r="E26" s="74">
        <v>1</v>
      </c>
      <c r="F26" s="74" t="s">
        <v>20</v>
      </c>
      <c r="G26" s="74">
        <v>3</v>
      </c>
      <c r="H26" s="74" t="s">
        <v>146</v>
      </c>
      <c r="I26" s="74"/>
      <c r="J26" s="74"/>
      <c r="K26" s="179"/>
      <c r="L26" s="112">
        <f t="shared" si="0"/>
        <v>0</v>
      </c>
    </row>
    <row r="27" spans="1:12" s="2" customFormat="1" ht="14" x14ac:dyDescent="0.25">
      <c r="A27" s="108">
        <v>24</v>
      </c>
      <c r="B27" s="31" t="s">
        <v>156</v>
      </c>
      <c r="C27" s="72">
        <v>1</v>
      </c>
      <c r="D27" s="60" t="s">
        <v>110</v>
      </c>
      <c r="E27" s="74">
        <v>2</v>
      </c>
      <c r="F27" s="74">
        <v>3</v>
      </c>
      <c r="G27" s="74">
        <v>39</v>
      </c>
      <c r="H27" s="74" t="s">
        <v>153</v>
      </c>
      <c r="I27" s="74"/>
      <c r="J27" s="74"/>
      <c r="K27" s="179"/>
      <c r="L27" s="112">
        <f t="shared" si="0"/>
        <v>0</v>
      </c>
    </row>
    <row r="28" spans="1:12" s="2" customFormat="1" ht="14" x14ac:dyDescent="0.25">
      <c r="A28" s="108">
        <v>25</v>
      </c>
      <c r="B28" s="31" t="s">
        <v>157</v>
      </c>
      <c r="C28" s="72">
        <v>1</v>
      </c>
      <c r="D28" s="60" t="s">
        <v>149</v>
      </c>
      <c r="E28" s="74" t="s">
        <v>20</v>
      </c>
      <c r="F28" s="74">
        <v>1</v>
      </c>
      <c r="G28" s="74" t="s">
        <v>20</v>
      </c>
      <c r="H28" s="74" t="s">
        <v>20</v>
      </c>
      <c r="I28" s="74"/>
      <c r="J28" s="74"/>
      <c r="K28" s="179"/>
      <c r="L28" s="112">
        <f t="shared" si="0"/>
        <v>0</v>
      </c>
    </row>
    <row r="29" spans="1:12" s="2" customFormat="1" ht="14" x14ac:dyDescent="0.25">
      <c r="A29" s="108">
        <v>26</v>
      </c>
      <c r="B29" s="31" t="s">
        <v>158</v>
      </c>
      <c r="C29" s="72">
        <v>1</v>
      </c>
      <c r="D29" s="60" t="s">
        <v>159</v>
      </c>
      <c r="E29" s="74">
        <v>1</v>
      </c>
      <c r="F29" s="74">
        <v>2</v>
      </c>
      <c r="G29" s="74">
        <v>23</v>
      </c>
      <c r="H29" s="74" t="s">
        <v>160</v>
      </c>
      <c r="I29" s="74"/>
      <c r="J29" s="74"/>
      <c r="K29" s="179"/>
      <c r="L29" s="112">
        <f t="shared" si="0"/>
        <v>0</v>
      </c>
    </row>
    <row r="30" spans="1:12" s="2" customFormat="1" ht="14" x14ac:dyDescent="0.25">
      <c r="A30" s="108">
        <v>27</v>
      </c>
      <c r="B30" s="31" t="s">
        <v>161</v>
      </c>
      <c r="C30" s="72">
        <v>1</v>
      </c>
      <c r="D30" s="60" t="s">
        <v>151</v>
      </c>
      <c r="E30" s="74">
        <v>2</v>
      </c>
      <c r="F30" s="74">
        <v>1</v>
      </c>
      <c r="G30" s="74">
        <v>5</v>
      </c>
      <c r="H30" s="74" t="s">
        <v>162</v>
      </c>
      <c r="I30" s="74"/>
      <c r="J30" s="74"/>
      <c r="K30" s="179"/>
      <c r="L30" s="112">
        <f t="shared" si="0"/>
        <v>0</v>
      </c>
    </row>
    <row r="31" spans="1:12" s="2" customFormat="1" ht="14" x14ac:dyDescent="0.25">
      <c r="A31" s="108">
        <v>28</v>
      </c>
      <c r="B31" s="31" t="s">
        <v>163</v>
      </c>
      <c r="C31" s="72">
        <v>1</v>
      </c>
      <c r="D31" s="60" t="s">
        <v>110</v>
      </c>
      <c r="E31" s="74"/>
      <c r="F31" s="74"/>
      <c r="G31" s="74"/>
      <c r="H31" s="74"/>
      <c r="I31" s="74"/>
      <c r="J31" s="74"/>
      <c r="K31" s="179"/>
      <c r="L31" s="112">
        <f t="shared" si="0"/>
        <v>0</v>
      </c>
    </row>
    <row r="32" spans="1:12" s="2" customFormat="1" ht="14" x14ac:dyDescent="0.25">
      <c r="A32" s="108">
        <v>29</v>
      </c>
      <c r="B32" s="31" t="s">
        <v>164</v>
      </c>
      <c r="C32" s="72">
        <v>1</v>
      </c>
      <c r="D32" s="60" t="s">
        <v>110</v>
      </c>
      <c r="E32" s="222"/>
      <c r="F32" s="222"/>
      <c r="G32" s="222"/>
      <c r="H32" s="222"/>
      <c r="I32" s="222"/>
      <c r="J32" s="222"/>
      <c r="K32" s="179"/>
      <c r="L32" s="112">
        <f t="shared" si="0"/>
        <v>0</v>
      </c>
    </row>
    <row r="33" spans="1:12" s="2" customFormat="1" ht="42" x14ac:dyDescent="0.25">
      <c r="A33" s="108">
        <v>30</v>
      </c>
      <c r="B33" s="31" t="s">
        <v>165</v>
      </c>
      <c r="C33" s="72">
        <v>2</v>
      </c>
      <c r="D33" s="60" t="s">
        <v>110</v>
      </c>
      <c r="E33" s="74">
        <v>9</v>
      </c>
      <c r="F33" s="74">
        <v>8</v>
      </c>
      <c r="G33" s="74">
        <v>178</v>
      </c>
      <c r="H33" s="74" t="s">
        <v>166</v>
      </c>
      <c r="I33" s="74"/>
      <c r="J33" s="74"/>
      <c r="K33" s="179"/>
      <c r="L33" s="112">
        <f t="shared" si="0"/>
        <v>0</v>
      </c>
    </row>
    <row r="34" spans="1:12" s="2" customFormat="1" ht="14" x14ac:dyDescent="0.25">
      <c r="A34" s="108">
        <v>31</v>
      </c>
      <c r="B34" s="31" t="s">
        <v>167</v>
      </c>
      <c r="C34" s="72">
        <v>2</v>
      </c>
      <c r="D34" s="60" t="s">
        <v>121</v>
      </c>
      <c r="E34" s="74" t="s">
        <v>20</v>
      </c>
      <c r="F34" s="74" t="s">
        <v>20</v>
      </c>
      <c r="G34" s="74" t="s">
        <v>20</v>
      </c>
      <c r="H34" s="74" t="s">
        <v>20</v>
      </c>
      <c r="I34" s="74"/>
      <c r="J34" s="74"/>
      <c r="K34" s="179"/>
      <c r="L34" s="112">
        <f t="shared" si="0"/>
        <v>0</v>
      </c>
    </row>
    <row r="35" spans="1:12" s="2" customFormat="1" ht="14" x14ac:dyDescent="0.25">
      <c r="A35" s="108">
        <v>32</v>
      </c>
      <c r="B35" s="31" t="s">
        <v>168</v>
      </c>
      <c r="C35" s="72">
        <v>2</v>
      </c>
      <c r="D35" s="60" t="s">
        <v>149</v>
      </c>
      <c r="E35" s="74">
        <v>1</v>
      </c>
      <c r="F35" s="74">
        <v>1</v>
      </c>
      <c r="G35" s="74">
        <v>2</v>
      </c>
      <c r="H35" s="74">
        <v>9</v>
      </c>
      <c r="I35" s="74"/>
      <c r="J35" s="74"/>
      <c r="K35" s="179"/>
      <c r="L35" s="112">
        <f t="shared" si="0"/>
        <v>0</v>
      </c>
    </row>
    <row r="36" spans="1:12" s="2" customFormat="1" ht="14" x14ac:dyDescent="0.25">
      <c r="A36" s="108">
        <v>33</v>
      </c>
      <c r="B36" s="31" t="s">
        <v>169</v>
      </c>
      <c r="C36" s="72">
        <v>2</v>
      </c>
      <c r="D36" s="60" t="s">
        <v>170</v>
      </c>
      <c r="E36" s="74">
        <v>1</v>
      </c>
      <c r="F36" s="74">
        <v>1</v>
      </c>
      <c r="G36" s="74">
        <v>58</v>
      </c>
      <c r="H36" s="74" t="s">
        <v>171</v>
      </c>
      <c r="I36" s="74"/>
      <c r="J36" s="74"/>
      <c r="K36" s="179"/>
      <c r="L36" s="112">
        <f t="shared" si="0"/>
        <v>0</v>
      </c>
    </row>
    <row r="37" spans="1:12" s="2" customFormat="1" ht="14" x14ac:dyDescent="0.25">
      <c r="A37" s="108">
        <v>34</v>
      </c>
      <c r="B37" s="31" t="s">
        <v>172</v>
      </c>
      <c r="C37" s="72">
        <v>1</v>
      </c>
      <c r="D37" s="60" t="s">
        <v>159</v>
      </c>
      <c r="E37" s="221"/>
      <c r="F37" s="221"/>
      <c r="G37" s="221"/>
      <c r="H37" s="221"/>
      <c r="I37" s="221"/>
      <c r="J37" s="221"/>
      <c r="K37" s="179"/>
      <c r="L37" s="112">
        <f t="shared" si="0"/>
        <v>0</v>
      </c>
    </row>
    <row r="38" spans="1:12" s="2" customFormat="1" ht="14" x14ac:dyDescent="0.25">
      <c r="A38" s="108">
        <v>35</v>
      </c>
      <c r="B38" s="31" t="s">
        <v>173</v>
      </c>
      <c r="C38" s="72">
        <v>2</v>
      </c>
      <c r="D38" s="60" t="s">
        <v>110</v>
      </c>
      <c r="E38" s="221"/>
      <c r="F38" s="221"/>
      <c r="G38" s="221"/>
      <c r="H38" s="221"/>
      <c r="I38" s="221"/>
      <c r="J38" s="221"/>
      <c r="K38" s="179"/>
      <c r="L38" s="112">
        <f t="shared" si="0"/>
        <v>0</v>
      </c>
    </row>
    <row r="39" spans="1:12" s="2" customFormat="1" ht="14" x14ac:dyDescent="0.25">
      <c r="A39" s="108">
        <v>36</v>
      </c>
      <c r="B39" s="31" t="s">
        <v>174</v>
      </c>
      <c r="C39" s="72">
        <v>2</v>
      </c>
      <c r="D39" s="60" t="s">
        <v>110</v>
      </c>
      <c r="E39" s="74">
        <v>4</v>
      </c>
      <c r="F39" s="74">
        <v>4</v>
      </c>
      <c r="G39" s="74">
        <v>81</v>
      </c>
      <c r="H39" s="74" t="s">
        <v>175</v>
      </c>
      <c r="I39" s="74"/>
      <c r="J39" s="74"/>
      <c r="K39" s="179"/>
      <c r="L39" s="112">
        <f t="shared" si="0"/>
        <v>0</v>
      </c>
    </row>
    <row r="40" spans="1:12" s="2" customFormat="1" ht="14" x14ac:dyDescent="0.25">
      <c r="A40" s="108">
        <v>37</v>
      </c>
      <c r="B40" s="31" t="s">
        <v>176</v>
      </c>
      <c r="C40" s="72">
        <v>2</v>
      </c>
      <c r="D40" s="60" t="s">
        <v>110</v>
      </c>
      <c r="E40" s="221"/>
      <c r="F40" s="221"/>
      <c r="G40" s="221"/>
      <c r="H40" s="221"/>
      <c r="I40" s="221"/>
      <c r="J40" s="221"/>
      <c r="K40" s="179"/>
      <c r="L40" s="112">
        <f t="shared" si="0"/>
        <v>0</v>
      </c>
    </row>
    <row r="41" spans="1:12" s="2" customFormat="1" ht="28" x14ac:dyDescent="0.25">
      <c r="A41" s="108">
        <v>38</v>
      </c>
      <c r="B41" s="31" t="s">
        <v>177</v>
      </c>
      <c r="C41" s="72">
        <v>2</v>
      </c>
      <c r="D41" s="60" t="s">
        <v>110</v>
      </c>
      <c r="E41" s="221"/>
      <c r="F41" s="221"/>
      <c r="G41" s="221"/>
      <c r="H41" s="221"/>
      <c r="I41" s="221"/>
      <c r="J41" s="221"/>
      <c r="K41" s="179"/>
      <c r="L41" s="112">
        <f t="shared" si="0"/>
        <v>0</v>
      </c>
    </row>
    <row r="42" spans="1:12" s="2" customFormat="1" ht="14" x14ac:dyDescent="0.25">
      <c r="A42" s="108">
        <v>39</v>
      </c>
      <c r="B42" s="31" t="s">
        <v>178</v>
      </c>
      <c r="C42" s="72">
        <v>1</v>
      </c>
      <c r="D42" s="60" t="s">
        <v>159</v>
      </c>
      <c r="E42" s="74">
        <v>1</v>
      </c>
      <c r="F42" s="74">
        <v>1</v>
      </c>
      <c r="G42" s="74" t="s">
        <v>20</v>
      </c>
      <c r="H42" s="74" t="s">
        <v>20</v>
      </c>
      <c r="I42" s="74"/>
      <c r="J42" s="74"/>
      <c r="K42" s="179"/>
      <c r="L42" s="112">
        <f t="shared" si="0"/>
        <v>0</v>
      </c>
    </row>
    <row r="43" spans="1:12" s="2" customFormat="1" ht="14" x14ac:dyDescent="0.25">
      <c r="A43" s="108">
        <v>40</v>
      </c>
      <c r="B43" s="31" t="s">
        <v>179</v>
      </c>
      <c r="C43" s="72">
        <v>1</v>
      </c>
      <c r="D43" s="60" t="s">
        <v>110</v>
      </c>
      <c r="E43" s="74" t="s">
        <v>111</v>
      </c>
      <c r="F43" s="74">
        <v>8</v>
      </c>
      <c r="G43" s="74">
        <v>184</v>
      </c>
      <c r="H43" s="74" t="s">
        <v>112</v>
      </c>
      <c r="I43" s="74"/>
      <c r="J43" s="74" t="s">
        <v>113</v>
      </c>
      <c r="K43" s="179"/>
      <c r="L43" s="112">
        <f t="shared" si="0"/>
        <v>0</v>
      </c>
    </row>
    <row r="44" spans="1:12" s="2" customFormat="1" ht="14" x14ac:dyDescent="0.25">
      <c r="A44" s="108">
        <v>41</v>
      </c>
      <c r="B44" s="31" t="s">
        <v>180</v>
      </c>
      <c r="C44" s="72">
        <v>1</v>
      </c>
      <c r="D44" s="60" t="s">
        <v>149</v>
      </c>
      <c r="E44" s="74">
        <v>1</v>
      </c>
      <c r="F44" s="74">
        <v>1</v>
      </c>
      <c r="G44" s="74">
        <v>2</v>
      </c>
      <c r="H44" s="74">
        <v>6</v>
      </c>
      <c r="I44" s="74"/>
      <c r="J44" s="74"/>
      <c r="K44" s="179"/>
      <c r="L44" s="112">
        <f t="shared" si="0"/>
        <v>0</v>
      </c>
    </row>
    <row r="45" spans="1:12" s="2" customFormat="1" ht="14" x14ac:dyDescent="0.25">
      <c r="A45" s="108">
        <v>42</v>
      </c>
      <c r="B45" s="32" t="s">
        <v>181</v>
      </c>
      <c r="C45" s="75">
        <v>3</v>
      </c>
      <c r="D45" s="53"/>
      <c r="E45" s="221"/>
      <c r="F45" s="221"/>
      <c r="G45" s="221"/>
      <c r="H45" s="221"/>
      <c r="I45" s="221"/>
      <c r="J45" s="221"/>
      <c r="K45" s="179"/>
      <c r="L45" s="112">
        <f t="shared" si="0"/>
        <v>0</v>
      </c>
    </row>
    <row r="46" spans="1:12" s="2" customFormat="1" ht="14" x14ac:dyDescent="0.25">
      <c r="A46" s="108">
        <v>43</v>
      </c>
      <c r="B46" s="32" t="s">
        <v>182</v>
      </c>
      <c r="C46" s="76">
        <v>1</v>
      </c>
      <c r="D46" s="53" t="s">
        <v>24</v>
      </c>
      <c r="E46" s="221"/>
      <c r="F46" s="221"/>
      <c r="G46" s="221"/>
      <c r="H46" s="221"/>
      <c r="I46" s="221"/>
      <c r="J46" s="221"/>
      <c r="K46" s="179"/>
      <c r="L46" s="112">
        <f>K46*C46</f>
        <v>0</v>
      </c>
    </row>
    <row r="47" spans="1:12" s="2" customFormat="1" ht="14" x14ac:dyDescent="0.25">
      <c r="A47" s="108">
        <v>44</v>
      </c>
      <c r="B47" s="32" t="s">
        <v>183</v>
      </c>
      <c r="C47" s="76">
        <v>1</v>
      </c>
      <c r="D47" s="53" t="s">
        <v>17</v>
      </c>
      <c r="E47" s="74">
        <v>5</v>
      </c>
      <c r="F47" s="74">
        <v>5</v>
      </c>
      <c r="G47" s="74">
        <v>106</v>
      </c>
      <c r="H47" s="74">
        <v>88</v>
      </c>
      <c r="I47" s="74"/>
      <c r="J47" s="74"/>
      <c r="K47" s="179"/>
      <c r="L47" s="112">
        <f t="shared" si="0"/>
        <v>0</v>
      </c>
    </row>
    <row r="48" spans="1:12" s="2" customFormat="1" ht="14" x14ac:dyDescent="0.25">
      <c r="A48" s="108">
        <v>45</v>
      </c>
      <c r="B48" s="32" t="s">
        <v>184</v>
      </c>
      <c r="C48" s="76">
        <v>1</v>
      </c>
      <c r="D48" s="53" t="s">
        <v>16</v>
      </c>
      <c r="E48" s="74">
        <v>13</v>
      </c>
      <c r="F48" s="74">
        <v>13</v>
      </c>
      <c r="G48" s="74">
        <v>33</v>
      </c>
      <c r="H48" s="74" t="s">
        <v>185</v>
      </c>
      <c r="I48" s="74"/>
      <c r="J48" s="74"/>
      <c r="K48" s="179"/>
      <c r="L48" s="112">
        <f t="shared" si="0"/>
        <v>0</v>
      </c>
    </row>
    <row r="49" spans="1:12" s="2" customFormat="1" ht="14" x14ac:dyDescent="0.25">
      <c r="A49" s="108">
        <v>46</v>
      </c>
      <c r="B49" s="32" t="s">
        <v>186</v>
      </c>
      <c r="C49" s="76">
        <v>1</v>
      </c>
      <c r="D49" s="53" t="s">
        <v>16</v>
      </c>
      <c r="E49" s="221"/>
      <c r="F49" s="221"/>
      <c r="G49" s="221"/>
      <c r="H49" s="221"/>
      <c r="I49" s="221"/>
      <c r="J49" s="221"/>
      <c r="K49" s="179"/>
      <c r="L49" s="112">
        <f t="shared" si="0"/>
        <v>0</v>
      </c>
    </row>
    <row r="50" spans="1:12" s="2" customFormat="1" ht="14" x14ac:dyDescent="0.25">
      <c r="A50" s="108">
        <v>47</v>
      </c>
      <c r="B50" s="32" t="s">
        <v>187</v>
      </c>
      <c r="C50" s="76">
        <v>1</v>
      </c>
      <c r="D50" s="60" t="s">
        <v>21</v>
      </c>
      <c r="E50" s="221"/>
      <c r="F50" s="221"/>
      <c r="G50" s="221"/>
      <c r="H50" s="221"/>
      <c r="I50" s="221"/>
      <c r="J50" s="221"/>
      <c r="K50" s="179"/>
      <c r="L50" s="112">
        <f t="shared" si="0"/>
        <v>0</v>
      </c>
    </row>
    <row r="51" spans="1:12" s="2" customFormat="1" ht="14" x14ac:dyDescent="0.25">
      <c r="A51" s="108">
        <v>48</v>
      </c>
      <c r="B51" s="32" t="s">
        <v>188</v>
      </c>
      <c r="C51" s="76">
        <v>1</v>
      </c>
      <c r="D51" s="60"/>
      <c r="E51" s="221"/>
      <c r="F51" s="221"/>
      <c r="G51" s="221"/>
      <c r="H51" s="221"/>
      <c r="I51" s="221"/>
      <c r="J51" s="221"/>
      <c r="K51" s="179"/>
      <c r="L51" s="112">
        <f t="shared" si="0"/>
        <v>0</v>
      </c>
    </row>
    <row r="52" spans="1:12" s="2" customFormat="1" ht="14" x14ac:dyDescent="0.25">
      <c r="A52" s="108">
        <v>49</v>
      </c>
      <c r="B52" s="32" t="s">
        <v>189</v>
      </c>
      <c r="C52" s="76">
        <v>1</v>
      </c>
      <c r="D52" s="60"/>
      <c r="E52" s="221"/>
      <c r="F52" s="221"/>
      <c r="G52" s="221"/>
      <c r="H52" s="221"/>
      <c r="I52" s="221"/>
      <c r="J52" s="221"/>
      <c r="K52" s="179"/>
      <c r="L52" s="112">
        <f t="shared" si="0"/>
        <v>0</v>
      </c>
    </row>
    <row r="53" spans="1:12" s="2" customFormat="1" ht="14" x14ac:dyDescent="0.25">
      <c r="A53" s="108">
        <v>50</v>
      </c>
      <c r="B53" s="32" t="s">
        <v>190</v>
      </c>
      <c r="C53" s="75">
        <v>1</v>
      </c>
      <c r="D53" s="60"/>
      <c r="E53" s="221"/>
      <c r="F53" s="221"/>
      <c r="G53" s="221"/>
      <c r="H53" s="221"/>
      <c r="I53" s="221"/>
      <c r="J53" s="221"/>
      <c r="K53" s="179"/>
      <c r="L53" s="112">
        <f t="shared" si="0"/>
        <v>0</v>
      </c>
    </row>
    <row r="54" spans="1:12" s="2" customFormat="1" ht="14" x14ac:dyDescent="0.25">
      <c r="A54" s="108">
        <v>51</v>
      </c>
      <c r="B54" s="32" t="s">
        <v>191</v>
      </c>
      <c r="C54" s="75">
        <v>1</v>
      </c>
      <c r="D54" s="60"/>
      <c r="E54" s="74">
        <v>1</v>
      </c>
      <c r="F54" s="74">
        <v>1</v>
      </c>
      <c r="G54" s="74">
        <v>100</v>
      </c>
      <c r="H54" s="74" t="s">
        <v>192</v>
      </c>
      <c r="I54" s="74"/>
      <c r="J54" s="74"/>
      <c r="K54" s="179"/>
      <c r="L54" s="112">
        <f t="shared" si="0"/>
        <v>0</v>
      </c>
    </row>
    <row r="55" spans="1:12" s="2" customFormat="1" ht="14" x14ac:dyDescent="0.25">
      <c r="A55" s="108">
        <v>52</v>
      </c>
      <c r="B55" s="32" t="s">
        <v>193</v>
      </c>
      <c r="C55" s="76">
        <v>1</v>
      </c>
      <c r="D55" s="60"/>
      <c r="E55" s="74">
        <v>3</v>
      </c>
      <c r="F55" s="74">
        <v>1</v>
      </c>
      <c r="G55" s="74">
        <v>20</v>
      </c>
      <c r="H55" s="74" t="s">
        <v>194</v>
      </c>
      <c r="I55" s="74"/>
      <c r="J55" s="74"/>
      <c r="K55" s="179"/>
      <c r="L55" s="112">
        <f t="shared" si="0"/>
        <v>0</v>
      </c>
    </row>
    <row r="56" spans="1:12" s="2" customFormat="1" ht="14" x14ac:dyDescent="0.25">
      <c r="A56" s="108">
        <v>53</v>
      </c>
      <c r="B56" s="32" t="s">
        <v>195</v>
      </c>
      <c r="C56" s="76">
        <v>4</v>
      </c>
      <c r="D56" s="53"/>
      <c r="E56" s="74">
        <v>1</v>
      </c>
      <c r="F56" s="74">
        <v>1</v>
      </c>
      <c r="G56" s="74">
        <v>35</v>
      </c>
      <c r="H56" s="74" t="s">
        <v>196</v>
      </c>
      <c r="I56" s="74"/>
      <c r="J56" s="74"/>
      <c r="K56" s="179"/>
      <c r="L56" s="112">
        <f t="shared" si="0"/>
        <v>0</v>
      </c>
    </row>
    <row r="57" spans="1:12" s="2" customFormat="1" ht="14" x14ac:dyDescent="0.25">
      <c r="A57" s="108">
        <v>54</v>
      </c>
      <c r="B57" s="32" t="s">
        <v>197</v>
      </c>
      <c r="C57" s="75">
        <v>1</v>
      </c>
      <c r="D57" s="60"/>
      <c r="E57" s="221"/>
      <c r="F57" s="221"/>
      <c r="G57" s="221"/>
      <c r="H57" s="221"/>
      <c r="I57" s="221"/>
      <c r="J57" s="221"/>
      <c r="K57" s="179"/>
      <c r="L57" s="112">
        <f t="shared" si="0"/>
        <v>0</v>
      </c>
    </row>
    <row r="58" spans="1:12" s="2" customFormat="1" ht="14" x14ac:dyDescent="0.25">
      <c r="A58" s="108">
        <v>55</v>
      </c>
      <c r="B58" s="32" t="s">
        <v>198</v>
      </c>
      <c r="C58" s="75">
        <v>4</v>
      </c>
      <c r="D58" s="60"/>
      <c r="E58" s="221"/>
      <c r="F58" s="221"/>
      <c r="G58" s="221"/>
      <c r="H58" s="221"/>
      <c r="I58" s="221"/>
      <c r="J58" s="221"/>
      <c r="K58" s="179"/>
      <c r="L58" s="112">
        <f t="shared" si="0"/>
        <v>0</v>
      </c>
    </row>
    <row r="59" spans="1:12" s="2" customFormat="1" ht="14" x14ac:dyDescent="0.25">
      <c r="A59" s="108">
        <v>56</v>
      </c>
      <c r="B59" s="32" t="s">
        <v>199</v>
      </c>
      <c r="C59" s="76">
        <v>1</v>
      </c>
      <c r="D59" s="60"/>
      <c r="E59" s="74">
        <v>2</v>
      </c>
      <c r="F59" s="74">
        <v>2</v>
      </c>
      <c r="G59" s="74">
        <v>27</v>
      </c>
      <c r="H59" s="74" t="s">
        <v>23</v>
      </c>
      <c r="I59" s="74"/>
      <c r="J59" s="74"/>
      <c r="K59" s="179"/>
      <c r="L59" s="112">
        <f t="shared" si="0"/>
        <v>0</v>
      </c>
    </row>
    <row r="60" spans="1:12" s="2" customFormat="1" ht="14" x14ac:dyDescent="0.25">
      <c r="A60" s="108">
        <v>57</v>
      </c>
      <c r="B60" s="32" t="s">
        <v>200</v>
      </c>
      <c r="C60" s="75">
        <v>1</v>
      </c>
      <c r="D60" s="53"/>
      <c r="E60" s="221"/>
      <c r="F60" s="221"/>
      <c r="G60" s="221"/>
      <c r="H60" s="221"/>
      <c r="I60" s="221"/>
      <c r="J60" s="221"/>
      <c r="K60" s="179"/>
      <c r="L60" s="112">
        <f t="shared" si="0"/>
        <v>0</v>
      </c>
    </row>
    <row r="61" spans="1:12" s="2" customFormat="1" ht="14" x14ac:dyDescent="0.25">
      <c r="A61" s="108">
        <v>58</v>
      </c>
      <c r="B61" s="32" t="s">
        <v>201</v>
      </c>
      <c r="C61" s="75">
        <v>4</v>
      </c>
      <c r="D61" s="53"/>
      <c r="E61" s="74"/>
      <c r="F61" s="74"/>
      <c r="G61" s="74">
        <v>1</v>
      </c>
      <c r="H61" s="74"/>
      <c r="I61" s="74"/>
      <c r="J61" s="74"/>
      <c r="K61" s="179"/>
      <c r="L61" s="112">
        <f t="shared" si="0"/>
        <v>0</v>
      </c>
    </row>
    <row r="62" spans="1:12" s="2" customFormat="1" ht="28" x14ac:dyDescent="0.25">
      <c r="A62" s="108">
        <v>59</v>
      </c>
      <c r="B62" s="32" t="s">
        <v>202</v>
      </c>
      <c r="C62" s="75">
        <v>1</v>
      </c>
      <c r="D62" s="60"/>
      <c r="E62" s="222"/>
      <c r="F62" s="222"/>
      <c r="G62" s="222"/>
      <c r="H62" s="222"/>
      <c r="I62" s="222"/>
      <c r="J62" s="222"/>
      <c r="K62" s="179"/>
      <c r="L62" s="112">
        <f t="shared" si="0"/>
        <v>0</v>
      </c>
    </row>
    <row r="63" spans="1:12" s="2" customFormat="1" ht="14" x14ac:dyDescent="0.25">
      <c r="A63" s="108">
        <v>60</v>
      </c>
      <c r="B63" s="32" t="s">
        <v>203</v>
      </c>
      <c r="C63" s="75">
        <v>4</v>
      </c>
      <c r="D63" s="53"/>
      <c r="E63" s="74"/>
      <c r="F63" s="74"/>
      <c r="G63" s="74"/>
      <c r="H63" s="74"/>
      <c r="I63" s="74"/>
      <c r="J63" s="74"/>
      <c r="K63" s="179"/>
      <c r="L63" s="112">
        <f t="shared" si="0"/>
        <v>0</v>
      </c>
    </row>
    <row r="64" spans="1:12" s="2" customFormat="1" ht="14" x14ac:dyDescent="0.25">
      <c r="A64" s="108">
        <v>61</v>
      </c>
      <c r="B64" s="32" t="s">
        <v>204</v>
      </c>
      <c r="C64" s="76">
        <v>4</v>
      </c>
      <c r="D64" s="53"/>
      <c r="E64" s="74"/>
      <c r="F64" s="74"/>
      <c r="G64" s="74"/>
      <c r="H64" s="74"/>
      <c r="I64" s="74"/>
      <c r="J64" s="74"/>
      <c r="K64" s="179"/>
      <c r="L64" s="112">
        <f t="shared" si="0"/>
        <v>0</v>
      </c>
    </row>
    <row r="65" spans="1:12" s="2" customFormat="1" ht="14" x14ac:dyDescent="0.25">
      <c r="A65" s="108">
        <v>62</v>
      </c>
      <c r="B65" s="32" t="s">
        <v>205</v>
      </c>
      <c r="C65" s="75">
        <v>4</v>
      </c>
      <c r="D65" s="53"/>
      <c r="E65" s="74"/>
      <c r="F65" s="74"/>
      <c r="G65" s="74"/>
      <c r="H65" s="74"/>
      <c r="I65" s="74"/>
      <c r="J65" s="74"/>
      <c r="K65" s="179"/>
      <c r="L65" s="112">
        <f t="shared" si="0"/>
        <v>0</v>
      </c>
    </row>
    <row r="66" spans="1:12" s="2" customFormat="1" ht="14" x14ac:dyDescent="0.25">
      <c r="A66" s="108">
        <v>63</v>
      </c>
      <c r="B66" s="32" t="s">
        <v>206</v>
      </c>
      <c r="C66" s="76">
        <v>4</v>
      </c>
      <c r="D66" s="53"/>
      <c r="E66" s="74"/>
      <c r="F66" s="74"/>
      <c r="G66" s="74"/>
      <c r="H66" s="74"/>
      <c r="I66" s="74"/>
      <c r="J66" s="74"/>
      <c r="K66" s="179"/>
      <c r="L66" s="112">
        <f t="shared" si="0"/>
        <v>0</v>
      </c>
    </row>
    <row r="67" spans="1:12" s="2" customFormat="1" ht="14" x14ac:dyDescent="0.25">
      <c r="A67" s="108">
        <v>64</v>
      </c>
      <c r="B67" s="32" t="s">
        <v>207</v>
      </c>
      <c r="C67" s="75">
        <v>1</v>
      </c>
      <c r="D67" s="53"/>
      <c r="E67" s="74"/>
      <c r="F67" s="74"/>
      <c r="G67" s="74"/>
      <c r="H67" s="74"/>
      <c r="I67" s="74"/>
      <c r="J67" s="74"/>
      <c r="K67" s="179"/>
      <c r="L67" s="112">
        <f t="shared" si="0"/>
        <v>0</v>
      </c>
    </row>
    <row r="68" spans="1:12" s="2" customFormat="1" ht="14" x14ac:dyDescent="0.25">
      <c r="A68" s="108">
        <v>65</v>
      </c>
      <c r="B68" s="32" t="s">
        <v>208</v>
      </c>
      <c r="C68" s="75">
        <v>1</v>
      </c>
      <c r="D68" s="53"/>
      <c r="E68" s="74">
        <v>5</v>
      </c>
      <c r="F68" s="74"/>
      <c r="G68" s="74"/>
      <c r="H68" s="74">
        <v>32</v>
      </c>
      <c r="I68" s="74"/>
      <c r="J68" s="74"/>
      <c r="K68" s="179"/>
      <c r="L68" s="112">
        <f t="shared" si="0"/>
        <v>0</v>
      </c>
    </row>
    <row r="69" spans="1:12" s="2" customFormat="1" ht="14" x14ac:dyDescent="0.25">
      <c r="A69" s="108">
        <v>66</v>
      </c>
      <c r="B69" s="32" t="s">
        <v>209</v>
      </c>
      <c r="C69" s="75">
        <v>1</v>
      </c>
      <c r="D69" s="53"/>
      <c r="E69" s="74">
        <v>5</v>
      </c>
      <c r="F69" s="74"/>
      <c r="G69" s="74"/>
      <c r="H69" s="74">
        <v>36</v>
      </c>
      <c r="I69" s="74"/>
      <c r="J69" s="74"/>
      <c r="K69" s="179"/>
      <c r="L69" s="112">
        <f t="shared" ref="L69:L126" si="1">K69*C69</f>
        <v>0</v>
      </c>
    </row>
    <row r="70" spans="1:12" s="2" customFormat="1" ht="14" x14ac:dyDescent="0.25">
      <c r="A70" s="108">
        <v>67</v>
      </c>
      <c r="B70" s="32" t="s">
        <v>210</v>
      </c>
      <c r="C70" s="75">
        <v>1</v>
      </c>
      <c r="D70" s="53"/>
      <c r="E70" s="74">
        <v>3</v>
      </c>
      <c r="F70" s="74"/>
      <c r="G70" s="74"/>
      <c r="H70" s="74">
        <v>10</v>
      </c>
      <c r="I70" s="74"/>
      <c r="J70" s="74"/>
      <c r="K70" s="179"/>
      <c r="L70" s="112">
        <f t="shared" si="1"/>
        <v>0</v>
      </c>
    </row>
    <row r="71" spans="1:12" s="2" customFormat="1" ht="14" x14ac:dyDescent="0.25">
      <c r="A71" s="108">
        <v>68</v>
      </c>
      <c r="B71" s="32" t="s">
        <v>211</v>
      </c>
      <c r="C71" s="75">
        <v>1</v>
      </c>
      <c r="D71" s="53"/>
      <c r="E71" s="74">
        <v>2</v>
      </c>
      <c r="F71" s="74"/>
      <c r="G71" s="74"/>
      <c r="H71" s="74">
        <v>36</v>
      </c>
      <c r="I71" s="74"/>
      <c r="J71" s="74"/>
      <c r="K71" s="179"/>
      <c r="L71" s="112">
        <f t="shared" si="1"/>
        <v>0</v>
      </c>
    </row>
    <row r="72" spans="1:12" s="2" customFormat="1" ht="14" x14ac:dyDescent="0.25">
      <c r="A72" s="108">
        <v>69</v>
      </c>
      <c r="B72" s="10" t="s">
        <v>212</v>
      </c>
      <c r="C72" s="75">
        <v>4</v>
      </c>
      <c r="D72" s="53"/>
      <c r="E72" s="74"/>
      <c r="F72" s="74"/>
      <c r="G72" s="74"/>
      <c r="H72" s="74"/>
      <c r="I72" s="74"/>
      <c r="J72" s="74"/>
      <c r="K72" s="179"/>
      <c r="L72" s="112">
        <f t="shared" si="1"/>
        <v>0</v>
      </c>
    </row>
    <row r="73" spans="1:12" s="2" customFormat="1" ht="14" x14ac:dyDescent="0.25">
      <c r="A73" s="108">
        <v>70</v>
      </c>
      <c r="B73" s="10" t="s">
        <v>213</v>
      </c>
      <c r="C73" s="75">
        <v>4</v>
      </c>
      <c r="D73" s="53"/>
      <c r="E73" s="74"/>
      <c r="F73" s="74"/>
      <c r="G73" s="74"/>
      <c r="H73" s="74"/>
      <c r="I73" s="74"/>
      <c r="J73" s="74"/>
      <c r="K73" s="179"/>
      <c r="L73" s="112">
        <f t="shared" si="1"/>
        <v>0</v>
      </c>
    </row>
    <row r="74" spans="1:12" s="2" customFormat="1" ht="14" x14ac:dyDescent="0.25">
      <c r="A74" s="108">
        <v>71</v>
      </c>
      <c r="B74" s="10" t="s">
        <v>214</v>
      </c>
      <c r="C74" s="75">
        <v>1</v>
      </c>
      <c r="D74" s="53"/>
      <c r="E74" s="17"/>
      <c r="F74" s="17"/>
      <c r="G74" s="17"/>
      <c r="H74" s="17"/>
      <c r="I74" s="17"/>
      <c r="J74" s="17"/>
      <c r="K74" s="179"/>
      <c r="L74" s="112">
        <f t="shared" si="1"/>
        <v>0</v>
      </c>
    </row>
    <row r="75" spans="1:12" s="2" customFormat="1" ht="14" x14ac:dyDescent="0.25">
      <c r="A75" s="108">
        <v>72</v>
      </c>
      <c r="B75" s="31" t="s">
        <v>215</v>
      </c>
      <c r="C75" s="77">
        <v>1</v>
      </c>
      <c r="D75" s="53"/>
      <c r="E75" s="17"/>
      <c r="F75" s="17"/>
      <c r="G75" s="17"/>
      <c r="H75" s="17"/>
      <c r="I75" s="17"/>
      <c r="J75" s="17"/>
      <c r="K75" s="179"/>
      <c r="L75" s="112">
        <f t="shared" si="1"/>
        <v>0</v>
      </c>
    </row>
    <row r="76" spans="1:12" s="2" customFormat="1" ht="14" x14ac:dyDescent="0.25">
      <c r="A76" s="108">
        <v>73</v>
      </c>
      <c r="B76" s="31" t="s">
        <v>216</v>
      </c>
      <c r="C76" s="77">
        <v>1</v>
      </c>
      <c r="D76" s="53"/>
      <c r="E76" s="74"/>
      <c r="F76" s="74"/>
      <c r="G76" s="74"/>
      <c r="H76" s="74"/>
      <c r="I76" s="74"/>
      <c r="J76" s="74"/>
      <c r="K76" s="179"/>
      <c r="L76" s="112">
        <f t="shared" si="1"/>
        <v>0</v>
      </c>
    </row>
    <row r="77" spans="1:12" s="2" customFormat="1" ht="28" x14ac:dyDescent="0.25">
      <c r="A77" s="108">
        <v>74</v>
      </c>
      <c r="B77" s="31" t="s">
        <v>217</v>
      </c>
      <c r="C77" s="77">
        <v>4</v>
      </c>
      <c r="D77" s="53"/>
      <c r="E77" s="74"/>
      <c r="F77" s="74"/>
      <c r="G77" s="74"/>
      <c r="H77" s="74"/>
      <c r="I77" s="74"/>
      <c r="J77" s="74"/>
      <c r="K77" s="179"/>
      <c r="L77" s="112">
        <f t="shared" si="1"/>
        <v>0</v>
      </c>
    </row>
    <row r="78" spans="1:12" s="2" customFormat="1" ht="28" x14ac:dyDescent="0.25">
      <c r="A78" s="108">
        <v>75</v>
      </c>
      <c r="B78" s="31" t="s">
        <v>218</v>
      </c>
      <c r="C78" s="77">
        <v>4</v>
      </c>
      <c r="D78" s="121"/>
      <c r="E78" s="17"/>
      <c r="F78" s="17"/>
      <c r="G78" s="17"/>
      <c r="H78" s="17"/>
      <c r="I78" s="17"/>
      <c r="J78" s="17"/>
      <c r="K78" s="179"/>
      <c r="L78" s="112">
        <f t="shared" si="1"/>
        <v>0</v>
      </c>
    </row>
    <row r="79" spans="1:12" s="2" customFormat="1" ht="28" x14ac:dyDescent="0.25">
      <c r="A79" s="108">
        <v>76</v>
      </c>
      <c r="B79" s="10" t="s">
        <v>219</v>
      </c>
      <c r="C79" s="77">
        <v>4</v>
      </c>
      <c r="D79" s="53"/>
      <c r="E79" s="17"/>
      <c r="F79" s="17"/>
      <c r="G79" s="17"/>
      <c r="H79" s="17"/>
      <c r="I79" s="17"/>
      <c r="J79" s="17"/>
      <c r="K79" s="179"/>
      <c r="L79" s="112">
        <f t="shared" si="1"/>
        <v>0</v>
      </c>
    </row>
    <row r="80" spans="1:12" s="2" customFormat="1" ht="14" x14ac:dyDescent="0.25">
      <c r="A80" s="108">
        <v>77</v>
      </c>
      <c r="B80" s="12" t="s">
        <v>220</v>
      </c>
      <c r="C80" s="77">
        <v>1</v>
      </c>
      <c r="D80" s="82" t="s">
        <v>134</v>
      </c>
      <c r="E80" s="222"/>
      <c r="F80" s="222"/>
      <c r="G80" s="222"/>
      <c r="H80" s="222"/>
      <c r="I80" s="222"/>
      <c r="J80" s="222"/>
      <c r="K80" s="179"/>
      <c r="L80" s="112">
        <f t="shared" si="1"/>
        <v>0</v>
      </c>
    </row>
    <row r="81" spans="1:12" s="2" customFormat="1" ht="14" x14ac:dyDescent="0.25">
      <c r="A81" s="108">
        <v>78</v>
      </c>
      <c r="B81" s="12" t="s">
        <v>221</v>
      </c>
      <c r="C81" s="77">
        <v>2</v>
      </c>
      <c r="D81" s="82" t="s">
        <v>134</v>
      </c>
      <c r="E81" s="74"/>
      <c r="F81" s="74"/>
      <c r="G81" s="74"/>
      <c r="H81" s="74"/>
      <c r="I81" s="74">
        <v>6</v>
      </c>
      <c r="J81" s="74"/>
      <c r="K81" s="179"/>
      <c r="L81" s="112">
        <f t="shared" si="1"/>
        <v>0</v>
      </c>
    </row>
    <row r="82" spans="1:12" s="2" customFormat="1" ht="14" x14ac:dyDescent="0.25">
      <c r="A82" s="108">
        <v>79</v>
      </c>
      <c r="B82" s="11" t="s">
        <v>222</v>
      </c>
      <c r="C82" s="77">
        <v>2</v>
      </c>
      <c r="D82" s="60" t="s">
        <v>134</v>
      </c>
      <c r="E82" s="17"/>
      <c r="F82" s="17"/>
      <c r="G82" s="17"/>
      <c r="H82" s="17"/>
      <c r="I82" s="74">
        <v>8</v>
      </c>
      <c r="J82" s="17"/>
      <c r="K82" s="179"/>
      <c r="L82" s="112">
        <f t="shared" si="1"/>
        <v>0</v>
      </c>
    </row>
    <row r="83" spans="1:12" s="2" customFormat="1" ht="14" x14ac:dyDescent="0.25">
      <c r="A83" s="108">
        <v>80</v>
      </c>
      <c r="B83" s="11" t="s">
        <v>223</v>
      </c>
      <c r="C83" s="77">
        <v>1</v>
      </c>
      <c r="D83" s="60" t="s">
        <v>134</v>
      </c>
      <c r="E83" s="78"/>
      <c r="F83" s="78"/>
      <c r="G83" s="78"/>
      <c r="H83" s="78"/>
      <c r="I83" s="79">
        <v>10</v>
      </c>
      <c r="J83" s="78"/>
      <c r="K83" s="179"/>
      <c r="L83" s="112">
        <f t="shared" si="1"/>
        <v>0</v>
      </c>
    </row>
    <row r="84" spans="1:12" s="2" customFormat="1" ht="14" x14ac:dyDescent="0.25">
      <c r="A84" s="108">
        <v>81</v>
      </c>
      <c r="B84" s="33" t="s">
        <v>224</v>
      </c>
      <c r="C84" s="77">
        <v>2</v>
      </c>
      <c r="D84" s="53"/>
      <c r="E84" s="80"/>
      <c r="F84" s="80"/>
      <c r="G84" s="80"/>
      <c r="H84" s="80"/>
      <c r="I84" s="74">
        <v>10</v>
      </c>
      <c r="J84" s="80"/>
      <c r="K84" s="179"/>
      <c r="L84" s="112">
        <f t="shared" si="1"/>
        <v>0</v>
      </c>
    </row>
    <row r="85" spans="1:12" s="2" customFormat="1" ht="14" x14ac:dyDescent="0.25">
      <c r="A85" s="108">
        <v>82</v>
      </c>
      <c r="B85" s="11" t="s">
        <v>225</v>
      </c>
      <c r="C85" s="72">
        <v>2</v>
      </c>
      <c r="D85" s="60" t="s">
        <v>134</v>
      </c>
      <c r="E85" s="17"/>
      <c r="F85" s="17"/>
      <c r="G85" s="17"/>
      <c r="H85" s="17"/>
      <c r="I85" s="74">
        <v>4</v>
      </c>
      <c r="J85" s="17"/>
      <c r="K85" s="179"/>
      <c r="L85" s="112">
        <f t="shared" si="1"/>
        <v>0</v>
      </c>
    </row>
    <row r="86" spans="1:12" s="2" customFormat="1" ht="14" x14ac:dyDescent="0.25">
      <c r="A86" s="108">
        <v>83</v>
      </c>
      <c r="B86" s="11" t="s">
        <v>226</v>
      </c>
      <c r="C86" s="72">
        <v>2</v>
      </c>
      <c r="D86" s="60" t="s">
        <v>134</v>
      </c>
      <c r="E86" s="17"/>
      <c r="F86" s="17"/>
      <c r="G86" s="17"/>
      <c r="H86" s="17"/>
      <c r="I86" s="74">
        <v>30</v>
      </c>
      <c r="J86" s="17"/>
      <c r="K86" s="179"/>
      <c r="L86" s="112">
        <f t="shared" si="1"/>
        <v>0</v>
      </c>
    </row>
    <row r="87" spans="1:12" s="2" customFormat="1" ht="14" x14ac:dyDescent="0.25">
      <c r="A87" s="108">
        <v>84</v>
      </c>
      <c r="B87" s="11" t="s">
        <v>227</v>
      </c>
      <c r="C87" s="72">
        <v>4</v>
      </c>
      <c r="D87" s="60" t="s">
        <v>134</v>
      </c>
      <c r="E87" s="17"/>
      <c r="F87" s="17"/>
      <c r="G87" s="17"/>
      <c r="H87" s="17"/>
      <c r="I87" s="74">
        <v>3</v>
      </c>
      <c r="J87" s="17"/>
      <c r="K87" s="179"/>
      <c r="L87" s="112">
        <f t="shared" si="1"/>
        <v>0</v>
      </c>
    </row>
    <row r="88" spans="1:12" s="2" customFormat="1" ht="14" x14ac:dyDescent="0.25">
      <c r="A88" s="108">
        <v>85</v>
      </c>
      <c r="B88" s="11" t="s">
        <v>228</v>
      </c>
      <c r="C88" s="72">
        <v>1</v>
      </c>
      <c r="D88" s="60" t="s">
        <v>134</v>
      </c>
      <c r="E88" s="17"/>
      <c r="F88" s="17"/>
      <c r="G88" s="17"/>
      <c r="H88" s="17"/>
      <c r="I88" s="74">
        <v>10</v>
      </c>
      <c r="J88" s="17"/>
      <c r="K88" s="179"/>
      <c r="L88" s="112">
        <f t="shared" si="1"/>
        <v>0</v>
      </c>
    </row>
    <row r="89" spans="1:12" s="2" customFormat="1" ht="14" x14ac:dyDescent="0.25">
      <c r="A89" s="108">
        <v>86</v>
      </c>
      <c r="B89" s="11" t="s">
        <v>229</v>
      </c>
      <c r="C89" s="72">
        <v>1</v>
      </c>
      <c r="D89" s="60" t="s">
        <v>134</v>
      </c>
      <c r="E89" s="17"/>
      <c r="F89" s="17"/>
      <c r="G89" s="17"/>
      <c r="H89" s="17"/>
      <c r="I89" s="74">
        <v>4</v>
      </c>
      <c r="J89" s="17"/>
      <c r="K89" s="179"/>
      <c r="L89" s="112">
        <f t="shared" si="1"/>
        <v>0</v>
      </c>
    </row>
    <row r="90" spans="1:12" s="2" customFormat="1" ht="14" x14ac:dyDescent="0.25">
      <c r="A90" s="108">
        <v>87</v>
      </c>
      <c r="B90" s="11" t="s">
        <v>230</v>
      </c>
      <c r="C90" s="72">
        <v>2</v>
      </c>
      <c r="D90" s="60"/>
      <c r="E90" s="17"/>
      <c r="F90" s="17"/>
      <c r="G90" s="17"/>
      <c r="H90" s="17"/>
      <c r="I90" s="74">
        <v>10</v>
      </c>
      <c r="J90" s="17"/>
      <c r="K90" s="179"/>
      <c r="L90" s="112">
        <f t="shared" si="1"/>
        <v>0</v>
      </c>
    </row>
    <row r="91" spans="1:12" s="2" customFormat="1" ht="14" x14ac:dyDescent="0.25">
      <c r="A91" s="108">
        <v>88</v>
      </c>
      <c r="B91" s="33" t="s">
        <v>231</v>
      </c>
      <c r="C91" s="76">
        <v>1</v>
      </c>
      <c r="D91" s="53"/>
      <c r="E91" s="17">
        <v>5</v>
      </c>
      <c r="F91" s="17">
        <v>5</v>
      </c>
      <c r="G91" s="17"/>
      <c r="H91" s="17">
        <v>88</v>
      </c>
      <c r="I91" s="74">
        <v>106</v>
      </c>
      <c r="J91" s="17"/>
      <c r="K91" s="179"/>
      <c r="L91" s="112">
        <f t="shared" si="1"/>
        <v>0</v>
      </c>
    </row>
    <row r="92" spans="1:12" s="2" customFormat="1" ht="14" x14ac:dyDescent="0.25">
      <c r="A92" s="108">
        <v>89</v>
      </c>
      <c r="B92" s="33" t="s">
        <v>232</v>
      </c>
      <c r="C92" s="76">
        <v>2</v>
      </c>
      <c r="D92" s="60"/>
      <c r="E92" s="17"/>
      <c r="F92" s="17"/>
      <c r="G92" s="17"/>
      <c r="H92" s="17"/>
      <c r="I92" s="74">
        <v>4</v>
      </c>
      <c r="J92" s="17"/>
      <c r="K92" s="179"/>
      <c r="L92" s="112">
        <f t="shared" si="1"/>
        <v>0</v>
      </c>
    </row>
    <row r="93" spans="1:12" s="2" customFormat="1" ht="14" x14ac:dyDescent="0.25">
      <c r="A93" s="108">
        <v>90</v>
      </c>
      <c r="B93" s="33" t="s">
        <v>233</v>
      </c>
      <c r="C93" s="76">
        <v>2</v>
      </c>
      <c r="D93" s="53"/>
      <c r="E93" s="17"/>
      <c r="F93" s="17"/>
      <c r="G93" s="17"/>
      <c r="H93" s="17"/>
      <c r="I93" s="74">
        <v>8</v>
      </c>
      <c r="J93" s="17"/>
      <c r="K93" s="179"/>
      <c r="L93" s="112">
        <f t="shared" si="1"/>
        <v>0</v>
      </c>
    </row>
    <row r="94" spans="1:12" s="2" customFormat="1" ht="14" x14ac:dyDescent="0.25">
      <c r="A94" s="108">
        <v>91</v>
      </c>
      <c r="B94" s="33" t="s">
        <v>234</v>
      </c>
      <c r="C94" s="75">
        <v>2</v>
      </c>
      <c r="D94" s="60"/>
      <c r="E94" s="17"/>
      <c r="F94" s="17"/>
      <c r="G94" s="17"/>
      <c r="H94" s="17"/>
      <c r="I94" s="74">
        <v>3</v>
      </c>
      <c r="J94" s="17"/>
      <c r="K94" s="179"/>
      <c r="L94" s="112">
        <f t="shared" si="1"/>
        <v>0</v>
      </c>
    </row>
    <row r="95" spans="1:12" s="2" customFormat="1" ht="28" x14ac:dyDescent="0.25">
      <c r="A95" s="108">
        <v>92</v>
      </c>
      <c r="B95" s="34" t="s">
        <v>489</v>
      </c>
      <c r="C95" s="76">
        <v>4</v>
      </c>
      <c r="D95" s="53" t="s">
        <v>235</v>
      </c>
      <c r="E95" s="74"/>
      <c r="F95" s="74"/>
      <c r="G95" s="74"/>
      <c r="H95" s="74"/>
      <c r="I95" s="74"/>
      <c r="J95" s="74"/>
      <c r="K95" s="179"/>
      <c r="L95" s="112">
        <f t="shared" si="1"/>
        <v>0</v>
      </c>
    </row>
    <row r="96" spans="1:12" s="2" customFormat="1" ht="14" x14ac:dyDescent="0.25">
      <c r="A96" s="108">
        <v>93</v>
      </c>
      <c r="B96" s="34" t="s">
        <v>496</v>
      </c>
      <c r="C96" s="81">
        <v>4</v>
      </c>
      <c r="D96" s="82" t="s">
        <v>236</v>
      </c>
      <c r="E96" s="107"/>
      <c r="F96" s="107"/>
      <c r="G96" s="107"/>
      <c r="H96" s="107"/>
      <c r="I96" s="107"/>
      <c r="J96" s="107"/>
      <c r="K96" s="179"/>
      <c r="L96" s="112">
        <f t="shared" si="1"/>
        <v>0</v>
      </c>
    </row>
    <row r="97" spans="1:12" s="2" customFormat="1" ht="14" x14ac:dyDescent="0.25">
      <c r="A97" s="108">
        <v>94</v>
      </c>
      <c r="B97" s="36" t="s">
        <v>490</v>
      </c>
      <c r="C97" s="84">
        <v>4</v>
      </c>
      <c r="D97" s="82" t="s">
        <v>236</v>
      </c>
      <c r="E97" s="122"/>
      <c r="F97" s="122"/>
      <c r="G97" s="122"/>
      <c r="H97" s="122"/>
      <c r="I97" s="122"/>
      <c r="J97" s="122"/>
      <c r="K97" s="179"/>
      <c r="L97" s="112">
        <f t="shared" si="1"/>
        <v>0</v>
      </c>
    </row>
    <row r="98" spans="1:12" s="2" customFormat="1" ht="28" x14ac:dyDescent="0.25">
      <c r="A98" s="108">
        <v>95</v>
      </c>
      <c r="B98" s="35" t="s">
        <v>491</v>
      </c>
      <c r="C98" s="84">
        <v>4</v>
      </c>
      <c r="D98" s="82" t="s">
        <v>236</v>
      </c>
      <c r="E98" s="122"/>
      <c r="F98" s="122"/>
      <c r="G98" s="122"/>
      <c r="H98" s="122"/>
      <c r="I98" s="122"/>
      <c r="J98" s="122"/>
      <c r="K98" s="179"/>
      <c r="L98" s="112">
        <f t="shared" si="1"/>
        <v>0</v>
      </c>
    </row>
    <row r="99" spans="1:12" s="2" customFormat="1" ht="28" x14ac:dyDescent="0.25">
      <c r="A99" s="108">
        <v>96</v>
      </c>
      <c r="B99" s="35" t="s">
        <v>493</v>
      </c>
      <c r="C99" s="84">
        <v>4</v>
      </c>
      <c r="D99" s="82" t="s">
        <v>236</v>
      </c>
      <c r="E99" s="122"/>
      <c r="F99" s="122"/>
      <c r="G99" s="122"/>
      <c r="H99" s="122"/>
      <c r="I99" s="122"/>
      <c r="J99" s="122"/>
      <c r="K99" s="179"/>
      <c r="L99" s="112">
        <f t="shared" si="1"/>
        <v>0</v>
      </c>
    </row>
    <row r="100" spans="1:12" s="2" customFormat="1" ht="28" x14ac:dyDescent="0.25">
      <c r="A100" s="15">
        <v>97</v>
      </c>
      <c r="B100" s="35" t="s">
        <v>492</v>
      </c>
      <c r="C100" s="84">
        <v>4</v>
      </c>
      <c r="D100" s="82" t="s">
        <v>236</v>
      </c>
      <c r="E100" s="122"/>
      <c r="F100" s="122"/>
      <c r="G100" s="122"/>
      <c r="H100" s="122"/>
      <c r="I100" s="122"/>
      <c r="J100" s="122"/>
      <c r="K100" s="179"/>
      <c r="L100" s="112">
        <f t="shared" si="1"/>
        <v>0</v>
      </c>
    </row>
    <row r="101" spans="1:12" s="2" customFormat="1" ht="14" x14ac:dyDescent="0.25">
      <c r="A101" s="15">
        <v>98</v>
      </c>
      <c r="B101" s="35" t="s">
        <v>497</v>
      </c>
      <c r="C101" s="84">
        <v>4</v>
      </c>
      <c r="D101" s="82" t="s">
        <v>236</v>
      </c>
      <c r="E101" s="122"/>
      <c r="F101" s="122"/>
      <c r="G101" s="122"/>
      <c r="H101" s="122"/>
      <c r="I101" s="122"/>
      <c r="J101" s="122"/>
      <c r="K101" s="179"/>
      <c r="L101" s="112">
        <f t="shared" si="1"/>
        <v>0</v>
      </c>
    </row>
    <row r="102" spans="1:12" s="2" customFormat="1" ht="14" x14ac:dyDescent="0.25">
      <c r="A102" s="15"/>
      <c r="B102" s="36" t="s">
        <v>494</v>
      </c>
      <c r="C102" s="84">
        <v>4</v>
      </c>
      <c r="D102" s="82" t="s">
        <v>236</v>
      </c>
      <c r="E102" s="122"/>
      <c r="F102" s="122"/>
      <c r="G102" s="122"/>
      <c r="H102" s="122"/>
      <c r="I102" s="122"/>
      <c r="J102" s="122"/>
      <c r="K102" s="179"/>
      <c r="L102" s="112">
        <f t="shared" si="1"/>
        <v>0</v>
      </c>
    </row>
    <row r="103" spans="1:12" s="2" customFormat="1" ht="14" x14ac:dyDescent="0.25">
      <c r="A103" s="15">
        <v>99</v>
      </c>
      <c r="B103" s="35" t="s">
        <v>495</v>
      </c>
      <c r="C103" s="84">
        <v>4</v>
      </c>
      <c r="D103" s="82" t="s">
        <v>236</v>
      </c>
      <c r="E103" s="122"/>
      <c r="F103" s="122"/>
      <c r="G103" s="122"/>
      <c r="H103" s="122"/>
      <c r="I103" s="122"/>
      <c r="J103" s="122"/>
      <c r="K103" s="179"/>
      <c r="L103" s="112">
        <f>K103*C103</f>
        <v>0</v>
      </c>
    </row>
    <row r="104" spans="1:12" s="2" customFormat="1" ht="28" x14ac:dyDescent="0.25">
      <c r="A104" s="15">
        <v>100</v>
      </c>
      <c r="B104" s="34" t="s">
        <v>489</v>
      </c>
      <c r="C104" s="75">
        <v>1</v>
      </c>
      <c r="D104" s="53" t="s">
        <v>8</v>
      </c>
      <c r="E104" s="221"/>
      <c r="F104" s="221"/>
      <c r="G104" s="221"/>
      <c r="H104" s="221"/>
      <c r="I104" s="221"/>
      <c r="J104" s="221"/>
      <c r="K104" s="179"/>
      <c r="L104" s="112">
        <f t="shared" si="1"/>
        <v>0</v>
      </c>
    </row>
    <row r="105" spans="1:12" s="2" customFormat="1" ht="14" x14ac:dyDescent="0.25">
      <c r="A105" s="15">
        <v>101</v>
      </c>
      <c r="B105" s="34" t="s">
        <v>496</v>
      </c>
      <c r="C105" s="84">
        <v>1</v>
      </c>
      <c r="D105" s="53" t="s">
        <v>8</v>
      </c>
      <c r="E105" s="122"/>
      <c r="F105" s="122"/>
      <c r="G105" s="122"/>
      <c r="H105" s="122"/>
      <c r="I105" s="122"/>
      <c r="J105" s="122"/>
      <c r="K105" s="179"/>
      <c r="L105" s="112">
        <f t="shared" si="1"/>
        <v>0</v>
      </c>
    </row>
    <row r="106" spans="1:12" s="2" customFormat="1" ht="14" x14ac:dyDescent="0.25">
      <c r="A106" s="15">
        <v>102</v>
      </c>
      <c r="B106" s="36" t="s">
        <v>490</v>
      </c>
      <c r="C106" s="84">
        <v>1</v>
      </c>
      <c r="D106" s="53" t="s">
        <v>8</v>
      </c>
      <c r="E106" s="122"/>
      <c r="F106" s="122"/>
      <c r="G106" s="122"/>
      <c r="H106" s="122"/>
      <c r="I106" s="122"/>
      <c r="J106" s="122"/>
      <c r="K106" s="179"/>
      <c r="L106" s="112">
        <f t="shared" si="1"/>
        <v>0</v>
      </c>
    </row>
    <row r="107" spans="1:12" s="2" customFormat="1" ht="28" x14ac:dyDescent="0.25">
      <c r="A107" s="15">
        <v>103</v>
      </c>
      <c r="B107" s="35" t="s">
        <v>491</v>
      </c>
      <c r="C107" s="84">
        <v>1</v>
      </c>
      <c r="D107" s="53" t="s">
        <v>8</v>
      </c>
      <c r="E107" s="122"/>
      <c r="F107" s="122"/>
      <c r="G107" s="122"/>
      <c r="H107" s="122"/>
      <c r="I107" s="122"/>
      <c r="J107" s="122"/>
      <c r="K107" s="179"/>
      <c r="L107" s="112">
        <f t="shared" si="1"/>
        <v>0</v>
      </c>
    </row>
    <row r="108" spans="1:12" s="2" customFormat="1" ht="28" x14ac:dyDescent="0.25">
      <c r="A108" s="15">
        <v>104</v>
      </c>
      <c r="B108" s="35" t="s">
        <v>493</v>
      </c>
      <c r="C108" s="84">
        <v>1</v>
      </c>
      <c r="D108" s="53" t="s">
        <v>8</v>
      </c>
      <c r="E108" s="122"/>
      <c r="F108" s="122"/>
      <c r="G108" s="122"/>
      <c r="H108" s="122"/>
      <c r="I108" s="122"/>
      <c r="J108" s="122"/>
      <c r="K108" s="179"/>
      <c r="L108" s="112">
        <f t="shared" si="1"/>
        <v>0</v>
      </c>
    </row>
    <row r="109" spans="1:12" s="2" customFormat="1" ht="28" x14ac:dyDescent="0.25">
      <c r="A109" s="15">
        <v>105</v>
      </c>
      <c r="B109" s="35" t="s">
        <v>492</v>
      </c>
      <c r="C109" s="84">
        <v>1</v>
      </c>
      <c r="D109" s="53" t="s">
        <v>8</v>
      </c>
      <c r="E109" s="122"/>
      <c r="F109" s="122"/>
      <c r="G109" s="122"/>
      <c r="H109" s="122"/>
      <c r="I109" s="122"/>
      <c r="J109" s="122"/>
      <c r="K109" s="179"/>
      <c r="L109" s="112">
        <f t="shared" si="1"/>
        <v>0</v>
      </c>
    </row>
    <row r="110" spans="1:12" s="2" customFormat="1" ht="14" x14ac:dyDescent="0.25">
      <c r="A110" s="15">
        <v>106</v>
      </c>
      <c r="B110" s="35" t="s">
        <v>497</v>
      </c>
      <c r="C110" s="84">
        <v>1</v>
      </c>
      <c r="D110" s="53" t="s">
        <v>8</v>
      </c>
      <c r="E110" s="122"/>
      <c r="F110" s="122"/>
      <c r="G110" s="122"/>
      <c r="H110" s="122"/>
      <c r="I110" s="122"/>
      <c r="J110" s="122"/>
      <c r="K110" s="179"/>
      <c r="L110" s="112">
        <f t="shared" si="1"/>
        <v>0</v>
      </c>
    </row>
    <row r="111" spans="1:12" s="2" customFormat="1" ht="14" x14ac:dyDescent="0.25">
      <c r="A111" s="15">
        <v>107</v>
      </c>
      <c r="B111" s="36" t="s">
        <v>494</v>
      </c>
      <c r="C111" s="84">
        <v>1</v>
      </c>
      <c r="D111" s="53" t="s">
        <v>8</v>
      </c>
      <c r="E111" s="122"/>
      <c r="F111" s="122"/>
      <c r="G111" s="122"/>
      <c r="H111" s="122"/>
      <c r="I111" s="122"/>
      <c r="J111" s="122"/>
      <c r="K111" s="179"/>
      <c r="L111" s="112">
        <f t="shared" si="1"/>
        <v>0</v>
      </c>
    </row>
    <row r="112" spans="1:12" s="2" customFormat="1" ht="14" x14ac:dyDescent="0.25">
      <c r="A112" s="15">
        <v>108</v>
      </c>
      <c r="B112" s="35" t="s">
        <v>495</v>
      </c>
      <c r="C112" s="84">
        <v>1</v>
      </c>
      <c r="D112" s="53" t="s">
        <v>8</v>
      </c>
      <c r="E112" s="122"/>
      <c r="F112" s="122"/>
      <c r="G112" s="122"/>
      <c r="H112" s="122"/>
      <c r="I112" s="122"/>
      <c r="J112" s="122"/>
      <c r="K112" s="179"/>
      <c r="L112" s="112">
        <f t="shared" si="1"/>
        <v>0</v>
      </c>
    </row>
    <row r="113" spans="1:12" s="2" customFormat="1" ht="28" x14ac:dyDescent="0.25">
      <c r="A113" s="15">
        <v>109</v>
      </c>
      <c r="B113" s="34" t="s">
        <v>489</v>
      </c>
      <c r="C113" s="76">
        <v>1</v>
      </c>
      <c r="D113" s="60" t="s">
        <v>26</v>
      </c>
      <c r="E113" s="122"/>
      <c r="F113" s="122"/>
      <c r="G113" s="122"/>
      <c r="H113" s="122"/>
      <c r="I113" s="122"/>
      <c r="J113" s="122"/>
      <c r="K113" s="179"/>
      <c r="L113" s="112">
        <f t="shared" si="1"/>
        <v>0</v>
      </c>
    </row>
    <row r="114" spans="1:12" s="2" customFormat="1" ht="14" x14ac:dyDescent="0.25">
      <c r="A114" s="15">
        <v>110</v>
      </c>
      <c r="B114" s="34" t="s">
        <v>496</v>
      </c>
      <c r="C114" s="84">
        <v>1</v>
      </c>
      <c r="D114" s="60" t="s">
        <v>26</v>
      </c>
      <c r="E114" s="122"/>
      <c r="F114" s="122"/>
      <c r="G114" s="122"/>
      <c r="H114" s="122"/>
      <c r="I114" s="122"/>
      <c r="J114" s="122"/>
      <c r="K114" s="179"/>
      <c r="L114" s="112">
        <f t="shared" si="1"/>
        <v>0</v>
      </c>
    </row>
    <row r="115" spans="1:12" s="2" customFormat="1" ht="14" x14ac:dyDescent="0.25">
      <c r="A115" s="15">
        <v>111</v>
      </c>
      <c r="B115" s="36" t="s">
        <v>490</v>
      </c>
      <c r="C115" s="84">
        <v>1</v>
      </c>
      <c r="D115" s="60" t="s">
        <v>26</v>
      </c>
      <c r="E115" s="122"/>
      <c r="F115" s="122"/>
      <c r="G115" s="122"/>
      <c r="H115" s="122"/>
      <c r="I115" s="122"/>
      <c r="J115" s="122"/>
      <c r="K115" s="179"/>
      <c r="L115" s="112">
        <f t="shared" si="1"/>
        <v>0</v>
      </c>
    </row>
    <row r="116" spans="1:12" s="2" customFormat="1" ht="28" x14ac:dyDescent="0.25">
      <c r="A116" s="15">
        <v>112</v>
      </c>
      <c r="B116" s="35" t="s">
        <v>491</v>
      </c>
      <c r="C116" s="84">
        <v>1</v>
      </c>
      <c r="D116" s="60" t="s">
        <v>26</v>
      </c>
      <c r="E116" s="122"/>
      <c r="F116" s="122"/>
      <c r="G116" s="122"/>
      <c r="H116" s="122"/>
      <c r="I116" s="122"/>
      <c r="J116" s="122"/>
      <c r="K116" s="179"/>
      <c r="L116" s="112">
        <f t="shared" si="1"/>
        <v>0</v>
      </c>
    </row>
    <row r="117" spans="1:12" s="2" customFormat="1" ht="28" x14ac:dyDescent="0.25">
      <c r="A117" s="15">
        <v>113</v>
      </c>
      <c r="B117" s="35" t="s">
        <v>493</v>
      </c>
      <c r="C117" s="84">
        <v>1</v>
      </c>
      <c r="D117" s="60" t="s">
        <v>26</v>
      </c>
      <c r="E117" s="122"/>
      <c r="F117" s="122"/>
      <c r="G117" s="122"/>
      <c r="H117" s="122"/>
      <c r="I117" s="122"/>
      <c r="J117" s="122"/>
      <c r="K117" s="179"/>
      <c r="L117" s="112">
        <f t="shared" si="1"/>
        <v>0</v>
      </c>
    </row>
    <row r="118" spans="1:12" s="2" customFormat="1" ht="28" x14ac:dyDescent="0.25">
      <c r="A118" s="15">
        <v>114</v>
      </c>
      <c r="B118" s="35" t="s">
        <v>492</v>
      </c>
      <c r="C118" s="84">
        <v>1</v>
      </c>
      <c r="D118" s="60" t="s">
        <v>26</v>
      </c>
      <c r="E118" s="122"/>
      <c r="F118" s="122"/>
      <c r="G118" s="122"/>
      <c r="H118" s="122"/>
      <c r="I118" s="122"/>
      <c r="J118" s="122"/>
      <c r="K118" s="179"/>
      <c r="L118" s="112">
        <f t="shared" si="1"/>
        <v>0</v>
      </c>
    </row>
    <row r="119" spans="1:12" s="2" customFormat="1" ht="14" x14ac:dyDescent="0.25">
      <c r="A119" s="15">
        <v>115</v>
      </c>
      <c r="B119" s="35" t="s">
        <v>497</v>
      </c>
      <c r="C119" s="84">
        <v>1</v>
      </c>
      <c r="D119" s="60" t="s">
        <v>26</v>
      </c>
      <c r="E119" s="122"/>
      <c r="F119" s="122"/>
      <c r="G119" s="122"/>
      <c r="H119" s="122"/>
      <c r="I119" s="122"/>
      <c r="J119" s="122"/>
      <c r="K119" s="179"/>
      <c r="L119" s="112">
        <f t="shared" si="1"/>
        <v>0</v>
      </c>
    </row>
    <row r="120" spans="1:12" s="2" customFormat="1" ht="14" x14ac:dyDescent="0.25">
      <c r="A120" s="15">
        <v>116</v>
      </c>
      <c r="B120" s="36" t="s">
        <v>494</v>
      </c>
      <c r="C120" s="84">
        <v>1</v>
      </c>
      <c r="D120" s="60" t="s">
        <v>26</v>
      </c>
      <c r="E120" s="122"/>
      <c r="F120" s="122"/>
      <c r="G120" s="122"/>
      <c r="H120" s="122"/>
      <c r="I120" s="122"/>
      <c r="J120" s="122"/>
      <c r="K120" s="179"/>
      <c r="L120" s="112">
        <f t="shared" si="1"/>
        <v>0</v>
      </c>
    </row>
    <row r="121" spans="1:12" s="2" customFormat="1" ht="14" x14ac:dyDescent="0.25">
      <c r="A121" s="15">
        <v>117</v>
      </c>
      <c r="B121" s="35" t="s">
        <v>495</v>
      </c>
      <c r="C121" s="84">
        <v>1</v>
      </c>
      <c r="D121" s="60" t="s">
        <v>26</v>
      </c>
      <c r="E121" s="122"/>
      <c r="F121" s="122"/>
      <c r="G121" s="122"/>
      <c r="H121" s="122"/>
      <c r="I121" s="122"/>
      <c r="J121" s="122"/>
      <c r="K121" s="179"/>
      <c r="L121" s="112">
        <f>K121*C121</f>
        <v>0</v>
      </c>
    </row>
    <row r="122" spans="1:12" s="2" customFormat="1" ht="13" x14ac:dyDescent="0.25">
      <c r="A122" s="15">
        <v>118</v>
      </c>
      <c r="B122" s="266" t="s">
        <v>9</v>
      </c>
      <c r="C122" s="267"/>
      <c r="D122" s="267"/>
      <c r="E122" s="267"/>
      <c r="F122" s="267"/>
      <c r="G122" s="267"/>
      <c r="H122" s="267"/>
      <c r="I122" s="267"/>
      <c r="J122" s="267"/>
      <c r="K122" s="267"/>
      <c r="L122" s="268"/>
    </row>
    <row r="123" spans="1:12" s="2" customFormat="1" ht="14" x14ac:dyDescent="0.25">
      <c r="A123" s="108">
        <v>119</v>
      </c>
      <c r="B123" s="10" t="s">
        <v>237</v>
      </c>
      <c r="C123" s="84">
        <v>4</v>
      </c>
      <c r="D123" s="60" t="s">
        <v>110</v>
      </c>
      <c r="E123" s="17"/>
      <c r="F123" s="17"/>
      <c r="G123" s="17"/>
      <c r="H123" s="17"/>
      <c r="I123" s="17"/>
      <c r="J123" s="17"/>
      <c r="K123" s="179"/>
      <c r="L123" s="112">
        <f t="shared" si="1"/>
        <v>0</v>
      </c>
    </row>
    <row r="124" spans="1:12" s="2" customFormat="1" ht="14" x14ac:dyDescent="0.25">
      <c r="A124" s="108"/>
      <c r="B124" s="37" t="s">
        <v>238</v>
      </c>
      <c r="C124" s="84">
        <v>2</v>
      </c>
      <c r="D124" s="120"/>
      <c r="E124" s="17"/>
      <c r="F124" s="17">
        <v>1</v>
      </c>
      <c r="G124" s="17"/>
      <c r="H124" s="17"/>
      <c r="I124" s="17"/>
      <c r="J124" s="17"/>
      <c r="K124" s="179"/>
      <c r="L124" s="112">
        <f t="shared" si="1"/>
        <v>0</v>
      </c>
    </row>
    <row r="125" spans="1:12" s="2" customFormat="1" ht="14" x14ac:dyDescent="0.25">
      <c r="A125" s="108">
        <v>120</v>
      </c>
      <c r="B125" s="31" t="s">
        <v>239</v>
      </c>
      <c r="C125" s="84">
        <v>2</v>
      </c>
      <c r="D125" s="60" t="s">
        <v>110</v>
      </c>
      <c r="E125" s="17"/>
      <c r="F125" s="17"/>
      <c r="G125" s="17"/>
      <c r="H125" s="17"/>
      <c r="I125" s="17"/>
      <c r="J125" s="17"/>
      <c r="K125" s="179"/>
      <c r="L125" s="112">
        <f t="shared" si="1"/>
        <v>0</v>
      </c>
    </row>
    <row r="126" spans="1:12" s="2" customFormat="1" ht="14" x14ac:dyDescent="0.25">
      <c r="A126" s="15">
        <v>121</v>
      </c>
      <c r="B126" s="38" t="s">
        <v>240</v>
      </c>
      <c r="C126" s="84">
        <v>3</v>
      </c>
      <c r="D126" s="53"/>
      <c r="E126" s="221"/>
      <c r="F126" s="221"/>
      <c r="G126" s="221"/>
      <c r="H126" s="221"/>
      <c r="I126" s="221"/>
      <c r="J126" s="221"/>
      <c r="K126" s="179"/>
      <c r="L126" s="112">
        <f t="shared" si="1"/>
        <v>0</v>
      </c>
    </row>
    <row r="127" spans="1:12" s="2" customFormat="1" ht="13" x14ac:dyDescent="0.3">
      <c r="C127" s="109"/>
      <c r="D127" s="94"/>
      <c r="K127" s="110"/>
      <c r="L127" s="113"/>
    </row>
    <row r="128" spans="1:12" s="2" customFormat="1" ht="13" x14ac:dyDescent="0.3">
      <c r="C128" s="109"/>
      <c r="D128" s="94"/>
      <c r="K128" s="114" t="s">
        <v>10</v>
      </c>
      <c r="L128" s="101">
        <f>SUM(L4:L127)</f>
        <v>0</v>
      </c>
    </row>
    <row r="129" spans="3:12" s="2" customFormat="1" ht="13" x14ac:dyDescent="0.3">
      <c r="C129" s="109"/>
      <c r="D129" s="94"/>
      <c r="K129" s="110"/>
      <c r="L129" s="110"/>
    </row>
    <row r="130" spans="3:12" s="2" customFormat="1" ht="13" x14ac:dyDescent="0.3">
      <c r="C130" s="109"/>
      <c r="D130" s="94"/>
      <c r="K130" s="110"/>
      <c r="L130" s="110"/>
    </row>
  </sheetData>
  <sheetProtection algorithmName="SHA-512" hashValue="zJOOWjQ2B7vrHd02nkF6eZjtDwrOou0L4rg26NdEW02os2DNKGwgPrOfcddc2SaJ9LoBgSTkk/HTL+kzuw5H0w==" saltValue="lomDWOAwz8KhtjcAVc3hJA==" spinCount="100000" sheet="1" objects="1" scenarios="1"/>
  <mergeCells count="38">
    <mergeCell ref="I2:I3"/>
    <mergeCell ref="J2:J3"/>
    <mergeCell ref="A2:A3"/>
    <mergeCell ref="B2:B3"/>
    <mergeCell ref="C2:C3"/>
    <mergeCell ref="F2:F3"/>
    <mergeCell ref="G2:G3"/>
    <mergeCell ref="E41:J41"/>
    <mergeCell ref="E45:J45"/>
    <mergeCell ref="E46:J46"/>
    <mergeCell ref="E49:J49"/>
    <mergeCell ref="D2:D3"/>
    <mergeCell ref="E2:E3"/>
    <mergeCell ref="E14:J14"/>
    <mergeCell ref="E17:J17"/>
    <mergeCell ref="E18:J18"/>
    <mergeCell ref="E19:J19"/>
    <mergeCell ref="E20:J20"/>
    <mergeCell ref="E23:J23"/>
    <mergeCell ref="E32:J32"/>
    <mergeCell ref="E37:J37"/>
    <mergeCell ref="E38:J38"/>
    <mergeCell ref="H2:H3"/>
    <mergeCell ref="L2:L3"/>
    <mergeCell ref="A1:L1"/>
    <mergeCell ref="E104:J104"/>
    <mergeCell ref="E126:J126"/>
    <mergeCell ref="K2:K3"/>
    <mergeCell ref="E58:J58"/>
    <mergeCell ref="E60:J60"/>
    <mergeCell ref="E62:J62"/>
    <mergeCell ref="E80:J80"/>
    <mergeCell ref="E50:J50"/>
    <mergeCell ref="E51:J51"/>
    <mergeCell ref="E52:J52"/>
    <mergeCell ref="E53:J53"/>
    <mergeCell ref="E57:J57"/>
    <mergeCell ref="E40:J40"/>
  </mergeCells>
  <pageMargins left="0.32624999999999998" right="0.70866141732283472" top="0.60364583333333333" bottom="0.74803149606299213" header="0.31496062992125984" footer="0.31496062992125984"/>
  <pageSetup paperSize="9" scale="59" fitToHeight="0" orientation="landscape" horizontalDpi="300" verticalDpi="300" r:id="rId1"/>
  <headerFooter>
    <oddHeader>&amp;LRevízia elektrických zariadení&amp;RPríloha č.1 k časti B.2 Region VS
(tabuľka č.2)</oddHeader>
  </headerFooter>
  <ignoredErrors>
    <ignoredError sqref="D4:D45 D80:D89 D123:D125 D55:D75 D46:D54 D91:D92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topLeftCell="A19" zoomScaleNormal="100" workbookViewId="0">
      <selection activeCell="J51" sqref="J51:J52"/>
    </sheetView>
  </sheetViews>
  <sheetFormatPr defaultColWidth="9.1796875" defaultRowHeight="14.5" x14ac:dyDescent="0.35"/>
  <cols>
    <col min="1" max="1" width="4.453125" style="13" bestFit="1" customWidth="1"/>
    <col min="2" max="2" width="68.81640625" style="13" customWidth="1"/>
    <col min="3" max="3" width="13.26953125" style="40" customWidth="1"/>
    <col min="4" max="4" width="26.26953125" style="178" customWidth="1"/>
    <col min="5" max="5" width="9.1796875" style="13" customWidth="1"/>
    <col min="6" max="6" width="8.7265625" style="13" customWidth="1"/>
    <col min="7" max="7" width="9.81640625" style="13" customWidth="1"/>
    <col min="8" max="8" width="14.81640625" style="13" customWidth="1"/>
    <col min="9" max="9" width="9.26953125" style="13" bestFit="1" customWidth="1"/>
    <col min="10" max="10" width="17.1796875" style="110" customWidth="1"/>
    <col min="11" max="11" width="16.26953125" style="110" customWidth="1"/>
    <col min="12" max="16384" width="9.1796875" style="2"/>
  </cols>
  <sheetData>
    <row r="1" spans="1:11" ht="39" customHeight="1" thickBot="1" x14ac:dyDescent="0.3">
      <c r="A1" s="207" t="s">
        <v>241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44.25" customHeight="1" x14ac:dyDescent="0.25">
      <c r="A2" s="230" t="s">
        <v>4</v>
      </c>
      <c r="B2" s="232" t="s">
        <v>5</v>
      </c>
      <c r="C2" s="228" t="s">
        <v>479</v>
      </c>
      <c r="D2" s="223" t="s">
        <v>6</v>
      </c>
      <c r="E2" s="225" t="s">
        <v>11</v>
      </c>
      <c r="F2" s="225" t="s">
        <v>12</v>
      </c>
      <c r="G2" s="225" t="s">
        <v>13</v>
      </c>
      <c r="H2" s="225" t="s">
        <v>14</v>
      </c>
      <c r="I2" s="228" t="s">
        <v>7</v>
      </c>
      <c r="J2" s="205" t="s">
        <v>468</v>
      </c>
      <c r="K2" s="205" t="s">
        <v>469</v>
      </c>
    </row>
    <row r="3" spans="1:11" ht="13" thickBot="1" x14ac:dyDescent="0.3">
      <c r="A3" s="231"/>
      <c r="B3" s="239"/>
      <c r="C3" s="237"/>
      <c r="D3" s="238"/>
      <c r="E3" s="236"/>
      <c r="F3" s="236"/>
      <c r="G3" s="236"/>
      <c r="H3" s="236"/>
      <c r="I3" s="237"/>
      <c r="J3" s="240"/>
      <c r="K3" s="240"/>
    </row>
    <row r="4" spans="1:11" ht="23.25" customHeight="1" thickBot="1" x14ac:dyDescent="0.3">
      <c r="A4" s="103"/>
      <c r="B4" s="269" t="s">
        <v>465</v>
      </c>
      <c r="C4" s="270"/>
      <c r="D4" s="270"/>
      <c r="E4" s="270"/>
      <c r="F4" s="270"/>
      <c r="G4" s="270"/>
      <c r="H4" s="270"/>
      <c r="I4" s="270"/>
      <c r="J4" s="270"/>
      <c r="K4" s="271"/>
    </row>
    <row r="5" spans="1:11" ht="14" x14ac:dyDescent="0.3">
      <c r="A5" s="104">
        <v>1</v>
      </c>
      <c r="B5" s="20" t="s">
        <v>242</v>
      </c>
      <c r="C5" s="85">
        <v>1</v>
      </c>
      <c r="D5" s="180"/>
      <c r="E5" s="86">
        <v>11</v>
      </c>
      <c r="F5" s="86">
        <v>11</v>
      </c>
      <c r="G5" s="86">
        <v>134</v>
      </c>
      <c r="H5" s="87" t="s">
        <v>243</v>
      </c>
      <c r="I5" s="88"/>
      <c r="J5" s="185"/>
      <c r="K5" s="118">
        <f t="shared" ref="K5:K52" si="0">J5*C5</f>
        <v>0</v>
      </c>
    </row>
    <row r="6" spans="1:11" ht="14" x14ac:dyDescent="0.3">
      <c r="A6" s="105">
        <v>2</v>
      </c>
      <c r="B6" s="22" t="s">
        <v>245</v>
      </c>
      <c r="C6" s="89">
        <v>2</v>
      </c>
      <c r="D6" s="90"/>
      <c r="E6" s="66">
        <v>1</v>
      </c>
      <c r="F6" s="66">
        <v>1</v>
      </c>
      <c r="G6" s="66">
        <v>22</v>
      </c>
      <c r="H6" s="66" t="s">
        <v>246</v>
      </c>
      <c r="I6" s="66"/>
      <c r="J6" s="185"/>
      <c r="K6" s="112">
        <f t="shared" si="0"/>
        <v>0</v>
      </c>
    </row>
    <row r="7" spans="1:11" ht="14" x14ac:dyDescent="0.3">
      <c r="A7" s="105">
        <v>3</v>
      </c>
      <c r="B7" s="22" t="s">
        <v>248</v>
      </c>
      <c r="C7" s="89">
        <v>4</v>
      </c>
      <c r="D7" s="181" t="s">
        <v>249</v>
      </c>
      <c r="E7" s="66">
        <v>2</v>
      </c>
      <c r="F7" s="66">
        <v>2</v>
      </c>
      <c r="G7" s="66">
        <v>7</v>
      </c>
      <c r="H7" s="66" t="s">
        <v>250</v>
      </c>
      <c r="I7" s="86"/>
      <c r="J7" s="185"/>
      <c r="K7" s="112">
        <f t="shared" si="0"/>
        <v>0</v>
      </c>
    </row>
    <row r="8" spans="1:11" ht="14" x14ac:dyDescent="0.3">
      <c r="A8" s="105">
        <v>4</v>
      </c>
      <c r="B8" s="22" t="s">
        <v>251</v>
      </c>
      <c r="C8" s="89">
        <v>1</v>
      </c>
      <c r="D8" s="90" t="s">
        <v>252</v>
      </c>
      <c r="E8" s="66">
        <v>1</v>
      </c>
      <c r="F8" s="66"/>
      <c r="G8" s="66">
        <v>21</v>
      </c>
      <c r="H8" s="66" t="s">
        <v>22</v>
      </c>
      <c r="I8" s="86"/>
      <c r="J8" s="185"/>
      <c r="K8" s="112">
        <f t="shared" si="0"/>
        <v>0</v>
      </c>
    </row>
    <row r="9" spans="1:11" ht="14" x14ac:dyDescent="0.3">
      <c r="A9" s="105">
        <v>5</v>
      </c>
      <c r="B9" s="22" t="s">
        <v>253</v>
      </c>
      <c r="C9" s="89">
        <v>2</v>
      </c>
      <c r="D9" s="90"/>
      <c r="E9" s="66"/>
      <c r="F9" s="66"/>
      <c r="G9" s="66"/>
      <c r="H9" s="66"/>
      <c r="I9" s="86"/>
      <c r="J9" s="185"/>
      <c r="K9" s="112">
        <f t="shared" si="0"/>
        <v>0</v>
      </c>
    </row>
    <row r="10" spans="1:11" ht="14" x14ac:dyDescent="0.3">
      <c r="A10" s="105">
        <v>6</v>
      </c>
      <c r="B10" s="22" t="s">
        <v>254</v>
      </c>
      <c r="C10" s="89">
        <v>2</v>
      </c>
      <c r="D10" s="181" t="s">
        <v>255</v>
      </c>
      <c r="E10" s="66">
        <v>1</v>
      </c>
      <c r="F10" s="66">
        <v>1</v>
      </c>
      <c r="G10" s="66">
        <v>46</v>
      </c>
      <c r="H10" s="66" t="s">
        <v>256</v>
      </c>
      <c r="I10" s="86"/>
      <c r="J10" s="185"/>
      <c r="K10" s="112">
        <f t="shared" si="0"/>
        <v>0</v>
      </c>
    </row>
    <row r="11" spans="1:11" ht="14" x14ac:dyDescent="0.3">
      <c r="A11" s="105">
        <v>7</v>
      </c>
      <c r="B11" s="22" t="s">
        <v>257</v>
      </c>
      <c r="C11" s="89">
        <v>1</v>
      </c>
      <c r="D11" s="90"/>
      <c r="E11" s="66">
        <v>1</v>
      </c>
      <c r="F11" s="66">
        <v>5</v>
      </c>
      <c r="G11" s="66">
        <v>12</v>
      </c>
      <c r="H11" s="66"/>
      <c r="I11" s="86"/>
      <c r="J11" s="185"/>
      <c r="K11" s="112">
        <f t="shared" si="0"/>
        <v>0</v>
      </c>
    </row>
    <row r="12" spans="1:11" ht="14" x14ac:dyDescent="0.3">
      <c r="A12" s="105">
        <v>8</v>
      </c>
      <c r="B12" s="22" t="s">
        <v>258</v>
      </c>
      <c r="C12" s="89">
        <v>1</v>
      </c>
      <c r="D12" s="90"/>
      <c r="E12" s="66">
        <v>5</v>
      </c>
      <c r="F12" s="66">
        <v>5</v>
      </c>
      <c r="G12" s="66">
        <v>88</v>
      </c>
      <c r="H12" s="66" t="s">
        <v>259</v>
      </c>
      <c r="I12" s="66"/>
      <c r="J12" s="185"/>
      <c r="K12" s="112">
        <f t="shared" si="0"/>
        <v>0</v>
      </c>
    </row>
    <row r="13" spans="1:11" ht="14" x14ac:dyDescent="0.3">
      <c r="A13" s="105">
        <v>9</v>
      </c>
      <c r="B13" s="22" t="s">
        <v>260</v>
      </c>
      <c r="C13" s="89">
        <v>1</v>
      </c>
      <c r="D13" s="90"/>
      <c r="E13" s="66">
        <v>3</v>
      </c>
      <c r="F13" s="66">
        <v>3</v>
      </c>
      <c r="G13" s="66">
        <v>64</v>
      </c>
      <c r="H13" s="66" t="s">
        <v>261</v>
      </c>
      <c r="I13" s="66"/>
      <c r="J13" s="185"/>
      <c r="K13" s="112">
        <f t="shared" si="0"/>
        <v>0</v>
      </c>
    </row>
    <row r="14" spans="1:11" ht="14" x14ac:dyDescent="0.3">
      <c r="A14" s="105">
        <v>10</v>
      </c>
      <c r="B14" s="22" t="s">
        <v>262</v>
      </c>
      <c r="C14" s="89">
        <v>1</v>
      </c>
      <c r="D14" s="90" t="s">
        <v>24</v>
      </c>
      <c r="E14" s="66">
        <v>1</v>
      </c>
      <c r="F14" s="66">
        <v>1</v>
      </c>
      <c r="G14" s="66">
        <v>1</v>
      </c>
      <c r="H14" s="66" t="s">
        <v>263</v>
      </c>
      <c r="I14" s="66"/>
      <c r="J14" s="185"/>
      <c r="K14" s="112">
        <f t="shared" si="0"/>
        <v>0</v>
      </c>
    </row>
    <row r="15" spans="1:11" ht="14" x14ac:dyDescent="0.3">
      <c r="A15" s="105">
        <v>11</v>
      </c>
      <c r="B15" s="22" t="s">
        <v>264</v>
      </c>
      <c r="C15" s="89">
        <v>4</v>
      </c>
      <c r="D15" s="90"/>
      <c r="E15" s="66"/>
      <c r="F15" s="66"/>
      <c r="G15" s="66"/>
      <c r="H15" s="66"/>
      <c r="I15" s="66"/>
      <c r="J15" s="185"/>
      <c r="K15" s="112">
        <f t="shared" si="0"/>
        <v>0</v>
      </c>
    </row>
    <row r="16" spans="1:11" ht="14" x14ac:dyDescent="0.3">
      <c r="A16" s="105">
        <v>12</v>
      </c>
      <c r="B16" s="22" t="s">
        <v>265</v>
      </c>
      <c r="C16" s="89">
        <v>4</v>
      </c>
      <c r="D16" s="90"/>
      <c r="E16" s="66">
        <v>1</v>
      </c>
      <c r="F16" s="66">
        <v>1</v>
      </c>
      <c r="G16" s="66">
        <v>9</v>
      </c>
      <c r="H16" s="66" t="s">
        <v>266</v>
      </c>
      <c r="I16" s="66"/>
      <c r="J16" s="185"/>
      <c r="K16" s="112">
        <f t="shared" si="0"/>
        <v>0</v>
      </c>
    </row>
    <row r="17" spans="1:11" ht="14" x14ac:dyDescent="0.3">
      <c r="A17" s="105">
        <v>13</v>
      </c>
      <c r="B17" s="22" t="s">
        <v>267</v>
      </c>
      <c r="C17" s="89">
        <v>1</v>
      </c>
      <c r="D17" s="90"/>
      <c r="E17" s="66">
        <v>1</v>
      </c>
      <c r="F17" s="66">
        <v>1</v>
      </c>
      <c r="G17" s="66">
        <v>37</v>
      </c>
      <c r="H17" s="66" t="s">
        <v>268</v>
      </c>
      <c r="I17" s="66"/>
      <c r="J17" s="185"/>
      <c r="K17" s="112">
        <f t="shared" si="0"/>
        <v>0</v>
      </c>
    </row>
    <row r="18" spans="1:11" ht="14" x14ac:dyDescent="0.3">
      <c r="A18" s="105">
        <v>14</v>
      </c>
      <c r="B18" s="22" t="s">
        <v>269</v>
      </c>
      <c r="C18" s="89">
        <v>1</v>
      </c>
      <c r="D18" s="90"/>
      <c r="E18" s="66">
        <v>1</v>
      </c>
      <c r="F18" s="66">
        <v>1</v>
      </c>
      <c r="G18" s="48">
        <v>8</v>
      </c>
      <c r="H18" s="48" t="s">
        <v>270</v>
      </c>
      <c r="I18" s="48"/>
      <c r="J18" s="185"/>
      <c r="K18" s="112">
        <f t="shared" si="0"/>
        <v>0</v>
      </c>
    </row>
    <row r="19" spans="1:11" ht="14" x14ac:dyDescent="0.3">
      <c r="A19" s="105">
        <v>15</v>
      </c>
      <c r="B19" s="22" t="s">
        <v>271</v>
      </c>
      <c r="C19" s="89">
        <v>1</v>
      </c>
      <c r="D19" s="90"/>
      <c r="E19" s="66">
        <v>1</v>
      </c>
      <c r="F19" s="66">
        <v>1</v>
      </c>
      <c r="G19" s="48">
        <v>7</v>
      </c>
      <c r="H19" s="48" t="s">
        <v>272</v>
      </c>
      <c r="I19" s="48"/>
      <c r="J19" s="185"/>
      <c r="K19" s="112">
        <f t="shared" si="0"/>
        <v>0</v>
      </c>
    </row>
    <row r="20" spans="1:11" ht="14" x14ac:dyDescent="0.3">
      <c r="A20" s="105">
        <v>16</v>
      </c>
      <c r="B20" s="22" t="s">
        <v>273</v>
      </c>
      <c r="C20" s="89">
        <v>1</v>
      </c>
      <c r="D20" s="181"/>
      <c r="E20" s="66">
        <v>7</v>
      </c>
      <c r="F20" s="66">
        <v>7</v>
      </c>
      <c r="G20" s="91">
        <v>77</v>
      </c>
      <c r="H20" s="54" t="s">
        <v>274</v>
      </c>
      <c r="I20" s="54"/>
      <c r="J20" s="185"/>
      <c r="K20" s="112">
        <f t="shared" si="0"/>
        <v>0</v>
      </c>
    </row>
    <row r="21" spans="1:11" ht="14" x14ac:dyDescent="0.3">
      <c r="A21" s="105">
        <v>17</v>
      </c>
      <c r="B21" s="22" t="s">
        <v>275</v>
      </c>
      <c r="C21" s="89">
        <v>2</v>
      </c>
      <c r="D21" s="90"/>
      <c r="E21" s="66">
        <v>1</v>
      </c>
      <c r="F21" s="66">
        <v>1</v>
      </c>
      <c r="G21" s="66">
        <v>1</v>
      </c>
      <c r="H21" s="66">
        <v>1</v>
      </c>
      <c r="I21" s="66"/>
      <c r="J21" s="185"/>
      <c r="K21" s="112">
        <f t="shared" si="0"/>
        <v>0</v>
      </c>
    </row>
    <row r="22" spans="1:11" ht="14" x14ac:dyDescent="0.3">
      <c r="A22" s="105">
        <v>18</v>
      </c>
      <c r="B22" s="22" t="s">
        <v>276</v>
      </c>
      <c r="C22" s="89">
        <v>2</v>
      </c>
      <c r="D22" s="90"/>
      <c r="E22" s="66">
        <v>1</v>
      </c>
      <c r="F22" s="66">
        <v>1</v>
      </c>
      <c r="G22" s="66">
        <v>2</v>
      </c>
      <c r="H22" s="66" t="s">
        <v>277</v>
      </c>
      <c r="I22" s="66"/>
      <c r="J22" s="185"/>
      <c r="K22" s="112">
        <f t="shared" si="0"/>
        <v>0</v>
      </c>
    </row>
    <row r="23" spans="1:11" ht="14" x14ac:dyDescent="0.3">
      <c r="A23" s="105">
        <v>19</v>
      </c>
      <c r="B23" s="22" t="s">
        <v>278</v>
      </c>
      <c r="C23" s="89">
        <v>1</v>
      </c>
      <c r="D23" s="90"/>
      <c r="E23" s="66"/>
      <c r="F23" s="66"/>
      <c r="G23" s="66"/>
      <c r="H23" s="66"/>
      <c r="I23" s="66"/>
      <c r="J23" s="185"/>
      <c r="K23" s="112">
        <f t="shared" si="0"/>
        <v>0</v>
      </c>
    </row>
    <row r="24" spans="1:11" ht="14" x14ac:dyDescent="0.3">
      <c r="A24" s="105">
        <v>20</v>
      </c>
      <c r="B24" s="22" t="s">
        <v>279</v>
      </c>
      <c r="C24" s="89">
        <v>2</v>
      </c>
      <c r="D24" s="181"/>
      <c r="E24" s="66">
        <v>1</v>
      </c>
      <c r="F24" s="66">
        <v>1</v>
      </c>
      <c r="G24" s="66">
        <v>6</v>
      </c>
      <c r="H24" s="66" t="s">
        <v>280</v>
      </c>
      <c r="I24" s="66"/>
      <c r="J24" s="185"/>
      <c r="K24" s="112">
        <f t="shared" si="0"/>
        <v>0</v>
      </c>
    </row>
    <row r="25" spans="1:11" ht="14" x14ac:dyDescent="0.3">
      <c r="A25" s="105">
        <v>21</v>
      </c>
      <c r="B25" s="22" t="s">
        <v>281</v>
      </c>
      <c r="C25" s="89">
        <v>2</v>
      </c>
      <c r="D25" s="181"/>
      <c r="E25" s="66"/>
      <c r="F25" s="66"/>
      <c r="G25" s="66"/>
      <c r="H25" s="66" t="s">
        <v>280</v>
      </c>
      <c r="I25" s="66"/>
      <c r="J25" s="185"/>
      <c r="K25" s="112">
        <f t="shared" si="0"/>
        <v>0</v>
      </c>
    </row>
    <row r="26" spans="1:11" ht="14" x14ac:dyDescent="0.3">
      <c r="A26" s="105">
        <v>22</v>
      </c>
      <c r="B26" s="102" t="s">
        <v>282</v>
      </c>
      <c r="C26" s="89">
        <v>2</v>
      </c>
      <c r="D26" s="90"/>
      <c r="E26" s="66"/>
      <c r="F26" s="66"/>
      <c r="G26" s="66"/>
      <c r="H26" s="66"/>
      <c r="I26" s="66"/>
      <c r="J26" s="185"/>
      <c r="K26" s="112">
        <f t="shared" si="0"/>
        <v>0</v>
      </c>
    </row>
    <row r="27" spans="1:11" ht="14" x14ac:dyDescent="0.3">
      <c r="A27" s="105">
        <v>23</v>
      </c>
      <c r="B27" s="102" t="s">
        <v>283</v>
      </c>
      <c r="C27" s="89">
        <v>4</v>
      </c>
      <c r="D27" s="181" t="s">
        <v>28</v>
      </c>
      <c r="E27" s="66"/>
      <c r="F27" s="66"/>
      <c r="G27" s="66"/>
      <c r="H27" s="66"/>
      <c r="I27" s="66"/>
      <c r="J27" s="185"/>
      <c r="K27" s="112">
        <f t="shared" si="0"/>
        <v>0</v>
      </c>
    </row>
    <row r="28" spans="1:11" ht="14" x14ac:dyDescent="0.3">
      <c r="A28" s="105">
        <v>24</v>
      </c>
      <c r="B28" s="102" t="s">
        <v>284</v>
      </c>
      <c r="C28" s="89">
        <v>4</v>
      </c>
      <c r="D28" s="181" t="s">
        <v>28</v>
      </c>
      <c r="E28" s="66"/>
      <c r="F28" s="66"/>
      <c r="G28" s="66"/>
      <c r="H28" s="66"/>
      <c r="I28" s="66"/>
      <c r="J28" s="185"/>
      <c r="K28" s="112">
        <f t="shared" si="0"/>
        <v>0</v>
      </c>
    </row>
    <row r="29" spans="1:11" ht="14" x14ac:dyDescent="0.3">
      <c r="A29" s="105">
        <v>25</v>
      </c>
      <c r="B29" s="22" t="s">
        <v>285</v>
      </c>
      <c r="C29" s="89">
        <v>1</v>
      </c>
      <c r="D29" s="90"/>
      <c r="E29" s="66">
        <v>1</v>
      </c>
      <c r="F29" s="66"/>
      <c r="G29" s="66">
        <v>4</v>
      </c>
      <c r="H29" s="66">
        <v>40</v>
      </c>
      <c r="I29" s="66"/>
      <c r="J29" s="185"/>
      <c r="K29" s="112">
        <f t="shared" si="0"/>
        <v>0</v>
      </c>
    </row>
    <row r="30" spans="1:11" ht="14" x14ac:dyDescent="0.3">
      <c r="A30" s="105">
        <v>26</v>
      </c>
      <c r="B30" s="22" t="s">
        <v>286</v>
      </c>
      <c r="C30" s="89">
        <v>1</v>
      </c>
      <c r="D30" s="181"/>
      <c r="E30" s="66"/>
      <c r="F30" s="66"/>
      <c r="G30" s="66"/>
      <c r="H30" s="66"/>
      <c r="I30" s="66"/>
      <c r="J30" s="185"/>
      <c r="K30" s="112">
        <f t="shared" si="0"/>
        <v>0</v>
      </c>
    </row>
    <row r="31" spans="1:11" ht="14" x14ac:dyDescent="0.3">
      <c r="A31" s="105">
        <v>27</v>
      </c>
      <c r="B31" s="22" t="s">
        <v>287</v>
      </c>
      <c r="C31" s="89">
        <v>2</v>
      </c>
      <c r="D31" s="90"/>
      <c r="E31" s="66">
        <v>1</v>
      </c>
      <c r="F31" s="66">
        <v>1</v>
      </c>
      <c r="G31" s="66">
        <v>2</v>
      </c>
      <c r="H31" s="66"/>
      <c r="I31" s="66"/>
      <c r="J31" s="185"/>
      <c r="K31" s="112">
        <f t="shared" si="0"/>
        <v>0</v>
      </c>
    </row>
    <row r="32" spans="1:11" ht="14" x14ac:dyDescent="0.3">
      <c r="A32" s="105">
        <v>28</v>
      </c>
      <c r="B32" s="22" t="s">
        <v>288</v>
      </c>
      <c r="C32" s="89">
        <v>2</v>
      </c>
      <c r="D32" s="90"/>
      <c r="E32" s="66">
        <v>1</v>
      </c>
      <c r="F32" s="66">
        <v>1</v>
      </c>
      <c r="G32" s="66">
        <v>2</v>
      </c>
      <c r="H32" s="66"/>
      <c r="I32" s="66"/>
      <c r="J32" s="185"/>
      <c r="K32" s="112">
        <f t="shared" si="0"/>
        <v>0</v>
      </c>
    </row>
    <row r="33" spans="1:11" ht="14" x14ac:dyDescent="0.3">
      <c r="A33" s="105">
        <v>29</v>
      </c>
      <c r="B33" s="22" t="s">
        <v>289</v>
      </c>
      <c r="C33" s="89">
        <v>2</v>
      </c>
      <c r="D33" s="181"/>
      <c r="E33" s="66">
        <v>1</v>
      </c>
      <c r="F33" s="66">
        <v>1</v>
      </c>
      <c r="G33" s="66">
        <v>2</v>
      </c>
      <c r="H33" s="66"/>
      <c r="I33" s="66"/>
      <c r="J33" s="185"/>
      <c r="K33" s="112">
        <f t="shared" si="0"/>
        <v>0</v>
      </c>
    </row>
    <row r="34" spans="1:11" ht="14" x14ac:dyDescent="0.3">
      <c r="A34" s="105">
        <v>30</v>
      </c>
      <c r="B34" s="22" t="s">
        <v>290</v>
      </c>
      <c r="C34" s="89">
        <v>2</v>
      </c>
      <c r="D34" s="181"/>
      <c r="E34" s="66"/>
      <c r="F34" s="66"/>
      <c r="G34" s="66"/>
      <c r="H34" s="66"/>
      <c r="I34" s="66"/>
      <c r="J34" s="185"/>
      <c r="K34" s="112">
        <f t="shared" si="0"/>
        <v>0</v>
      </c>
    </row>
    <row r="35" spans="1:11" ht="14" x14ac:dyDescent="0.3">
      <c r="A35" s="105">
        <v>31</v>
      </c>
      <c r="B35" s="22" t="s">
        <v>291</v>
      </c>
      <c r="C35" s="89">
        <v>1</v>
      </c>
      <c r="D35" s="181"/>
      <c r="E35" s="74">
        <v>3</v>
      </c>
      <c r="F35" s="74">
        <v>3</v>
      </c>
      <c r="G35" s="74">
        <v>44</v>
      </c>
      <c r="H35" s="74" t="s">
        <v>292</v>
      </c>
      <c r="I35" s="66"/>
      <c r="J35" s="185"/>
      <c r="K35" s="112">
        <f t="shared" si="0"/>
        <v>0</v>
      </c>
    </row>
    <row r="36" spans="1:11" ht="14" x14ac:dyDescent="0.3">
      <c r="A36" s="105">
        <v>32</v>
      </c>
      <c r="B36" s="22" t="s">
        <v>306</v>
      </c>
      <c r="C36" s="89">
        <v>16</v>
      </c>
      <c r="D36" s="181"/>
      <c r="E36" s="74"/>
      <c r="F36" s="74"/>
      <c r="G36" s="74"/>
      <c r="H36" s="74"/>
      <c r="I36" s="66"/>
      <c r="J36" s="185"/>
      <c r="K36" s="112">
        <f t="shared" si="0"/>
        <v>0</v>
      </c>
    </row>
    <row r="37" spans="1:11" ht="14" x14ac:dyDescent="0.3">
      <c r="A37" s="105">
        <v>33</v>
      </c>
      <c r="B37" s="7" t="s">
        <v>307</v>
      </c>
      <c r="C37" s="89">
        <v>8</v>
      </c>
      <c r="D37" s="181"/>
      <c r="E37" s="92"/>
      <c r="F37" s="92"/>
      <c r="G37" s="92"/>
      <c r="H37" s="92"/>
      <c r="I37" s="93"/>
      <c r="J37" s="185"/>
      <c r="K37" s="112">
        <f t="shared" si="0"/>
        <v>0</v>
      </c>
    </row>
    <row r="38" spans="1:11" ht="14" x14ac:dyDescent="0.3">
      <c r="A38" s="105">
        <v>34</v>
      </c>
      <c r="B38" s="7" t="s">
        <v>307</v>
      </c>
      <c r="C38" s="89">
        <v>8</v>
      </c>
      <c r="D38" s="181"/>
      <c r="E38" s="92"/>
      <c r="F38" s="92"/>
      <c r="G38" s="92"/>
      <c r="H38" s="92"/>
      <c r="I38" s="93"/>
      <c r="J38" s="185"/>
      <c r="K38" s="112">
        <f t="shared" si="0"/>
        <v>0</v>
      </c>
    </row>
    <row r="39" spans="1:11" ht="14" x14ac:dyDescent="0.3">
      <c r="A39" s="105">
        <v>35</v>
      </c>
      <c r="B39" s="24" t="s">
        <v>293</v>
      </c>
      <c r="C39" s="89">
        <v>1</v>
      </c>
      <c r="D39" s="182" t="s">
        <v>294</v>
      </c>
      <c r="E39" s="74"/>
      <c r="F39" s="74"/>
      <c r="G39" s="74"/>
      <c r="H39" s="74"/>
      <c r="I39" s="66"/>
      <c r="J39" s="185"/>
      <c r="K39" s="112">
        <f t="shared" si="0"/>
        <v>0</v>
      </c>
    </row>
    <row r="40" spans="1:11" ht="25" x14ac:dyDescent="0.3">
      <c r="A40" s="105">
        <v>36</v>
      </c>
      <c r="B40" s="24" t="s">
        <v>293</v>
      </c>
      <c r="C40" s="89">
        <v>4</v>
      </c>
      <c r="D40" s="127" t="s">
        <v>25</v>
      </c>
      <c r="E40" s="83"/>
      <c r="F40" s="83"/>
      <c r="G40" s="83"/>
      <c r="H40" s="83"/>
      <c r="I40" s="83"/>
      <c r="J40" s="185"/>
      <c r="K40" s="112">
        <f t="shared" si="0"/>
        <v>0</v>
      </c>
    </row>
    <row r="41" spans="1:11" ht="14" x14ac:dyDescent="0.3">
      <c r="A41" s="105">
        <v>37</v>
      </c>
      <c r="B41" s="24" t="s">
        <v>293</v>
      </c>
      <c r="C41" s="89">
        <v>1</v>
      </c>
      <c r="D41" s="183" t="s">
        <v>295</v>
      </c>
      <c r="E41" s="83"/>
      <c r="F41" s="83"/>
      <c r="G41" s="83"/>
      <c r="H41" s="83"/>
      <c r="I41" s="83"/>
      <c r="J41" s="185"/>
      <c r="K41" s="112">
        <f t="shared" si="0"/>
        <v>0</v>
      </c>
    </row>
    <row r="42" spans="1:11" ht="14" x14ac:dyDescent="0.3">
      <c r="A42" s="105">
        <v>38</v>
      </c>
      <c r="B42" s="25" t="s">
        <v>244</v>
      </c>
      <c r="C42" s="89">
        <v>2</v>
      </c>
      <c r="D42" s="181"/>
      <c r="E42" s="66"/>
      <c r="F42" s="66"/>
      <c r="G42" s="66"/>
      <c r="H42" s="66"/>
      <c r="I42" s="71">
        <v>4</v>
      </c>
      <c r="J42" s="185"/>
      <c r="K42" s="112">
        <f t="shared" si="0"/>
        <v>0</v>
      </c>
    </row>
    <row r="43" spans="1:11" ht="14" x14ac:dyDescent="0.3">
      <c r="A43" s="105">
        <v>39</v>
      </c>
      <c r="B43" s="25" t="s">
        <v>247</v>
      </c>
      <c r="C43" s="89">
        <v>2</v>
      </c>
      <c r="D43" s="181"/>
      <c r="E43" s="66"/>
      <c r="F43" s="66"/>
      <c r="G43" s="66"/>
      <c r="H43" s="66"/>
      <c r="I43" s="48">
        <v>10</v>
      </c>
      <c r="J43" s="185"/>
      <c r="K43" s="112">
        <f t="shared" si="0"/>
        <v>0</v>
      </c>
    </row>
    <row r="44" spans="1:11" ht="14" x14ac:dyDescent="0.3">
      <c r="A44" s="105">
        <v>40</v>
      </c>
      <c r="B44" s="25" t="s">
        <v>296</v>
      </c>
      <c r="C44" s="89">
        <v>4</v>
      </c>
      <c r="D44" s="181" t="s">
        <v>297</v>
      </c>
      <c r="E44" s="66"/>
      <c r="F44" s="66"/>
      <c r="G44" s="66"/>
      <c r="H44" s="66"/>
      <c r="I44" s="71">
        <v>5</v>
      </c>
      <c r="J44" s="185"/>
      <c r="K44" s="112">
        <f t="shared" si="0"/>
        <v>0</v>
      </c>
    </row>
    <row r="45" spans="1:11" ht="14" x14ac:dyDescent="0.3">
      <c r="A45" s="105">
        <v>41</v>
      </c>
      <c r="B45" s="25" t="s">
        <v>298</v>
      </c>
      <c r="C45" s="89">
        <v>4</v>
      </c>
      <c r="D45" s="90"/>
      <c r="E45" s="66"/>
      <c r="F45" s="66"/>
      <c r="G45" s="66"/>
      <c r="H45" s="66"/>
      <c r="I45" s="71">
        <v>6</v>
      </c>
      <c r="J45" s="185"/>
      <c r="K45" s="112">
        <f t="shared" si="0"/>
        <v>0</v>
      </c>
    </row>
    <row r="46" spans="1:11" ht="14" x14ac:dyDescent="0.3">
      <c r="A46" s="15">
        <v>42</v>
      </c>
      <c r="B46" s="25" t="s">
        <v>299</v>
      </c>
      <c r="C46" s="89">
        <v>1</v>
      </c>
      <c r="D46" s="90"/>
      <c r="E46" s="66"/>
      <c r="F46" s="66"/>
      <c r="G46" s="66"/>
      <c r="H46" s="66"/>
      <c r="I46" s="48">
        <v>13</v>
      </c>
      <c r="J46" s="185"/>
      <c r="K46" s="112">
        <f t="shared" si="0"/>
        <v>0</v>
      </c>
    </row>
    <row r="47" spans="1:11" ht="14" x14ac:dyDescent="0.3">
      <c r="A47" s="105">
        <v>43</v>
      </c>
      <c r="B47" s="25" t="s">
        <v>300</v>
      </c>
      <c r="C47" s="89">
        <v>4</v>
      </c>
      <c r="D47" s="181"/>
      <c r="E47" s="66"/>
      <c r="F47" s="66"/>
      <c r="G47" s="66"/>
      <c r="H47" s="66"/>
      <c r="I47" s="48">
        <v>6</v>
      </c>
      <c r="J47" s="185"/>
      <c r="K47" s="112">
        <f t="shared" si="0"/>
        <v>0</v>
      </c>
    </row>
    <row r="48" spans="1:11" ht="14" x14ac:dyDescent="0.3">
      <c r="A48" s="15">
        <v>44</v>
      </c>
      <c r="B48" s="25" t="s">
        <v>301</v>
      </c>
      <c r="C48" s="89">
        <v>4</v>
      </c>
      <c r="D48" s="90" t="s">
        <v>252</v>
      </c>
      <c r="E48" s="66"/>
      <c r="F48" s="66"/>
      <c r="G48" s="66"/>
      <c r="H48" s="66"/>
      <c r="I48" s="48">
        <v>2</v>
      </c>
      <c r="J48" s="185"/>
      <c r="K48" s="112">
        <f t="shared" si="0"/>
        <v>0</v>
      </c>
    </row>
    <row r="49" spans="1:11" ht="14" x14ac:dyDescent="0.3">
      <c r="A49" s="105">
        <v>45</v>
      </c>
      <c r="B49" s="25" t="s">
        <v>302</v>
      </c>
      <c r="C49" s="89">
        <v>2</v>
      </c>
      <c r="D49" s="90"/>
      <c r="E49" s="66"/>
      <c r="F49" s="66"/>
      <c r="G49" s="66"/>
      <c r="H49" s="66"/>
      <c r="I49" s="48">
        <v>5</v>
      </c>
      <c r="J49" s="185"/>
      <c r="K49" s="112">
        <f t="shared" si="0"/>
        <v>0</v>
      </c>
    </row>
    <row r="50" spans="1:11" ht="14" x14ac:dyDescent="0.3">
      <c r="A50" s="15">
        <v>46</v>
      </c>
      <c r="B50" s="25" t="s">
        <v>303</v>
      </c>
      <c r="C50" s="89">
        <v>1</v>
      </c>
      <c r="D50" s="181"/>
      <c r="E50" s="66"/>
      <c r="F50" s="66"/>
      <c r="G50" s="54"/>
      <c r="H50" s="54"/>
      <c r="I50" s="96">
        <v>6</v>
      </c>
      <c r="J50" s="185"/>
      <c r="K50" s="112">
        <f t="shared" si="0"/>
        <v>0</v>
      </c>
    </row>
    <row r="51" spans="1:11" ht="14" x14ac:dyDescent="0.3">
      <c r="A51" s="105">
        <v>47</v>
      </c>
      <c r="B51" s="25" t="s">
        <v>304</v>
      </c>
      <c r="C51" s="89">
        <v>2</v>
      </c>
      <c r="D51" s="181"/>
      <c r="E51" s="66"/>
      <c r="F51" s="66"/>
      <c r="G51" s="66"/>
      <c r="H51" s="66"/>
      <c r="I51" s="48">
        <v>8</v>
      </c>
      <c r="J51" s="185"/>
      <c r="K51" s="112">
        <f t="shared" si="0"/>
        <v>0</v>
      </c>
    </row>
    <row r="52" spans="1:11" ht="13" x14ac:dyDescent="0.3">
      <c r="A52" s="15">
        <v>48</v>
      </c>
      <c r="B52" s="3" t="s">
        <v>305</v>
      </c>
      <c r="C52" s="89">
        <v>1</v>
      </c>
      <c r="D52" s="181"/>
      <c r="E52" s="74"/>
      <c r="F52" s="74"/>
      <c r="G52" s="74"/>
      <c r="H52" s="74"/>
      <c r="I52" s="48">
        <v>15</v>
      </c>
      <c r="J52" s="185"/>
      <c r="K52" s="112">
        <f t="shared" si="0"/>
        <v>0</v>
      </c>
    </row>
    <row r="53" spans="1:11" ht="13" x14ac:dyDescent="0.3">
      <c r="A53" s="97"/>
      <c r="B53" s="97"/>
      <c r="C53" s="106"/>
      <c r="D53" s="184"/>
      <c r="E53" s="97"/>
      <c r="F53" s="97"/>
      <c r="G53" s="97"/>
      <c r="H53" s="97"/>
      <c r="I53" s="97"/>
      <c r="K53" s="113"/>
    </row>
    <row r="54" spans="1:11" ht="13" x14ac:dyDescent="0.3">
      <c r="A54" s="97"/>
      <c r="B54" s="97"/>
      <c r="C54" s="106"/>
      <c r="D54" s="184"/>
      <c r="E54" s="97"/>
      <c r="F54" s="97"/>
      <c r="G54" s="97"/>
      <c r="H54" s="97"/>
      <c r="I54" s="97"/>
      <c r="J54" s="111" t="s">
        <v>10</v>
      </c>
      <c r="K54" s="98">
        <f>SUM(K5:K53)</f>
        <v>0</v>
      </c>
    </row>
    <row r="55" spans="1:11" ht="13" x14ac:dyDescent="0.3">
      <c r="A55" s="97"/>
      <c r="B55" s="97"/>
      <c r="C55" s="106"/>
      <c r="D55" s="184"/>
      <c r="E55" s="97"/>
      <c r="F55" s="97"/>
      <c r="G55" s="97"/>
      <c r="H55" s="97"/>
      <c r="I55" s="97"/>
    </row>
    <row r="56" spans="1:11" ht="13" x14ac:dyDescent="0.3">
      <c r="A56" s="97"/>
      <c r="B56" s="97"/>
      <c r="C56" s="106"/>
      <c r="D56" s="184"/>
      <c r="E56" s="97"/>
      <c r="F56" s="97"/>
      <c r="G56" s="97"/>
      <c r="H56" s="97"/>
      <c r="I56" s="97"/>
    </row>
    <row r="57" spans="1:11" ht="13" x14ac:dyDescent="0.3">
      <c r="A57" s="97"/>
      <c r="B57" s="97"/>
      <c r="C57" s="106"/>
      <c r="D57" s="184"/>
      <c r="E57" s="97"/>
      <c r="F57" s="97"/>
      <c r="G57" s="97"/>
      <c r="H57" s="97"/>
      <c r="I57" s="97"/>
    </row>
    <row r="58" spans="1:11" ht="13" x14ac:dyDescent="0.3">
      <c r="A58" s="97"/>
      <c r="B58" s="97"/>
      <c r="C58" s="106"/>
      <c r="D58" s="184"/>
      <c r="E58" s="97"/>
      <c r="F58" s="97"/>
      <c r="G58" s="97"/>
      <c r="H58" s="97"/>
      <c r="I58" s="97"/>
    </row>
    <row r="59" spans="1:11" ht="13" x14ac:dyDescent="0.3">
      <c r="A59" s="97"/>
      <c r="B59" s="97"/>
      <c r="C59" s="106"/>
      <c r="D59" s="184"/>
      <c r="E59" s="97"/>
      <c r="F59" s="97"/>
      <c r="G59" s="97"/>
      <c r="H59" s="97"/>
      <c r="I59" s="97"/>
    </row>
    <row r="60" spans="1:11" ht="13" x14ac:dyDescent="0.3">
      <c r="A60" s="97"/>
      <c r="B60" s="97"/>
      <c r="C60" s="106"/>
      <c r="D60" s="184"/>
      <c r="E60" s="97"/>
      <c r="F60" s="97"/>
      <c r="G60" s="97"/>
      <c r="H60" s="97"/>
      <c r="I60" s="97"/>
    </row>
    <row r="61" spans="1:11" ht="13" x14ac:dyDescent="0.3">
      <c r="A61" s="97"/>
      <c r="B61" s="97"/>
      <c r="C61" s="106"/>
      <c r="D61" s="184"/>
      <c r="E61" s="97"/>
      <c r="F61" s="97"/>
      <c r="G61" s="97"/>
      <c r="H61" s="97"/>
      <c r="I61" s="97"/>
    </row>
    <row r="62" spans="1:11" ht="13" x14ac:dyDescent="0.3">
      <c r="A62" s="97"/>
      <c r="B62" s="97"/>
      <c r="C62" s="106"/>
      <c r="D62" s="184"/>
      <c r="E62" s="97"/>
      <c r="F62" s="97"/>
      <c r="G62" s="97"/>
      <c r="H62" s="97"/>
      <c r="I62" s="97"/>
    </row>
    <row r="63" spans="1:11" ht="13" x14ac:dyDescent="0.3">
      <c r="A63" s="97"/>
      <c r="B63" s="97"/>
      <c r="C63" s="106"/>
      <c r="D63" s="184"/>
      <c r="E63" s="97"/>
      <c r="F63" s="97"/>
      <c r="G63" s="97"/>
      <c r="H63" s="97"/>
      <c r="I63" s="97"/>
    </row>
    <row r="64" spans="1:11" ht="13" x14ac:dyDescent="0.3">
      <c r="A64" s="97"/>
      <c r="B64" s="97"/>
      <c r="C64" s="106"/>
      <c r="D64" s="184"/>
      <c r="E64" s="97"/>
      <c r="F64" s="97"/>
      <c r="G64" s="97"/>
      <c r="H64" s="97"/>
      <c r="I64" s="97"/>
    </row>
    <row r="92" ht="12.75" customHeight="1" x14ac:dyDescent="0.35"/>
    <row r="113" ht="12.75" customHeight="1" x14ac:dyDescent="0.35"/>
  </sheetData>
  <sheetProtection algorithmName="SHA-512" hashValue="yVBI1CR5++VjJKKo6xJ62EXqhUU5xLJmNSzcoiGfTnvNXnnO1oJyvZt/Cg44NS8i5pqM/ASPhBn2yI/SFeQ5wA==" saltValue="za2O0L8JL+NnkzTT33SfeA==" spinCount="100000" sheet="1" objects="1" scenarios="1"/>
  <mergeCells count="12">
    <mergeCell ref="A2:A3"/>
    <mergeCell ref="B2:B3"/>
    <mergeCell ref="F2:F3"/>
    <mergeCell ref="G2:G3"/>
    <mergeCell ref="A1:K1"/>
    <mergeCell ref="J2:J3"/>
    <mergeCell ref="K2:K3"/>
    <mergeCell ref="H2:H3"/>
    <mergeCell ref="I2:I3"/>
    <mergeCell ref="E2:E3"/>
    <mergeCell ref="D2:D3"/>
    <mergeCell ref="C2:C3"/>
  </mergeCells>
  <pageMargins left="0.70866141732283472" right="0.70866141732283472" top="0.59055118110236227" bottom="0.74803149606299213" header="0.31496062992125984" footer="0.31496062992125984"/>
  <pageSetup paperSize="9" scale="66" fitToHeight="0" orientation="landscape" horizontalDpi="300" verticalDpi="300" r:id="rId1"/>
  <headerFooter>
    <oddHeader>&amp;LRevízia elektrických zariadení&amp;RPríloha č.1 k časti B.2 Region VS
(tabuľka č.3)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7"/>
  <sheetViews>
    <sheetView topLeftCell="A112" zoomScaleNormal="100" workbookViewId="0">
      <selection activeCell="G141" sqref="G141"/>
    </sheetView>
  </sheetViews>
  <sheetFormatPr defaultColWidth="9.1796875" defaultRowHeight="14.5" x14ac:dyDescent="0.35"/>
  <cols>
    <col min="1" max="1" width="6.54296875" style="157" bestFit="1" customWidth="1"/>
    <col min="2" max="2" width="60" style="156" customWidth="1"/>
    <col min="3" max="3" width="12.453125" style="157" customWidth="1"/>
    <col min="4" max="4" width="17.453125" style="158" customWidth="1"/>
    <col min="5" max="5" width="9" style="157" customWidth="1"/>
    <col min="6" max="6" width="9.26953125" style="157" customWidth="1"/>
    <col min="7" max="7" width="8.54296875" style="157" customWidth="1"/>
    <col min="8" max="8" width="11" style="157" customWidth="1"/>
    <col min="9" max="9" width="8.26953125" style="157" customWidth="1"/>
    <col min="10" max="10" width="11.54296875" style="157" customWidth="1"/>
    <col min="11" max="11" width="15.1796875" style="159" customWidth="1"/>
    <col min="12" max="12" width="17.1796875" style="128" customWidth="1"/>
    <col min="13" max="16384" width="9.1796875" style="128"/>
  </cols>
  <sheetData>
    <row r="1" spans="1:12" ht="25.5" thickBot="1" x14ac:dyDescent="0.35">
      <c r="A1" s="243" t="s">
        <v>308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spans="1:12" ht="33.75" customHeight="1" x14ac:dyDescent="0.3">
      <c r="A2" s="245" t="s">
        <v>4</v>
      </c>
      <c r="B2" s="247" t="s">
        <v>5</v>
      </c>
      <c r="C2" s="249" t="s">
        <v>467</v>
      </c>
      <c r="D2" s="251" t="s">
        <v>6</v>
      </c>
      <c r="E2" s="241" t="s">
        <v>11</v>
      </c>
      <c r="F2" s="241" t="s">
        <v>12</v>
      </c>
      <c r="G2" s="241" t="s">
        <v>13</v>
      </c>
      <c r="H2" s="241" t="s">
        <v>14</v>
      </c>
      <c r="I2" s="249" t="s">
        <v>7</v>
      </c>
      <c r="J2" s="241" t="s">
        <v>15</v>
      </c>
      <c r="K2" s="241" t="s">
        <v>468</v>
      </c>
      <c r="L2" s="241" t="s">
        <v>469</v>
      </c>
    </row>
    <row r="3" spans="1:12" ht="32.25" customHeight="1" thickBot="1" x14ac:dyDescent="0.35">
      <c r="A3" s="246"/>
      <c r="B3" s="248"/>
      <c r="C3" s="250"/>
      <c r="D3" s="252"/>
      <c r="E3" s="242"/>
      <c r="F3" s="242"/>
      <c r="G3" s="242"/>
      <c r="H3" s="242"/>
      <c r="I3" s="250"/>
      <c r="J3" s="242"/>
      <c r="K3" s="242"/>
      <c r="L3" s="242"/>
    </row>
    <row r="4" spans="1:12" ht="15.75" customHeight="1" x14ac:dyDescent="0.3">
      <c r="A4" s="129"/>
      <c r="B4" s="275" t="s">
        <v>466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</row>
    <row r="5" spans="1:12" s="136" customFormat="1" ht="14" x14ac:dyDescent="0.25">
      <c r="A5" s="130">
        <v>1</v>
      </c>
      <c r="B5" s="131" t="s">
        <v>309</v>
      </c>
      <c r="C5" s="132">
        <v>2</v>
      </c>
      <c r="D5" s="133" t="s">
        <v>310</v>
      </c>
      <c r="E5" s="134">
        <v>2</v>
      </c>
      <c r="F5" s="134">
        <v>2</v>
      </c>
      <c r="G5" s="134">
        <v>21</v>
      </c>
      <c r="H5" s="134">
        <v>15</v>
      </c>
      <c r="I5" s="134"/>
      <c r="J5" s="134">
        <v>70</v>
      </c>
      <c r="K5" s="161"/>
      <c r="L5" s="135">
        <f>K5*C5</f>
        <v>0</v>
      </c>
    </row>
    <row r="6" spans="1:12" s="136" customFormat="1" ht="25" x14ac:dyDescent="0.25">
      <c r="A6" s="130">
        <v>2</v>
      </c>
      <c r="B6" s="131" t="s">
        <v>311</v>
      </c>
      <c r="C6" s="132">
        <v>4</v>
      </c>
      <c r="D6" s="133" t="s">
        <v>19</v>
      </c>
      <c r="E6" s="134">
        <v>1</v>
      </c>
      <c r="F6" s="134">
        <v>2</v>
      </c>
      <c r="G6" s="134">
        <v>26</v>
      </c>
      <c r="H6" s="134">
        <v>15</v>
      </c>
      <c r="I6" s="134"/>
      <c r="J6" s="134">
        <v>50</v>
      </c>
      <c r="K6" s="161"/>
      <c r="L6" s="135">
        <f t="shared" ref="L6:L69" si="0">K6*C6</f>
        <v>0</v>
      </c>
    </row>
    <row r="7" spans="1:12" s="136" customFormat="1" ht="28" x14ac:dyDescent="0.25">
      <c r="A7" s="130">
        <v>3</v>
      </c>
      <c r="B7" s="131" t="s">
        <v>312</v>
      </c>
      <c r="C7" s="132">
        <v>4</v>
      </c>
      <c r="D7" s="133" t="s">
        <v>313</v>
      </c>
      <c r="E7" s="134">
        <v>1</v>
      </c>
      <c r="F7" s="134">
        <v>1</v>
      </c>
      <c r="G7" s="134">
        <v>2</v>
      </c>
      <c r="H7" s="134">
        <v>5</v>
      </c>
      <c r="I7" s="134"/>
      <c r="J7" s="134">
        <v>20</v>
      </c>
      <c r="K7" s="161"/>
      <c r="L7" s="135">
        <f t="shared" si="0"/>
        <v>0</v>
      </c>
    </row>
    <row r="8" spans="1:12" s="136" customFormat="1" ht="25" x14ac:dyDescent="0.25">
      <c r="A8" s="130">
        <v>4</v>
      </c>
      <c r="B8" s="131" t="s">
        <v>314</v>
      </c>
      <c r="C8" s="132">
        <v>4</v>
      </c>
      <c r="D8" s="133" t="s">
        <v>313</v>
      </c>
      <c r="E8" s="134">
        <v>1</v>
      </c>
      <c r="F8" s="134">
        <v>1</v>
      </c>
      <c r="G8" s="134">
        <v>6</v>
      </c>
      <c r="H8" s="134">
        <v>4</v>
      </c>
      <c r="I8" s="134"/>
      <c r="J8" s="134">
        <v>30</v>
      </c>
      <c r="K8" s="161"/>
      <c r="L8" s="135">
        <f t="shared" si="0"/>
        <v>0</v>
      </c>
    </row>
    <row r="9" spans="1:12" s="136" customFormat="1" ht="14" x14ac:dyDescent="0.25">
      <c r="A9" s="130">
        <v>5</v>
      </c>
      <c r="B9" s="131" t="s">
        <v>315</v>
      </c>
      <c r="C9" s="132">
        <v>4</v>
      </c>
      <c r="D9" s="133" t="s">
        <v>316</v>
      </c>
      <c r="E9" s="134">
        <v>5</v>
      </c>
      <c r="F9" s="134">
        <v>5</v>
      </c>
      <c r="G9" s="134">
        <v>28</v>
      </c>
      <c r="H9" s="134">
        <v>35</v>
      </c>
      <c r="I9" s="134"/>
      <c r="J9" s="134">
        <v>450</v>
      </c>
      <c r="K9" s="161"/>
      <c r="L9" s="135">
        <f t="shared" si="0"/>
        <v>0</v>
      </c>
    </row>
    <row r="10" spans="1:12" s="136" customFormat="1" ht="14" x14ac:dyDescent="0.25">
      <c r="A10" s="130">
        <v>6</v>
      </c>
      <c r="B10" s="131" t="s">
        <v>317</v>
      </c>
      <c r="C10" s="132">
        <v>2</v>
      </c>
      <c r="D10" s="133" t="s">
        <v>318</v>
      </c>
      <c r="E10" s="134">
        <v>1</v>
      </c>
      <c r="F10" s="134">
        <v>1</v>
      </c>
      <c r="G10" s="134">
        <v>6</v>
      </c>
      <c r="H10" s="134">
        <v>21</v>
      </c>
      <c r="I10" s="134"/>
      <c r="J10" s="134">
        <v>60</v>
      </c>
      <c r="K10" s="161"/>
      <c r="L10" s="135">
        <f t="shared" si="0"/>
        <v>0</v>
      </c>
    </row>
    <row r="11" spans="1:12" s="136" customFormat="1" ht="14" x14ac:dyDescent="0.25">
      <c r="A11" s="130">
        <v>7</v>
      </c>
      <c r="B11" s="131" t="s">
        <v>319</v>
      </c>
      <c r="C11" s="132">
        <v>1</v>
      </c>
      <c r="D11" s="133" t="s">
        <v>320</v>
      </c>
      <c r="E11" s="134">
        <v>2</v>
      </c>
      <c r="F11" s="134">
        <v>1</v>
      </c>
      <c r="G11" s="134">
        <v>1</v>
      </c>
      <c r="H11" s="134"/>
      <c r="I11" s="134"/>
      <c r="J11" s="134">
        <v>150</v>
      </c>
      <c r="K11" s="161"/>
      <c r="L11" s="135">
        <f t="shared" si="0"/>
        <v>0</v>
      </c>
    </row>
    <row r="12" spans="1:12" s="136" customFormat="1" ht="14" x14ac:dyDescent="0.25">
      <c r="A12" s="130">
        <v>8</v>
      </c>
      <c r="B12" s="131" t="s">
        <v>321</v>
      </c>
      <c r="C12" s="132">
        <v>1</v>
      </c>
      <c r="D12" s="133" t="s">
        <v>322</v>
      </c>
      <c r="E12" s="134">
        <v>1</v>
      </c>
      <c r="F12" s="134">
        <v>1</v>
      </c>
      <c r="G12" s="134">
        <v>12</v>
      </c>
      <c r="H12" s="134">
        <v>9</v>
      </c>
      <c r="I12" s="134"/>
      <c r="J12" s="134">
        <v>80</v>
      </c>
      <c r="K12" s="161"/>
      <c r="L12" s="135">
        <f t="shared" si="0"/>
        <v>0</v>
      </c>
    </row>
    <row r="13" spans="1:12" s="136" customFormat="1" ht="14" x14ac:dyDescent="0.25">
      <c r="A13" s="130">
        <v>9</v>
      </c>
      <c r="B13" s="131" t="s">
        <v>323</v>
      </c>
      <c r="C13" s="132">
        <v>2</v>
      </c>
      <c r="D13" s="133" t="s">
        <v>320</v>
      </c>
      <c r="E13" s="134">
        <v>2</v>
      </c>
      <c r="F13" s="134">
        <v>1</v>
      </c>
      <c r="G13" s="134">
        <v>10</v>
      </c>
      <c r="H13" s="134">
        <v>9</v>
      </c>
      <c r="I13" s="134"/>
      <c r="J13" s="134">
        <v>50</v>
      </c>
      <c r="K13" s="161"/>
      <c r="L13" s="135">
        <f t="shared" si="0"/>
        <v>0</v>
      </c>
    </row>
    <row r="14" spans="1:12" s="136" customFormat="1" ht="14" x14ac:dyDescent="0.25">
      <c r="A14" s="130">
        <v>10</v>
      </c>
      <c r="B14" s="131" t="s">
        <v>324</v>
      </c>
      <c r="C14" s="137">
        <v>1</v>
      </c>
      <c r="D14" s="133" t="s">
        <v>27</v>
      </c>
      <c r="E14" s="134">
        <v>2</v>
      </c>
      <c r="F14" s="134">
        <v>2</v>
      </c>
      <c r="G14" s="138">
        <v>2</v>
      </c>
      <c r="H14" s="138"/>
      <c r="I14" s="138"/>
      <c r="J14" s="138">
        <v>600</v>
      </c>
      <c r="K14" s="161"/>
      <c r="L14" s="135">
        <f t="shared" si="0"/>
        <v>0</v>
      </c>
    </row>
    <row r="15" spans="1:12" s="136" customFormat="1" ht="14" x14ac:dyDescent="0.25">
      <c r="A15" s="130">
        <v>11</v>
      </c>
      <c r="B15" s="131" t="s">
        <v>325</v>
      </c>
      <c r="C15" s="132">
        <v>1</v>
      </c>
      <c r="D15" s="133" t="s">
        <v>27</v>
      </c>
      <c r="E15" s="134">
        <v>1</v>
      </c>
      <c r="F15" s="134">
        <v>1</v>
      </c>
      <c r="G15" s="138">
        <v>2</v>
      </c>
      <c r="H15" s="138"/>
      <c r="I15" s="138"/>
      <c r="J15" s="138">
        <v>700</v>
      </c>
      <c r="K15" s="161"/>
      <c r="L15" s="135">
        <f t="shared" si="0"/>
        <v>0</v>
      </c>
    </row>
    <row r="16" spans="1:12" s="136" customFormat="1" ht="14" x14ac:dyDescent="0.25">
      <c r="A16" s="130">
        <v>12</v>
      </c>
      <c r="B16" s="139" t="s">
        <v>326</v>
      </c>
      <c r="C16" s="132">
        <v>1</v>
      </c>
      <c r="D16" s="133" t="s">
        <v>27</v>
      </c>
      <c r="E16" s="134">
        <v>1</v>
      </c>
      <c r="F16" s="134">
        <v>1</v>
      </c>
      <c r="G16" s="138">
        <v>1</v>
      </c>
      <c r="H16" s="138"/>
      <c r="I16" s="138"/>
      <c r="J16" s="138">
        <v>600</v>
      </c>
      <c r="K16" s="161"/>
      <c r="L16" s="135">
        <f t="shared" si="0"/>
        <v>0</v>
      </c>
    </row>
    <row r="17" spans="1:12" s="136" customFormat="1" ht="14" x14ac:dyDescent="0.25">
      <c r="A17" s="130">
        <v>13</v>
      </c>
      <c r="B17" s="131" t="s">
        <v>327</v>
      </c>
      <c r="C17" s="137">
        <v>1</v>
      </c>
      <c r="D17" s="133" t="s">
        <v>27</v>
      </c>
      <c r="E17" s="134">
        <v>1</v>
      </c>
      <c r="F17" s="134">
        <v>1</v>
      </c>
      <c r="G17" s="138">
        <v>1</v>
      </c>
      <c r="H17" s="138"/>
      <c r="I17" s="138"/>
      <c r="J17" s="138">
        <v>600</v>
      </c>
      <c r="K17" s="161"/>
      <c r="L17" s="135">
        <f t="shared" si="0"/>
        <v>0</v>
      </c>
    </row>
    <row r="18" spans="1:12" s="136" customFormat="1" ht="25" x14ac:dyDescent="0.25">
      <c r="A18" s="130">
        <v>14</v>
      </c>
      <c r="B18" s="131" t="s">
        <v>328</v>
      </c>
      <c r="C18" s="132">
        <v>2</v>
      </c>
      <c r="D18" s="133" t="s">
        <v>329</v>
      </c>
      <c r="E18" s="134">
        <v>1</v>
      </c>
      <c r="F18" s="134">
        <v>1</v>
      </c>
      <c r="G18" s="138">
        <v>4</v>
      </c>
      <c r="H18" s="138">
        <v>5</v>
      </c>
      <c r="I18" s="138"/>
      <c r="J18" s="138">
        <v>120</v>
      </c>
      <c r="K18" s="161"/>
      <c r="L18" s="135">
        <f t="shared" si="0"/>
        <v>0</v>
      </c>
    </row>
    <row r="19" spans="1:12" s="136" customFormat="1" ht="14" x14ac:dyDescent="0.25">
      <c r="A19" s="130">
        <v>15</v>
      </c>
      <c r="B19" s="131" t="s">
        <v>330</v>
      </c>
      <c r="C19" s="137">
        <v>2</v>
      </c>
      <c r="D19" s="133" t="s">
        <v>21</v>
      </c>
      <c r="E19" s="138">
        <v>4</v>
      </c>
      <c r="F19" s="138">
        <v>4</v>
      </c>
      <c r="G19" s="138">
        <v>71</v>
      </c>
      <c r="H19" s="138">
        <v>202</v>
      </c>
      <c r="I19" s="138"/>
      <c r="J19" s="138">
        <v>1000</v>
      </c>
      <c r="K19" s="161"/>
      <c r="L19" s="135">
        <f t="shared" si="0"/>
        <v>0</v>
      </c>
    </row>
    <row r="20" spans="1:12" s="136" customFormat="1" ht="14" x14ac:dyDescent="0.25">
      <c r="A20" s="130">
        <v>16</v>
      </c>
      <c r="B20" s="131" t="s">
        <v>331</v>
      </c>
      <c r="C20" s="137">
        <v>1</v>
      </c>
      <c r="D20" s="133" t="s">
        <v>21</v>
      </c>
      <c r="E20" s="138">
        <v>2</v>
      </c>
      <c r="F20" s="138">
        <v>5</v>
      </c>
      <c r="G20" s="138"/>
      <c r="H20" s="138">
        <v>6</v>
      </c>
      <c r="I20" s="138"/>
      <c r="J20" s="138">
        <v>150</v>
      </c>
      <c r="K20" s="161"/>
      <c r="L20" s="135">
        <f t="shared" si="0"/>
        <v>0</v>
      </c>
    </row>
    <row r="21" spans="1:12" s="136" customFormat="1" ht="14" x14ac:dyDescent="0.25">
      <c r="A21" s="130">
        <v>17</v>
      </c>
      <c r="B21" s="131" t="s">
        <v>332</v>
      </c>
      <c r="C21" s="132">
        <v>1</v>
      </c>
      <c r="D21" s="133" t="s">
        <v>21</v>
      </c>
      <c r="E21" s="138">
        <v>1</v>
      </c>
      <c r="F21" s="138">
        <v>1</v>
      </c>
      <c r="G21" s="138">
        <v>1</v>
      </c>
      <c r="H21" s="138">
        <v>1</v>
      </c>
      <c r="I21" s="138"/>
      <c r="J21" s="138">
        <v>250</v>
      </c>
      <c r="K21" s="161"/>
      <c r="L21" s="135">
        <f t="shared" si="0"/>
        <v>0</v>
      </c>
    </row>
    <row r="22" spans="1:12" s="136" customFormat="1" ht="14" x14ac:dyDescent="0.25">
      <c r="A22" s="130">
        <v>18</v>
      </c>
      <c r="B22" s="131" t="s">
        <v>333</v>
      </c>
      <c r="C22" s="132">
        <v>1</v>
      </c>
      <c r="D22" s="133" t="s">
        <v>21</v>
      </c>
      <c r="E22" s="138">
        <v>1</v>
      </c>
      <c r="F22" s="138">
        <v>1</v>
      </c>
      <c r="G22" s="138">
        <v>1</v>
      </c>
      <c r="H22" s="138">
        <v>1</v>
      </c>
      <c r="I22" s="138"/>
      <c r="J22" s="138">
        <v>250</v>
      </c>
      <c r="K22" s="161"/>
      <c r="L22" s="135">
        <f t="shared" si="0"/>
        <v>0</v>
      </c>
    </row>
    <row r="23" spans="1:12" s="136" customFormat="1" ht="14" x14ac:dyDescent="0.25">
      <c r="A23" s="130">
        <v>19</v>
      </c>
      <c r="B23" s="131" t="s">
        <v>334</v>
      </c>
      <c r="C23" s="132">
        <v>1</v>
      </c>
      <c r="D23" s="133" t="s">
        <v>21</v>
      </c>
      <c r="E23" s="138">
        <v>1</v>
      </c>
      <c r="F23" s="138">
        <v>1</v>
      </c>
      <c r="G23" s="138">
        <v>1</v>
      </c>
      <c r="H23" s="138">
        <v>1</v>
      </c>
      <c r="I23" s="138"/>
      <c r="J23" s="138">
        <v>250</v>
      </c>
      <c r="K23" s="161"/>
      <c r="L23" s="135">
        <f t="shared" si="0"/>
        <v>0</v>
      </c>
    </row>
    <row r="24" spans="1:12" s="136" customFormat="1" ht="14" x14ac:dyDescent="0.25">
      <c r="A24" s="130">
        <v>20</v>
      </c>
      <c r="B24" s="131" t="s">
        <v>335</v>
      </c>
      <c r="C24" s="132">
        <v>1</v>
      </c>
      <c r="D24" s="133" t="s">
        <v>21</v>
      </c>
      <c r="E24" s="138">
        <v>1</v>
      </c>
      <c r="F24" s="138">
        <v>1</v>
      </c>
      <c r="G24" s="140">
        <v>1</v>
      </c>
      <c r="H24" s="140">
        <v>1</v>
      </c>
      <c r="I24" s="140"/>
      <c r="J24" s="138">
        <v>250</v>
      </c>
      <c r="K24" s="161"/>
      <c r="L24" s="135">
        <f t="shared" si="0"/>
        <v>0</v>
      </c>
    </row>
    <row r="25" spans="1:12" s="136" customFormat="1" ht="14" x14ac:dyDescent="0.25">
      <c r="A25" s="130">
        <v>21</v>
      </c>
      <c r="B25" s="131" t="s">
        <v>336</v>
      </c>
      <c r="C25" s="132">
        <v>1</v>
      </c>
      <c r="D25" s="133" t="s">
        <v>21</v>
      </c>
      <c r="E25" s="138">
        <v>1</v>
      </c>
      <c r="F25" s="138">
        <v>1</v>
      </c>
      <c r="G25" s="140">
        <v>1</v>
      </c>
      <c r="H25" s="140">
        <v>1</v>
      </c>
      <c r="I25" s="140"/>
      <c r="J25" s="140">
        <v>250</v>
      </c>
      <c r="K25" s="161"/>
      <c r="L25" s="135">
        <f t="shared" si="0"/>
        <v>0</v>
      </c>
    </row>
    <row r="26" spans="1:12" s="136" customFormat="1" ht="14" x14ac:dyDescent="0.25">
      <c r="A26" s="130">
        <v>22</v>
      </c>
      <c r="B26" s="131" t="s">
        <v>337</v>
      </c>
      <c r="C26" s="137">
        <v>2</v>
      </c>
      <c r="D26" s="133" t="s">
        <v>338</v>
      </c>
      <c r="E26" s="138">
        <v>3</v>
      </c>
      <c r="F26" s="138"/>
      <c r="G26" s="130"/>
      <c r="H26" s="140">
        <v>62</v>
      </c>
      <c r="I26" s="140"/>
      <c r="J26" s="130"/>
      <c r="K26" s="161"/>
      <c r="L26" s="135">
        <f t="shared" si="0"/>
        <v>0</v>
      </c>
    </row>
    <row r="27" spans="1:12" s="136" customFormat="1" ht="25" x14ac:dyDescent="0.25">
      <c r="A27" s="130">
        <v>23</v>
      </c>
      <c r="B27" s="131" t="s">
        <v>339</v>
      </c>
      <c r="C27" s="137">
        <v>2</v>
      </c>
      <c r="D27" s="133" t="s">
        <v>340</v>
      </c>
      <c r="E27" s="138">
        <v>1</v>
      </c>
      <c r="F27" s="138"/>
      <c r="G27" s="138">
        <v>35</v>
      </c>
      <c r="H27" s="138">
        <v>10</v>
      </c>
      <c r="I27" s="138"/>
      <c r="J27" s="138">
        <v>150</v>
      </c>
      <c r="K27" s="161"/>
      <c r="L27" s="135">
        <f t="shared" si="0"/>
        <v>0</v>
      </c>
    </row>
    <row r="28" spans="1:12" s="136" customFormat="1" ht="14" x14ac:dyDescent="0.25">
      <c r="A28" s="130">
        <v>24</v>
      </c>
      <c r="B28" s="131" t="s">
        <v>341</v>
      </c>
      <c r="C28" s="137">
        <v>2</v>
      </c>
      <c r="D28" s="133"/>
      <c r="E28" s="138">
        <v>1</v>
      </c>
      <c r="F28" s="138">
        <v>1</v>
      </c>
      <c r="G28" s="138">
        <v>20</v>
      </c>
      <c r="H28" s="138">
        <v>8</v>
      </c>
      <c r="I28" s="138"/>
      <c r="J28" s="138">
        <v>80</v>
      </c>
      <c r="K28" s="161"/>
      <c r="L28" s="135">
        <f t="shared" si="0"/>
        <v>0</v>
      </c>
    </row>
    <row r="29" spans="1:12" s="136" customFormat="1" ht="14" x14ac:dyDescent="0.25">
      <c r="A29" s="130">
        <v>25</v>
      </c>
      <c r="B29" s="131" t="s">
        <v>342</v>
      </c>
      <c r="C29" s="137">
        <v>1</v>
      </c>
      <c r="D29" s="133" t="s">
        <v>27</v>
      </c>
      <c r="E29" s="138">
        <v>1</v>
      </c>
      <c r="F29" s="138">
        <v>11</v>
      </c>
      <c r="G29" s="138">
        <v>14</v>
      </c>
      <c r="H29" s="138">
        <v>112</v>
      </c>
      <c r="I29" s="138"/>
      <c r="J29" s="138">
        <v>390</v>
      </c>
      <c r="K29" s="161"/>
      <c r="L29" s="135">
        <f t="shared" si="0"/>
        <v>0</v>
      </c>
    </row>
    <row r="30" spans="1:12" s="136" customFormat="1" ht="14" x14ac:dyDescent="0.25">
      <c r="A30" s="130">
        <v>26</v>
      </c>
      <c r="B30" s="131" t="s">
        <v>343</v>
      </c>
      <c r="C30" s="137">
        <v>1</v>
      </c>
      <c r="D30" s="133" t="s">
        <v>27</v>
      </c>
      <c r="E30" s="138">
        <v>1</v>
      </c>
      <c r="F30" s="138">
        <v>1</v>
      </c>
      <c r="G30" s="138">
        <v>7</v>
      </c>
      <c r="H30" s="138">
        <v>48</v>
      </c>
      <c r="I30" s="138"/>
      <c r="J30" s="138">
        <v>180</v>
      </c>
      <c r="K30" s="161"/>
      <c r="L30" s="135">
        <f t="shared" si="0"/>
        <v>0</v>
      </c>
    </row>
    <row r="31" spans="1:12" s="136" customFormat="1" ht="14" x14ac:dyDescent="0.25">
      <c r="A31" s="130">
        <v>27</v>
      </c>
      <c r="B31" s="141" t="s">
        <v>344</v>
      </c>
      <c r="C31" s="132">
        <v>1</v>
      </c>
      <c r="D31" s="133" t="s">
        <v>345</v>
      </c>
      <c r="E31" s="130"/>
      <c r="F31" s="130"/>
      <c r="G31" s="130"/>
      <c r="H31" s="130"/>
      <c r="I31" s="130"/>
      <c r="J31" s="130"/>
      <c r="K31" s="161"/>
      <c r="L31" s="135">
        <f t="shared" si="0"/>
        <v>0</v>
      </c>
    </row>
    <row r="32" spans="1:12" s="136" customFormat="1" ht="14" x14ac:dyDescent="0.25">
      <c r="A32" s="130">
        <v>28</v>
      </c>
      <c r="B32" s="131" t="s">
        <v>346</v>
      </c>
      <c r="C32" s="137">
        <v>2</v>
      </c>
      <c r="D32" s="133"/>
      <c r="E32" s="138">
        <v>5</v>
      </c>
      <c r="F32" s="138">
        <v>5</v>
      </c>
      <c r="G32" s="138">
        <v>90</v>
      </c>
      <c r="H32" s="138">
        <v>433</v>
      </c>
      <c r="I32" s="138"/>
      <c r="J32" s="138"/>
      <c r="K32" s="161"/>
      <c r="L32" s="135">
        <f t="shared" si="0"/>
        <v>0</v>
      </c>
    </row>
    <row r="33" spans="1:12" s="136" customFormat="1" ht="14" x14ac:dyDescent="0.25">
      <c r="A33" s="130">
        <v>29</v>
      </c>
      <c r="B33" s="131" t="s">
        <v>347</v>
      </c>
      <c r="C33" s="137">
        <v>2</v>
      </c>
      <c r="D33" s="133"/>
      <c r="E33" s="138">
        <v>4</v>
      </c>
      <c r="F33" s="138">
        <v>5</v>
      </c>
      <c r="G33" s="138">
        <v>30</v>
      </c>
      <c r="H33" s="138">
        <v>121</v>
      </c>
      <c r="I33" s="138"/>
      <c r="J33" s="138"/>
      <c r="K33" s="161"/>
      <c r="L33" s="135">
        <f t="shared" si="0"/>
        <v>0</v>
      </c>
    </row>
    <row r="34" spans="1:12" s="136" customFormat="1" ht="25" x14ac:dyDescent="0.25">
      <c r="A34" s="130">
        <v>30</v>
      </c>
      <c r="B34" s="131" t="s">
        <v>348</v>
      </c>
      <c r="C34" s="132">
        <v>2</v>
      </c>
      <c r="D34" s="133" t="s">
        <v>16</v>
      </c>
      <c r="E34" s="138">
        <v>1</v>
      </c>
      <c r="F34" s="138">
        <v>1</v>
      </c>
      <c r="G34" s="138">
        <v>1</v>
      </c>
      <c r="H34" s="138">
        <v>2</v>
      </c>
      <c r="I34" s="138"/>
      <c r="J34" s="138">
        <v>50</v>
      </c>
      <c r="K34" s="161"/>
      <c r="L34" s="135">
        <f t="shared" si="0"/>
        <v>0</v>
      </c>
    </row>
    <row r="35" spans="1:12" s="136" customFormat="1" ht="25" x14ac:dyDescent="0.25">
      <c r="A35" s="130">
        <v>31</v>
      </c>
      <c r="B35" s="131" t="s">
        <v>349</v>
      </c>
      <c r="C35" s="132">
        <v>2</v>
      </c>
      <c r="D35" s="133" t="s">
        <v>16</v>
      </c>
      <c r="E35" s="138">
        <v>1</v>
      </c>
      <c r="F35" s="138">
        <v>1</v>
      </c>
      <c r="G35" s="138">
        <v>8</v>
      </c>
      <c r="H35" s="138">
        <v>7</v>
      </c>
      <c r="I35" s="138"/>
      <c r="J35" s="138">
        <v>150</v>
      </c>
      <c r="K35" s="161"/>
      <c r="L35" s="135">
        <f t="shared" si="0"/>
        <v>0</v>
      </c>
    </row>
    <row r="36" spans="1:12" s="136" customFormat="1" ht="25" x14ac:dyDescent="0.25">
      <c r="A36" s="130">
        <v>32</v>
      </c>
      <c r="B36" s="131" t="s">
        <v>350</v>
      </c>
      <c r="C36" s="132">
        <v>2</v>
      </c>
      <c r="D36" s="133" t="s">
        <v>16</v>
      </c>
      <c r="E36" s="138">
        <v>1</v>
      </c>
      <c r="F36" s="138"/>
      <c r="G36" s="138">
        <v>3</v>
      </c>
      <c r="H36" s="138">
        <v>3</v>
      </c>
      <c r="I36" s="138"/>
      <c r="J36" s="138">
        <v>150</v>
      </c>
      <c r="K36" s="161"/>
      <c r="L36" s="135">
        <f t="shared" si="0"/>
        <v>0</v>
      </c>
    </row>
    <row r="37" spans="1:12" s="136" customFormat="1" ht="14" x14ac:dyDescent="0.25">
      <c r="A37" s="130">
        <v>33</v>
      </c>
      <c r="B37" s="131" t="s">
        <v>351</v>
      </c>
      <c r="C37" s="137">
        <v>1</v>
      </c>
      <c r="D37" s="133" t="s">
        <v>21</v>
      </c>
      <c r="E37" s="138">
        <v>2</v>
      </c>
      <c r="F37" s="138">
        <v>2</v>
      </c>
      <c r="G37" s="138">
        <v>1</v>
      </c>
      <c r="H37" s="138">
        <v>15</v>
      </c>
      <c r="I37" s="138"/>
      <c r="J37" s="138">
        <v>800</v>
      </c>
      <c r="K37" s="161"/>
      <c r="L37" s="135">
        <f t="shared" si="0"/>
        <v>0</v>
      </c>
    </row>
    <row r="38" spans="1:12" s="136" customFormat="1" ht="14" x14ac:dyDescent="0.25">
      <c r="A38" s="130">
        <v>34</v>
      </c>
      <c r="B38" s="141" t="s">
        <v>352</v>
      </c>
      <c r="C38" s="132">
        <v>1</v>
      </c>
      <c r="D38" s="133"/>
      <c r="E38" s="130">
        <v>1</v>
      </c>
      <c r="F38" s="130"/>
      <c r="G38" s="130">
        <v>9</v>
      </c>
      <c r="H38" s="130"/>
      <c r="I38" s="130"/>
      <c r="J38" s="130"/>
      <c r="K38" s="161"/>
      <c r="L38" s="135">
        <f t="shared" si="0"/>
        <v>0</v>
      </c>
    </row>
    <row r="39" spans="1:12" s="136" customFormat="1" ht="14" x14ac:dyDescent="0.25">
      <c r="A39" s="130">
        <v>35</v>
      </c>
      <c r="B39" s="141" t="s">
        <v>353</v>
      </c>
      <c r="C39" s="132">
        <v>1</v>
      </c>
      <c r="D39" s="133"/>
      <c r="E39" s="130">
        <v>2</v>
      </c>
      <c r="F39" s="130"/>
      <c r="G39" s="130">
        <v>8</v>
      </c>
      <c r="H39" s="130"/>
      <c r="I39" s="130"/>
      <c r="J39" s="130"/>
      <c r="K39" s="161"/>
      <c r="L39" s="135">
        <f t="shared" si="0"/>
        <v>0</v>
      </c>
    </row>
    <row r="40" spans="1:12" s="136" customFormat="1" ht="14" x14ac:dyDescent="0.25">
      <c r="A40" s="130">
        <v>36</v>
      </c>
      <c r="B40" s="141" t="s">
        <v>354</v>
      </c>
      <c r="C40" s="132">
        <v>2</v>
      </c>
      <c r="D40" s="133"/>
      <c r="E40" s="130">
        <v>1</v>
      </c>
      <c r="F40" s="130">
        <v>6</v>
      </c>
      <c r="G40" s="130"/>
      <c r="H40" s="130"/>
      <c r="I40" s="130"/>
      <c r="J40" s="130"/>
      <c r="K40" s="161"/>
      <c r="L40" s="135">
        <f t="shared" si="0"/>
        <v>0</v>
      </c>
    </row>
    <row r="41" spans="1:12" s="136" customFormat="1" ht="14" x14ac:dyDescent="0.25">
      <c r="A41" s="130">
        <v>37</v>
      </c>
      <c r="B41" s="141" t="s">
        <v>355</v>
      </c>
      <c r="C41" s="132">
        <v>1</v>
      </c>
      <c r="D41" s="133"/>
      <c r="E41" s="130">
        <v>1</v>
      </c>
      <c r="F41" s="130"/>
      <c r="G41" s="130">
        <v>30</v>
      </c>
      <c r="H41" s="130"/>
      <c r="I41" s="130"/>
      <c r="J41" s="130"/>
      <c r="K41" s="161"/>
      <c r="L41" s="135">
        <f t="shared" si="0"/>
        <v>0</v>
      </c>
    </row>
    <row r="42" spans="1:12" s="136" customFormat="1" ht="14" x14ac:dyDescent="0.25">
      <c r="A42" s="130">
        <v>38</v>
      </c>
      <c r="B42" s="141" t="s">
        <v>356</v>
      </c>
      <c r="C42" s="132">
        <v>4</v>
      </c>
      <c r="D42" s="133"/>
      <c r="E42" s="130"/>
      <c r="F42" s="130"/>
      <c r="G42" s="130"/>
      <c r="H42" s="130"/>
      <c r="I42" s="130"/>
      <c r="J42" s="130"/>
      <c r="K42" s="161"/>
      <c r="L42" s="135">
        <f t="shared" si="0"/>
        <v>0</v>
      </c>
    </row>
    <row r="43" spans="1:12" s="136" customFormat="1" ht="14" x14ac:dyDescent="0.25">
      <c r="A43" s="130">
        <v>39</v>
      </c>
      <c r="B43" s="141" t="s">
        <v>357</v>
      </c>
      <c r="C43" s="132">
        <v>4</v>
      </c>
      <c r="D43" s="133"/>
      <c r="E43" s="130"/>
      <c r="F43" s="130"/>
      <c r="G43" s="130"/>
      <c r="H43" s="130"/>
      <c r="I43" s="130"/>
      <c r="J43" s="130"/>
      <c r="K43" s="161"/>
      <c r="L43" s="135">
        <f t="shared" si="0"/>
        <v>0</v>
      </c>
    </row>
    <row r="44" spans="1:12" s="136" customFormat="1" ht="14" x14ac:dyDescent="0.25">
      <c r="A44" s="130">
        <v>40</v>
      </c>
      <c r="B44" s="141" t="s">
        <v>358</v>
      </c>
      <c r="C44" s="132">
        <v>1</v>
      </c>
      <c r="D44" s="133"/>
      <c r="E44" s="130">
        <v>1</v>
      </c>
      <c r="F44" s="130">
        <v>1</v>
      </c>
      <c r="G44" s="130">
        <v>1</v>
      </c>
      <c r="H44" s="130">
        <v>3</v>
      </c>
      <c r="I44" s="130"/>
      <c r="J44" s="130"/>
      <c r="K44" s="161"/>
      <c r="L44" s="135">
        <f t="shared" si="0"/>
        <v>0</v>
      </c>
    </row>
    <row r="45" spans="1:12" s="136" customFormat="1" ht="14" x14ac:dyDescent="0.25">
      <c r="A45" s="130">
        <v>41</v>
      </c>
      <c r="B45" s="141" t="s">
        <v>359</v>
      </c>
      <c r="C45" s="132">
        <v>1</v>
      </c>
      <c r="D45" s="133"/>
      <c r="E45" s="130">
        <v>1</v>
      </c>
      <c r="F45" s="130">
        <v>1</v>
      </c>
      <c r="G45" s="130">
        <v>1</v>
      </c>
      <c r="H45" s="130"/>
      <c r="I45" s="130"/>
      <c r="J45" s="130"/>
      <c r="K45" s="161"/>
      <c r="L45" s="135">
        <f t="shared" si="0"/>
        <v>0</v>
      </c>
    </row>
    <row r="46" spans="1:12" s="136" customFormat="1" ht="14" x14ac:dyDescent="0.25">
      <c r="A46" s="130">
        <v>42</v>
      </c>
      <c r="B46" s="139" t="s">
        <v>360</v>
      </c>
      <c r="C46" s="132">
        <v>1</v>
      </c>
      <c r="D46" s="133"/>
      <c r="E46" s="130">
        <v>2</v>
      </c>
      <c r="F46" s="130">
        <v>1</v>
      </c>
      <c r="G46" s="130">
        <v>7</v>
      </c>
      <c r="H46" s="130">
        <v>4</v>
      </c>
      <c r="I46" s="130"/>
      <c r="J46" s="130"/>
      <c r="K46" s="161"/>
      <c r="L46" s="135">
        <f t="shared" si="0"/>
        <v>0</v>
      </c>
    </row>
    <row r="47" spans="1:12" s="136" customFormat="1" ht="14" x14ac:dyDescent="0.25">
      <c r="A47" s="130">
        <v>43</v>
      </c>
      <c r="B47" s="139" t="s">
        <v>361</v>
      </c>
      <c r="C47" s="132">
        <v>1</v>
      </c>
      <c r="D47" s="133"/>
      <c r="E47" s="130">
        <v>2</v>
      </c>
      <c r="F47" s="130">
        <v>1</v>
      </c>
      <c r="G47" s="130">
        <v>7</v>
      </c>
      <c r="H47" s="130">
        <v>4</v>
      </c>
      <c r="I47" s="130"/>
      <c r="J47" s="130"/>
      <c r="K47" s="161"/>
      <c r="L47" s="135">
        <f t="shared" si="0"/>
        <v>0</v>
      </c>
    </row>
    <row r="48" spans="1:12" s="136" customFormat="1" ht="14" x14ac:dyDescent="0.25">
      <c r="A48" s="130">
        <v>44</v>
      </c>
      <c r="B48" s="139" t="s">
        <v>362</v>
      </c>
      <c r="C48" s="132">
        <v>1</v>
      </c>
      <c r="D48" s="133"/>
      <c r="E48" s="138">
        <v>7</v>
      </c>
      <c r="F48" s="138">
        <v>7</v>
      </c>
      <c r="G48" s="138">
        <v>3</v>
      </c>
      <c r="H48" s="138">
        <v>8</v>
      </c>
      <c r="I48" s="138"/>
      <c r="J48" s="138">
        <v>800</v>
      </c>
      <c r="K48" s="161"/>
      <c r="L48" s="135">
        <f t="shared" si="0"/>
        <v>0</v>
      </c>
    </row>
    <row r="49" spans="1:12" s="136" customFormat="1" ht="14" x14ac:dyDescent="0.25">
      <c r="A49" s="130">
        <v>45</v>
      </c>
      <c r="B49" s="139" t="s">
        <v>363</v>
      </c>
      <c r="C49" s="132">
        <v>1</v>
      </c>
      <c r="D49" s="133"/>
      <c r="E49" s="138">
        <v>13</v>
      </c>
      <c r="F49" s="138">
        <v>16</v>
      </c>
      <c r="G49" s="138">
        <v>8</v>
      </c>
      <c r="H49" s="138">
        <v>11</v>
      </c>
      <c r="I49" s="138"/>
      <c r="J49" s="138"/>
      <c r="K49" s="161"/>
      <c r="L49" s="135">
        <f t="shared" si="0"/>
        <v>0</v>
      </c>
    </row>
    <row r="50" spans="1:12" s="136" customFormat="1" ht="14" x14ac:dyDescent="0.25">
      <c r="A50" s="130">
        <v>46</v>
      </c>
      <c r="B50" s="139" t="s">
        <v>364</v>
      </c>
      <c r="C50" s="132">
        <v>2</v>
      </c>
      <c r="D50" s="133" t="s">
        <v>320</v>
      </c>
      <c r="E50" s="130">
        <v>5</v>
      </c>
      <c r="F50" s="130">
        <v>5</v>
      </c>
      <c r="G50" s="130">
        <v>220</v>
      </c>
      <c r="H50" s="130">
        <v>129</v>
      </c>
      <c r="I50" s="130"/>
      <c r="J50" s="130">
        <v>5000</v>
      </c>
      <c r="K50" s="161"/>
      <c r="L50" s="135">
        <f t="shared" si="0"/>
        <v>0</v>
      </c>
    </row>
    <row r="51" spans="1:12" s="136" customFormat="1" ht="14" x14ac:dyDescent="0.25">
      <c r="A51" s="130">
        <v>47</v>
      </c>
      <c r="B51" s="139" t="s">
        <v>365</v>
      </c>
      <c r="C51" s="132">
        <v>2</v>
      </c>
      <c r="D51" s="133" t="s">
        <v>366</v>
      </c>
      <c r="E51" s="130">
        <v>6</v>
      </c>
      <c r="F51" s="130">
        <v>7</v>
      </c>
      <c r="G51" s="130">
        <v>10</v>
      </c>
      <c r="H51" s="130"/>
      <c r="I51" s="130"/>
      <c r="J51" s="130"/>
      <c r="K51" s="161"/>
      <c r="L51" s="135">
        <f t="shared" si="0"/>
        <v>0</v>
      </c>
    </row>
    <row r="52" spans="1:12" s="136" customFormat="1" ht="14" x14ac:dyDescent="0.25">
      <c r="A52" s="130">
        <v>48</v>
      </c>
      <c r="B52" s="142" t="s">
        <v>367</v>
      </c>
      <c r="C52" s="132">
        <v>2</v>
      </c>
      <c r="D52" s="133"/>
      <c r="E52" s="138"/>
      <c r="F52" s="138"/>
      <c r="G52" s="130"/>
      <c r="H52" s="130"/>
      <c r="I52" s="130">
        <v>12</v>
      </c>
      <c r="J52" s="130">
        <v>800</v>
      </c>
      <c r="K52" s="161"/>
      <c r="L52" s="135">
        <f t="shared" si="0"/>
        <v>0</v>
      </c>
    </row>
    <row r="53" spans="1:12" s="136" customFormat="1" ht="14" x14ac:dyDescent="0.25">
      <c r="A53" s="130">
        <v>49</v>
      </c>
      <c r="B53" s="142" t="s">
        <v>368</v>
      </c>
      <c r="C53" s="132">
        <v>2</v>
      </c>
      <c r="D53" s="133"/>
      <c r="E53" s="134"/>
      <c r="F53" s="134"/>
      <c r="G53" s="134"/>
      <c r="H53" s="134"/>
      <c r="I53" s="138">
        <v>1</v>
      </c>
      <c r="J53" s="134">
        <v>20</v>
      </c>
      <c r="K53" s="161"/>
      <c r="L53" s="135">
        <f t="shared" si="0"/>
        <v>0</v>
      </c>
    </row>
    <row r="54" spans="1:12" s="136" customFormat="1" ht="25" x14ac:dyDescent="0.25">
      <c r="A54" s="130">
        <v>50</v>
      </c>
      <c r="B54" s="142" t="s">
        <v>369</v>
      </c>
      <c r="C54" s="137">
        <v>4</v>
      </c>
      <c r="D54" s="133" t="s">
        <v>329</v>
      </c>
      <c r="E54" s="138"/>
      <c r="F54" s="134"/>
      <c r="G54" s="138"/>
      <c r="H54" s="138"/>
      <c r="I54" s="138">
        <v>6</v>
      </c>
      <c r="J54" s="138">
        <v>30</v>
      </c>
      <c r="K54" s="161"/>
      <c r="L54" s="135">
        <f t="shared" si="0"/>
        <v>0</v>
      </c>
    </row>
    <row r="55" spans="1:12" s="136" customFormat="1" ht="25" x14ac:dyDescent="0.25">
      <c r="A55" s="130">
        <v>51</v>
      </c>
      <c r="B55" s="142" t="s">
        <v>370</v>
      </c>
      <c r="C55" s="132">
        <v>4</v>
      </c>
      <c r="D55" s="133" t="s">
        <v>16</v>
      </c>
      <c r="E55" s="138"/>
      <c r="F55" s="138"/>
      <c r="G55" s="138"/>
      <c r="H55" s="138"/>
      <c r="I55" s="138">
        <v>3</v>
      </c>
      <c r="J55" s="138"/>
      <c r="K55" s="161"/>
      <c r="L55" s="135">
        <f t="shared" si="0"/>
        <v>0</v>
      </c>
    </row>
    <row r="56" spans="1:12" s="136" customFormat="1" ht="25" x14ac:dyDescent="0.25">
      <c r="A56" s="130">
        <v>52</v>
      </c>
      <c r="B56" s="142" t="s">
        <v>371</v>
      </c>
      <c r="C56" s="137">
        <v>2</v>
      </c>
      <c r="D56" s="133" t="s">
        <v>340</v>
      </c>
      <c r="E56" s="138"/>
      <c r="F56" s="138"/>
      <c r="G56" s="138"/>
      <c r="H56" s="138"/>
      <c r="I56" s="138">
        <v>2</v>
      </c>
      <c r="J56" s="138">
        <v>80</v>
      </c>
      <c r="K56" s="161"/>
      <c r="L56" s="135">
        <f t="shared" si="0"/>
        <v>0</v>
      </c>
    </row>
    <row r="57" spans="1:12" s="136" customFormat="1" ht="14" x14ac:dyDescent="0.25">
      <c r="A57" s="130">
        <v>53</v>
      </c>
      <c r="B57" s="142" t="s">
        <v>372</v>
      </c>
      <c r="C57" s="137">
        <v>2</v>
      </c>
      <c r="D57" s="133"/>
      <c r="E57" s="138"/>
      <c r="F57" s="138"/>
      <c r="G57" s="138"/>
      <c r="H57" s="138"/>
      <c r="I57" s="138">
        <v>4</v>
      </c>
      <c r="J57" s="138">
        <v>200</v>
      </c>
      <c r="K57" s="161"/>
      <c r="L57" s="135">
        <f t="shared" si="0"/>
        <v>0</v>
      </c>
    </row>
    <row r="58" spans="1:12" s="136" customFormat="1" ht="14" x14ac:dyDescent="0.25">
      <c r="A58" s="130">
        <v>54</v>
      </c>
      <c r="B58" s="142" t="s">
        <v>373</v>
      </c>
      <c r="C58" s="132">
        <v>2</v>
      </c>
      <c r="D58" s="133"/>
      <c r="E58" s="138"/>
      <c r="F58" s="138"/>
      <c r="G58" s="138"/>
      <c r="H58" s="138"/>
      <c r="I58" s="138">
        <v>4</v>
      </c>
      <c r="J58" s="138">
        <v>200</v>
      </c>
      <c r="K58" s="161"/>
      <c r="L58" s="135">
        <f t="shared" si="0"/>
        <v>0</v>
      </c>
    </row>
    <row r="59" spans="1:12" s="136" customFormat="1" ht="14" x14ac:dyDescent="0.25">
      <c r="A59" s="130">
        <v>55</v>
      </c>
      <c r="B59" s="142" t="s">
        <v>374</v>
      </c>
      <c r="C59" s="137">
        <v>2</v>
      </c>
      <c r="D59" s="133"/>
      <c r="E59" s="138"/>
      <c r="F59" s="138"/>
      <c r="G59" s="138"/>
      <c r="H59" s="138"/>
      <c r="I59" s="138">
        <v>11</v>
      </c>
      <c r="J59" s="138">
        <v>700</v>
      </c>
      <c r="K59" s="161"/>
      <c r="L59" s="135">
        <f t="shared" si="0"/>
        <v>0</v>
      </c>
    </row>
    <row r="60" spans="1:12" s="136" customFormat="1" ht="25" x14ac:dyDescent="0.25">
      <c r="A60" s="130">
        <v>56</v>
      </c>
      <c r="B60" s="142" t="s">
        <v>375</v>
      </c>
      <c r="C60" s="132">
        <v>4</v>
      </c>
      <c r="D60" s="133" t="s">
        <v>340</v>
      </c>
      <c r="E60" s="138"/>
      <c r="F60" s="138"/>
      <c r="G60" s="138"/>
      <c r="H60" s="138"/>
      <c r="I60" s="138">
        <v>2</v>
      </c>
      <c r="J60" s="138">
        <v>50</v>
      </c>
      <c r="K60" s="161"/>
      <c r="L60" s="135">
        <f t="shared" si="0"/>
        <v>0</v>
      </c>
    </row>
    <row r="61" spans="1:12" s="136" customFormat="1" ht="14" x14ac:dyDescent="0.25">
      <c r="A61" s="130">
        <v>57</v>
      </c>
      <c r="B61" s="142" t="s">
        <v>376</v>
      </c>
      <c r="C61" s="137">
        <v>1</v>
      </c>
      <c r="D61" s="133"/>
      <c r="E61" s="138"/>
      <c r="F61" s="138"/>
      <c r="G61" s="138"/>
      <c r="H61" s="138"/>
      <c r="I61" s="138">
        <v>2</v>
      </c>
      <c r="J61" s="138">
        <v>100</v>
      </c>
      <c r="K61" s="161"/>
      <c r="L61" s="135">
        <f t="shared" si="0"/>
        <v>0</v>
      </c>
    </row>
    <row r="62" spans="1:12" s="136" customFormat="1" ht="14" x14ac:dyDescent="0.25">
      <c r="A62" s="130">
        <v>58</v>
      </c>
      <c r="B62" s="142" t="s">
        <v>377</v>
      </c>
      <c r="C62" s="137">
        <v>2</v>
      </c>
      <c r="D62" s="133"/>
      <c r="E62" s="138"/>
      <c r="F62" s="138"/>
      <c r="G62" s="138"/>
      <c r="H62" s="138"/>
      <c r="I62" s="138">
        <v>5</v>
      </c>
      <c r="J62" s="138">
        <v>80</v>
      </c>
      <c r="K62" s="161"/>
      <c r="L62" s="135">
        <f t="shared" si="0"/>
        <v>0</v>
      </c>
    </row>
    <row r="63" spans="1:12" s="136" customFormat="1" ht="14" x14ac:dyDescent="0.25">
      <c r="A63" s="130">
        <v>59</v>
      </c>
      <c r="B63" s="142" t="s">
        <v>378</v>
      </c>
      <c r="C63" s="132">
        <v>2</v>
      </c>
      <c r="D63" s="133"/>
      <c r="E63" s="138"/>
      <c r="F63" s="138"/>
      <c r="G63" s="138"/>
      <c r="H63" s="138"/>
      <c r="I63" s="138">
        <v>3</v>
      </c>
      <c r="J63" s="138">
        <v>200</v>
      </c>
      <c r="K63" s="161"/>
      <c r="L63" s="135">
        <f t="shared" si="0"/>
        <v>0</v>
      </c>
    </row>
    <row r="64" spans="1:12" s="136" customFormat="1" ht="14" x14ac:dyDescent="0.25">
      <c r="A64" s="130">
        <v>60</v>
      </c>
      <c r="B64" s="142" t="s">
        <v>379</v>
      </c>
      <c r="C64" s="137">
        <v>2</v>
      </c>
      <c r="D64" s="133"/>
      <c r="E64" s="138"/>
      <c r="F64" s="138"/>
      <c r="G64" s="138"/>
      <c r="H64" s="138"/>
      <c r="I64" s="138">
        <v>2</v>
      </c>
      <c r="J64" s="138">
        <v>200</v>
      </c>
      <c r="K64" s="161"/>
      <c r="L64" s="135">
        <f t="shared" si="0"/>
        <v>0</v>
      </c>
    </row>
    <row r="65" spans="1:12" s="136" customFormat="1" ht="14" x14ac:dyDescent="0.25">
      <c r="A65" s="130">
        <v>61</v>
      </c>
      <c r="B65" s="142" t="s">
        <v>380</v>
      </c>
      <c r="C65" s="137">
        <v>2</v>
      </c>
      <c r="D65" s="133"/>
      <c r="E65" s="138"/>
      <c r="F65" s="138"/>
      <c r="G65" s="138"/>
      <c r="H65" s="138"/>
      <c r="I65" s="138">
        <v>4</v>
      </c>
      <c r="J65" s="138">
        <v>500</v>
      </c>
      <c r="K65" s="161"/>
      <c r="L65" s="135">
        <f t="shared" si="0"/>
        <v>0</v>
      </c>
    </row>
    <row r="66" spans="1:12" s="136" customFormat="1" ht="14" x14ac:dyDescent="0.25">
      <c r="A66" s="130">
        <v>62</v>
      </c>
      <c r="B66" s="143" t="s">
        <v>381</v>
      </c>
      <c r="C66" s="132">
        <v>4</v>
      </c>
      <c r="D66" s="133"/>
      <c r="E66" s="130"/>
      <c r="F66" s="130"/>
      <c r="G66" s="130"/>
      <c r="H66" s="130"/>
      <c r="I66" s="130">
        <v>2</v>
      </c>
      <c r="J66" s="130"/>
      <c r="K66" s="161"/>
      <c r="L66" s="135">
        <f t="shared" si="0"/>
        <v>0</v>
      </c>
    </row>
    <row r="67" spans="1:12" s="136" customFormat="1" ht="14" x14ac:dyDescent="0.25">
      <c r="A67" s="130">
        <v>63</v>
      </c>
      <c r="B67" s="143" t="s">
        <v>382</v>
      </c>
      <c r="C67" s="132">
        <v>1</v>
      </c>
      <c r="D67" s="133"/>
      <c r="E67" s="130"/>
      <c r="F67" s="130"/>
      <c r="G67" s="130"/>
      <c r="H67" s="130"/>
      <c r="I67" s="130">
        <v>2</v>
      </c>
      <c r="J67" s="130"/>
      <c r="K67" s="161"/>
      <c r="L67" s="135">
        <f t="shared" si="0"/>
        <v>0</v>
      </c>
    </row>
    <row r="68" spans="1:12" s="136" customFormat="1" ht="14" x14ac:dyDescent="0.25">
      <c r="A68" s="130">
        <v>64</v>
      </c>
      <c r="B68" s="186" t="s">
        <v>498</v>
      </c>
      <c r="C68" s="132">
        <v>4</v>
      </c>
      <c r="D68" s="133" t="s">
        <v>383</v>
      </c>
      <c r="E68" s="138">
        <v>1</v>
      </c>
      <c r="F68" s="138">
        <v>1</v>
      </c>
      <c r="G68" s="138">
        <v>1</v>
      </c>
      <c r="H68" s="138"/>
      <c r="I68" s="138"/>
      <c r="J68" s="138"/>
      <c r="K68" s="161"/>
      <c r="L68" s="135">
        <f t="shared" si="0"/>
        <v>0</v>
      </c>
    </row>
    <row r="69" spans="1:12" s="136" customFormat="1" ht="14" x14ac:dyDescent="0.25">
      <c r="A69" s="130">
        <v>65</v>
      </c>
      <c r="B69" s="186" t="s">
        <v>499</v>
      </c>
      <c r="C69" s="132">
        <v>3</v>
      </c>
      <c r="D69" s="144" t="s">
        <v>383</v>
      </c>
      <c r="E69" s="138">
        <v>1</v>
      </c>
      <c r="F69" s="138">
        <v>1</v>
      </c>
      <c r="G69" s="138">
        <v>1</v>
      </c>
      <c r="H69" s="138"/>
      <c r="I69" s="138"/>
      <c r="J69" s="138"/>
      <c r="K69" s="161"/>
      <c r="L69" s="135">
        <f t="shared" si="0"/>
        <v>0</v>
      </c>
    </row>
    <row r="70" spans="1:12" s="136" customFormat="1" ht="14" x14ac:dyDescent="0.25">
      <c r="A70" s="130">
        <v>66</v>
      </c>
      <c r="B70" s="186" t="s">
        <v>500</v>
      </c>
      <c r="C70" s="132">
        <v>3</v>
      </c>
      <c r="D70" s="144" t="s">
        <v>383</v>
      </c>
      <c r="E70" s="138">
        <v>1</v>
      </c>
      <c r="F70" s="138">
        <v>1</v>
      </c>
      <c r="G70" s="138">
        <v>1</v>
      </c>
      <c r="H70" s="138"/>
      <c r="I70" s="138"/>
      <c r="J70" s="138"/>
      <c r="K70" s="161"/>
      <c r="L70" s="135">
        <f t="shared" ref="L70:L133" si="1">K70*C70</f>
        <v>0</v>
      </c>
    </row>
    <row r="71" spans="1:12" s="136" customFormat="1" ht="14" x14ac:dyDescent="0.25">
      <c r="A71" s="130">
        <v>67</v>
      </c>
      <c r="B71" s="186" t="s">
        <v>501</v>
      </c>
      <c r="C71" s="132">
        <v>3</v>
      </c>
      <c r="D71" s="144" t="s">
        <v>383</v>
      </c>
      <c r="E71" s="138">
        <v>1</v>
      </c>
      <c r="F71" s="138">
        <v>1</v>
      </c>
      <c r="G71" s="138">
        <v>1</v>
      </c>
      <c r="H71" s="138"/>
      <c r="I71" s="138"/>
      <c r="J71" s="138"/>
      <c r="K71" s="161"/>
      <c r="L71" s="135">
        <f t="shared" si="1"/>
        <v>0</v>
      </c>
    </row>
    <row r="72" spans="1:12" s="136" customFormat="1" ht="14" x14ac:dyDescent="0.25">
      <c r="A72" s="130">
        <v>68</v>
      </c>
      <c r="B72" s="186" t="s">
        <v>498</v>
      </c>
      <c r="C72" s="132">
        <v>1</v>
      </c>
      <c r="D72" s="133" t="s">
        <v>384</v>
      </c>
      <c r="E72" s="138">
        <v>1</v>
      </c>
      <c r="F72" s="138">
        <v>1</v>
      </c>
      <c r="G72" s="138">
        <v>1</v>
      </c>
      <c r="H72" s="138"/>
      <c r="I72" s="138"/>
      <c r="J72" s="138"/>
      <c r="K72" s="161"/>
      <c r="L72" s="135">
        <f t="shared" si="1"/>
        <v>0</v>
      </c>
    </row>
    <row r="73" spans="1:12" s="136" customFormat="1" ht="14" x14ac:dyDescent="0.25">
      <c r="A73" s="130">
        <v>69</v>
      </c>
      <c r="B73" s="186" t="s">
        <v>499</v>
      </c>
      <c r="C73" s="132">
        <v>1</v>
      </c>
      <c r="D73" s="144" t="s">
        <v>384</v>
      </c>
      <c r="E73" s="138">
        <v>1</v>
      </c>
      <c r="F73" s="138">
        <v>1</v>
      </c>
      <c r="G73" s="138">
        <v>1</v>
      </c>
      <c r="H73" s="138"/>
      <c r="I73" s="138"/>
      <c r="J73" s="138"/>
      <c r="K73" s="161"/>
      <c r="L73" s="135">
        <f t="shared" si="1"/>
        <v>0</v>
      </c>
    </row>
    <row r="74" spans="1:12" s="136" customFormat="1" ht="14" x14ac:dyDescent="0.25">
      <c r="A74" s="130">
        <v>70</v>
      </c>
      <c r="B74" s="186" t="s">
        <v>500</v>
      </c>
      <c r="C74" s="132">
        <v>1</v>
      </c>
      <c r="D74" s="144" t="s">
        <v>384</v>
      </c>
      <c r="E74" s="138">
        <v>1</v>
      </c>
      <c r="F74" s="138">
        <v>1</v>
      </c>
      <c r="G74" s="138">
        <v>1</v>
      </c>
      <c r="H74" s="138"/>
      <c r="I74" s="138"/>
      <c r="J74" s="138"/>
      <c r="K74" s="161"/>
      <c r="L74" s="135">
        <f t="shared" si="1"/>
        <v>0</v>
      </c>
    </row>
    <row r="75" spans="1:12" s="136" customFormat="1" ht="14" x14ac:dyDescent="0.25">
      <c r="A75" s="130">
        <v>71</v>
      </c>
      <c r="B75" s="186" t="s">
        <v>501</v>
      </c>
      <c r="C75" s="132">
        <v>1</v>
      </c>
      <c r="D75" s="144" t="s">
        <v>384</v>
      </c>
      <c r="E75" s="138">
        <v>1</v>
      </c>
      <c r="F75" s="138">
        <v>1</v>
      </c>
      <c r="G75" s="138">
        <v>1</v>
      </c>
      <c r="H75" s="138"/>
      <c r="I75" s="138"/>
      <c r="J75" s="138"/>
      <c r="K75" s="161"/>
      <c r="L75" s="135">
        <f t="shared" si="1"/>
        <v>0</v>
      </c>
    </row>
    <row r="76" spans="1:12" s="136" customFormat="1" ht="14" x14ac:dyDescent="0.25">
      <c r="A76" s="130">
        <v>72</v>
      </c>
      <c r="B76" s="186" t="s">
        <v>498</v>
      </c>
      <c r="C76" s="132">
        <v>1</v>
      </c>
      <c r="D76" s="144" t="s">
        <v>295</v>
      </c>
      <c r="E76" s="138">
        <v>1</v>
      </c>
      <c r="F76" s="138">
        <v>1</v>
      </c>
      <c r="G76" s="138">
        <v>1</v>
      </c>
      <c r="H76" s="138"/>
      <c r="I76" s="138"/>
      <c r="J76" s="138"/>
      <c r="K76" s="161"/>
      <c r="L76" s="135">
        <f t="shared" si="1"/>
        <v>0</v>
      </c>
    </row>
    <row r="77" spans="1:12" s="136" customFormat="1" ht="14" x14ac:dyDescent="0.25">
      <c r="A77" s="130">
        <v>73</v>
      </c>
      <c r="B77" s="186" t="s">
        <v>499</v>
      </c>
      <c r="C77" s="132">
        <v>1</v>
      </c>
      <c r="D77" s="144" t="s">
        <v>295</v>
      </c>
      <c r="E77" s="138">
        <v>1</v>
      </c>
      <c r="F77" s="138">
        <v>1</v>
      </c>
      <c r="G77" s="138">
        <v>1</v>
      </c>
      <c r="H77" s="138"/>
      <c r="I77" s="138"/>
      <c r="J77" s="138"/>
      <c r="K77" s="161"/>
      <c r="L77" s="135">
        <f t="shared" si="1"/>
        <v>0</v>
      </c>
    </row>
    <row r="78" spans="1:12" s="136" customFormat="1" ht="14" x14ac:dyDescent="0.25">
      <c r="A78" s="130">
        <v>74</v>
      </c>
      <c r="B78" s="186" t="s">
        <v>500</v>
      </c>
      <c r="C78" s="132">
        <v>1</v>
      </c>
      <c r="D78" s="144" t="s">
        <v>295</v>
      </c>
      <c r="E78" s="138">
        <v>1</v>
      </c>
      <c r="F78" s="138">
        <v>1</v>
      </c>
      <c r="G78" s="138">
        <v>1</v>
      </c>
      <c r="H78" s="138"/>
      <c r="I78" s="138"/>
      <c r="J78" s="138"/>
      <c r="K78" s="161"/>
      <c r="L78" s="135">
        <f t="shared" si="1"/>
        <v>0</v>
      </c>
    </row>
    <row r="79" spans="1:12" s="136" customFormat="1" ht="14" x14ac:dyDescent="0.25">
      <c r="A79" s="130">
        <v>75</v>
      </c>
      <c r="B79" s="186" t="s">
        <v>501</v>
      </c>
      <c r="C79" s="132">
        <v>1</v>
      </c>
      <c r="D79" s="144" t="s">
        <v>295</v>
      </c>
      <c r="E79" s="138">
        <v>1</v>
      </c>
      <c r="F79" s="138">
        <v>1</v>
      </c>
      <c r="G79" s="138">
        <v>1</v>
      </c>
      <c r="H79" s="138"/>
      <c r="I79" s="138"/>
      <c r="J79" s="138"/>
      <c r="K79" s="161"/>
      <c r="L79" s="135">
        <f t="shared" si="1"/>
        <v>0</v>
      </c>
    </row>
    <row r="80" spans="1:12" s="136" customFormat="1" ht="13" x14ac:dyDescent="0.25">
      <c r="A80" s="130"/>
      <c r="B80" s="272" t="s">
        <v>385</v>
      </c>
      <c r="C80" s="273"/>
      <c r="D80" s="273"/>
      <c r="E80" s="273"/>
      <c r="F80" s="273"/>
      <c r="G80" s="273"/>
      <c r="H80" s="273"/>
      <c r="I80" s="273"/>
      <c r="J80" s="273"/>
      <c r="K80" s="273"/>
      <c r="L80" s="274"/>
    </row>
    <row r="81" spans="1:12" s="136" customFormat="1" ht="14" x14ac:dyDescent="0.3">
      <c r="A81" s="130">
        <v>76</v>
      </c>
      <c r="B81" s="145" t="s">
        <v>386</v>
      </c>
      <c r="C81" s="146">
        <v>1</v>
      </c>
      <c r="D81" s="133"/>
      <c r="E81" s="130"/>
      <c r="F81" s="130"/>
      <c r="G81" s="130"/>
      <c r="H81" s="130"/>
      <c r="I81" s="130"/>
      <c r="J81" s="130"/>
      <c r="K81" s="161"/>
      <c r="L81" s="135">
        <f t="shared" si="1"/>
        <v>0</v>
      </c>
    </row>
    <row r="82" spans="1:12" s="136" customFormat="1" ht="14" x14ac:dyDescent="0.25">
      <c r="A82" s="130">
        <v>77</v>
      </c>
      <c r="B82" s="139" t="s">
        <v>387</v>
      </c>
      <c r="C82" s="132">
        <v>2</v>
      </c>
      <c r="D82" s="133" t="s">
        <v>388</v>
      </c>
      <c r="E82" s="130">
        <v>2</v>
      </c>
      <c r="F82" s="130">
        <v>2</v>
      </c>
      <c r="G82" s="130">
        <v>7</v>
      </c>
      <c r="H82" s="130">
        <v>30</v>
      </c>
      <c r="I82" s="130"/>
      <c r="J82" s="130"/>
      <c r="K82" s="161"/>
      <c r="L82" s="135">
        <f t="shared" si="1"/>
        <v>0</v>
      </c>
    </row>
    <row r="83" spans="1:12" s="136" customFormat="1" ht="14" x14ac:dyDescent="0.25">
      <c r="A83" s="130">
        <v>78</v>
      </c>
      <c r="B83" s="139" t="s">
        <v>389</v>
      </c>
      <c r="C83" s="132">
        <v>2</v>
      </c>
      <c r="D83" s="133" t="s">
        <v>388</v>
      </c>
      <c r="E83" s="130">
        <v>1</v>
      </c>
      <c r="F83" s="130">
        <v>1</v>
      </c>
      <c r="G83" s="130">
        <v>2</v>
      </c>
      <c r="H83" s="130"/>
      <c r="I83" s="130"/>
      <c r="J83" s="130"/>
      <c r="K83" s="161"/>
      <c r="L83" s="135">
        <f t="shared" si="1"/>
        <v>0</v>
      </c>
    </row>
    <row r="84" spans="1:12" s="136" customFormat="1" ht="14" x14ac:dyDescent="0.25">
      <c r="A84" s="130">
        <v>79</v>
      </c>
      <c r="B84" s="139" t="s">
        <v>390</v>
      </c>
      <c r="C84" s="132">
        <v>1</v>
      </c>
      <c r="D84" s="133"/>
      <c r="E84" s="130">
        <v>1</v>
      </c>
      <c r="F84" s="130">
        <v>1</v>
      </c>
      <c r="G84" s="130">
        <v>2</v>
      </c>
      <c r="H84" s="130"/>
      <c r="I84" s="130"/>
      <c r="J84" s="130">
        <v>100</v>
      </c>
      <c r="K84" s="161"/>
      <c r="L84" s="135">
        <f t="shared" si="1"/>
        <v>0</v>
      </c>
    </row>
    <row r="85" spans="1:12" s="136" customFormat="1" ht="13" x14ac:dyDescent="0.25">
      <c r="A85" s="130"/>
      <c r="B85" s="277" t="s">
        <v>391</v>
      </c>
      <c r="C85" s="278"/>
      <c r="D85" s="278"/>
      <c r="E85" s="278"/>
      <c r="F85" s="278"/>
      <c r="G85" s="278"/>
      <c r="H85" s="278"/>
      <c r="I85" s="278"/>
      <c r="J85" s="278"/>
      <c r="K85" s="278"/>
      <c r="L85" s="279"/>
    </row>
    <row r="86" spans="1:12" s="136" customFormat="1" ht="28" x14ac:dyDescent="0.25">
      <c r="A86" s="130">
        <v>80</v>
      </c>
      <c r="B86" s="139" t="s">
        <v>392</v>
      </c>
      <c r="C86" s="132">
        <v>1</v>
      </c>
      <c r="D86" s="133"/>
      <c r="E86" s="130">
        <v>16</v>
      </c>
      <c r="F86" s="130"/>
      <c r="G86" s="130"/>
      <c r="H86" s="130"/>
      <c r="I86" s="130"/>
      <c r="J86" s="130"/>
      <c r="K86" s="161"/>
      <c r="L86" s="135">
        <f t="shared" si="1"/>
        <v>0</v>
      </c>
    </row>
    <row r="87" spans="1:12" s="136" customFormat="1" ht="28" x14ac:dyDescent="0.25">
      <c r="A87" s="130">
        <v>81</v>
      </c>
      <c r="B87" s="139" t="s">
        <v>393</v>
      </c>
      <c r="C87" s="132">
        <v>1</v>
      </c>
      <c r="D87" s="133"/>
      <c r="E87" s="130">
        <v>52</v>
      </c>
      <c r="F87" s="130">
        <v>52</v>
      </c>
      <c r="G87" s="130">
        <v>100</v>
      </c>
      <c r="H87" s="130"/>
      <c r="I87" s="130"/>
      <c r="J87" s="130"/>
      <c r="K87" s="161"/>
      <c r="L87" s="135">
        <f t="shared" si="1"/>
        <v>0</v>
      </c>
    </row>
    <row r="88" spans="1:12" s="136" customFormat="1" ht="14" x14ac:dyDescent="0.25">
      <c r="A88" s="130">
        <v>82</v>
      </c>
      <c r="B88" s="139" t="s">
        <v>394</v>
      </c>
      <c r="C88" s="132">
        <v>1</v>
      </c>
      <c r="D88" s="133"/>
      <c r="E88" s="130">
        <v>11</v>
      </c>
      <c r="F88" s="130">
        <v>11</v>
      </c>
      <c r="G88" s="130">
        <v>18</v>
      </c>
      <c r="H88" s="130"/>
      <c r="I88" s="130"/>
      <c r="J88" s="130"/>
      <c r="K88" s="161"/>
      <c r="L88" s="135">
        <f t="shared" si="1"/>
        <v>0</v>
      </c>
    </row>
    <row r="89" spans="1:12" s="136" customFormat="1" ht="13" x14ac:dyDescent="0.25">
      <c r="A89" s="130"/>
      <c r="B89" s="280" t="s">
        <v>395</v>
      </c>
      <c r="C89" s="281"/>
      <c r="D89" s="281"/>
      <c r="E89" s="281"/>
      <c r="F89" s="281"/>
      <c r="G89" s="281"/>
      <c r="H89" s="281"/>
      <c r="I89" s="281"/>
      <c r="J89" s="281"/>
      <c r="K89" s="281"/>
      <c r="L89" s="282"/>
    </row>
    <row r="90" spans="1:12" s="136" customFormat="1" ht="14" x14ac:dyDescent="0.3">
      <c r="A90" s="130">
        <v>83</v>
      </c>
      <c r="B90" s="147" t="s">
        <v>396</v>
      </c>
      <c r="C90" s="146">
        <v>1</v>
      </c>
      <c r="D90" s="133"/>
      <c r="E90" s="130"/>
      <c r="F90" s="130"/>
      <c r="G90" s="130"/>
      <c r="H90" s="130"/>
      <c r="I90" s="130"/>
      <c r="J90" s="130"/>
      <c r="K90" s="161"/>
      <c r="L90" s="135">
        <f t="shared" si="1"/>
        <v>0</v>
      </c>
    </row>
    <row r="91" spans="1:12" s="136" customFormat="1" ht="14" x14ac:dyDescent="0.3">
      <c r="A91" s="130">
        <v>84</v>
      </c>
      <c r="B91" s="147" t="s">
        <v>397</v>
      </c>
      <c r="C91" s="146">
        <v>1</v>
      </c>
      <c r="D91" s="133"/>
      <c r="E91" s="130"/>
      <c r="F91" s="130"/>
      <c r="G91" s="130"/>
      <c r="H91" s="130"/>
      <c r="I91" s="130"/>
      <c r="J91" s="130"/>
      <c r="K91" s="161"/>
      <c r="L91" s="135">
        <f t="shared" si="1"/>
        <v>0</v>
      </c>
    </row>
    <row r="92" spans="1:12" s="136" customFormat="1" ht="14" x14ac:dyDescent="0.3">
      <c r="A92" s="130">
        <v>85</v>
      </c>
      <c r="B92" s="147" t="s">
        <v>398</v>
      </c>
      <c r="C92" s="146">
        <v>1</v>
      </c>
      <c r="D92" s="133"/>
      <c r="E92" s="130"/>
      <c r="F92" s="130"/>
      <c r="G92" s="130"/>
      <c r="H92" s="130"/>
      <c r="I92" s="130"/>
      <c r="J92" s="130"/>
      <c r="K92" s="161"/>
      <c r="L92" s="135">
        <f t="shared" si="1"/>
        <v>0</v>
      </c>
    </row>
    <row r="93" spans="1:12" s="136" customFormat="1" ht="14" x14ac:dyDescent="0.3">
      <c r="A93" s="130">
        <v>86</v>
      </c>
      <c r="B93" s="147" t="s">
        <v>399</v>
      </c>
      <c r="C93" s="146">
        <v>1</v>
      </c>
      <c r="D93" s="133"/>
      <c r="E93" s="130"/>
      <c r="F93" s="130"/>
      <c r="G93" s="130"/>
      <c r="H93" s="130"/>
      <c r="I93" s="130"/>
      <c r="J93" s="130"/>
      <c r="K93" s="161"/>
      <c r="L93" s="135">
        <f t="shared" si="1"/>
        <v>0</v>
      </c>
    </row>
    <row r="94" spans="1:12" s="136" customFormat="1" ht="14" x14ac:dyDescent="0.3">
      <c r="A94" s="130">
        <v>87</v>
      </c>
      <c r="B94" s="147" t="s">
        <v>400</v>
      </c>
      <c r="C94" s="146">
        <v>1</v>
      </c>
      <c r="D94" s="133"/>
      <c r="E94" s="130"/>
      <c r="F94" s="130"/>
      <c r="G94" s="130"/>
      <c r="H94" s="130"/>
      <c r="I94" s="130"/>
      <c r="J94" s="130"/>
      <c r="K94" s="161"/>
      <c r="L94" s="135">
        <f t="shared" si="1"/>
        <v>0</v>
      </c>
    </row>
    <row r="95" spans="1:12" s="136" customFormat="1" ht="14" x14ac:dyDescent="0.3">
      <c r="A95" s="130">
        <v>88</v>
      </c>
      <c r="B95" s="147" t="s">
        <v>401</v>
      </c>
      <c r="C95" s="146">
        <v>2</v>
      </c>
      <c r="D95" s="133"/>
      <c r="E95" s="130"/>
      <c r="F95" s="130"/>
      <c r="G95" s="130"/>
      <c r="H95" s="130"/>
      <c r="I95" s="130"/>
      <c r="J95" s="130"/>
      <c r="K95" s="161"/>
      <c r="L95" s="135">
        <f t="shared" si="1"/>
        <v>0</v>
      </c>
    </row>
    <row r="96" spans="1:12" s="136" customFormat="1" ht="14" x14ac:dyDescent="0.3">
      <c r="A96" s="130">
        <v>89</v>
      </c>
      <c r="B96" s="147" t="s">
        <v>402</v>
      </c>
      <c r="C96" s="146">
        <v>2</v>
      </c>
      <c r="D96" s="133"/>
      <c r="E96" s="130"/>
      <c r="F96" s="130"/>
      <c r="G96" s="130"/>
      <c r="H96" s="130"/>
      <c r="I96" s="130"/>
      <c r="J96" s="130"/>
      <c r="K96" s="161"/>
      <c r="L96" s="135">
        <f t="shared" si="1"/>
        <v>0</v>
      </c>
    </row>
    <row r="97" spans="1:12" s="136" customFormat="1" ht="14" x14ac:dyDescent="0.3">
      <c r="A97" s="130">
        <v>90</v>
      </c>
      <c r="B97" s="147" t="s">
        <v>403</v>
      </c>
      <c r="C97" s="146">
        <v>2</v>
      </c>
      <c r="D97" s="133"/>
      <c r="E97" s="130"/>
      <c r="F97" s="130"/>
      <c r="G97" s="130"/>
      <c r="H97" s="130"/>
      <c r="I97" s="130"/>
      <c r="J97" s="130"/>
      <c r="K97" s="161"/>
      <c r="L97" s="135">
        <f t="shared" si="1"/>
        <v>0</v>
      </c>
    </row>
    <row r="98" spans="1:12" s="136" customFormat="1" ht="14" x14ac:dyDescent="0.3">
      <c r="A98" s="130">
        <v>91</v>
      </c>
      <c r="B98" s="147" t="s">
        <v>404</v>
      </c>
      <c r="C98" s="146">
        <v>2</v>
      </c>
      <c r="D98" s="133"/>
      <c r="E98" s="130"/>
      <c r="F98" s="130"/>
      <c r="G98" s="130"/>
      <c r="H98" s="130"/>
      <c r="I98" s="130"/>
      <c r="J98" s="130"/>
      <c r="K98" s="161"/>
      <c r="L98" s="135">
        <f t="shared" si="1"/>
        <v>0</v>
      </c>
    </row>
    <row r="99" spans="1:12" s="136" customFormat="1" ht="28" x14ac:dyDescent="0.3">
      <c r="A99" s="130">
        <v>92</v>
      </c>
      <c r="B99" s="141" t="s">
        <v>405</v>
      </c>
      <c r="C99" s="146">
        <v>1</v>
      </c>
      <c r="D99" s="133"/>
      <c r="E99" s="130"/>
      <c r="F99" s="130"/>
      <c r="G99" s="130"/>
      <c r="H99" s="130"/>
      <c r="I99" s="130"/>
      <c r="J99" s="130"/>
      <c r="K99" s="161"/>
      <c r="L99" s="135">
        <f t="shared" si="1"/>
        <v>0</v>
      </c>
    </row>
    <row r="100" spans="1:12" s="136" customFormat="1" ht="28" x14ac:dyDescent="0.3">
      <c r="A100" s="130">
        <v>93</v>
      </c>
      <c r="B100" s="141" t="s">
        <v>406</v>
      </c>
      <c r="C100" s="146">
        <v>1</v>
      </c>
      <c r="D100" s="133"/>
      <c r="E100" s="130"/>
      <c r="F100" s="130"/>
      <c r="G100" s="130"/>
      <c r="H100" s="130"/>
      <c r="I100" s="130"/>
      <c r="J100" s="130"/>
      <c r="K100" s="161"/>
      <c r="L100" s="135">
        <f t="shared" si="1"/>
        <v>0</v>
      </c>
    </row>
    <row r="101" spans="1:12" s="136" customFormat="1" ht="14" x14ac:dyDescent="0.3">
      <c r="A101" s="130">
        <v>94</v>
      </c>
      <c r="B101" s="141" t="s">
        <v>407</v>
      </c>
      <c r="C101" s="146">
        <v>1</v>
      </c>
      <c r="D101" s="133"/>
      <c r="E101" s="130"/>
      <c r="F101" s="130"/>
      <c r="G101" s="130"/>
      <c r="H101" s="130"/>
      <c r="I101" s="130"/>
      <c r="J101" s="130"/>
      <c r="K101" s="161"/>
      <c r="L101" s="135">
        <f t="shared" si="1"/>
        <v>0</v>
      </c>
    </row>
    <row r="102" spans="1:12" s="136" customFormat="1" ht="14" x14ac:dyDescent="0.3">
      <c r="A102" s="130">
        <v>95</v>
      </c>
      <c r="B102" s="141" t="s">
        <v>408</v>
      </c>
      <c r="C102" s="146">
        <v>1</v>
      </c>
      <c r="D102" s="133"/>
      <c r="E102" s="130"/>
      <c r="F102" s="130"/>
      <c r="G102" s="130"/>
      <c r="H102" s="130"/>
      <c r="I102" s="130"/>
      <c r="J102" s="130"/>
      <c r="K102" s="161"/>
      <c r="L102" s="135">
        <f t="shared" si="1"/>
        <v>0</v>
      </c>
    </row>
    <row r="103" spans="1:12" s="136" customFormat="1" ht="14" x14ac:dyDescent="0.3">
      <c r="A103" s="130">
        <v>96</v>
      </c>
      <c r="B103" s="141" t="s">
        <v>409</v>
      </c>
      <c r="C103" s="146">
        <v>1</v>
      </c>
      <c r="D103" s="133"/>
      <c r="E103" s="130"/>
      <c r="F103" s="130"/>
      <c r="G103" s="130"/>
      <c r="H103" s="130"/>
      <c r="I103" s="130"/>
      <c r="J103" s="130"/>
      <c r="K103" s="161"/>
      <c r="L103" s="135">
        <f t="shared" si="1"/>
        <v>0</v>
      </c>
    </row>
    <row r="104" spans="1:12" s="136" customFormat="1" ht="14" x14ac:dyDescent="0.3">
      <c r="A104" s="130">
        <v>97</v>
      </c>
      <c r="B104" s="141" t="s">
        <v>410</v>
      </c>
      <c r="C104" s="146">
        <v>1</v>
      </c>
      <c r="D104" s="133"/>
      <c r="E104" s="130"/>
      <c r="F104" s="130"/>
      <c r="G104" s="130"/>
      <c r="H104" s="130"/>
      <c r="I104" s="130"/>
      <c r="J104" s="130"/>
      <c r="K104" s="161"/>
      <c r="L104" s="135">
        <f t="shared" si="1"/>
        <v>0</v>
      </c>
    </row>
    <row r="105" spans="1:12" s="136" customFormat="1" ht="14" x14ac:dyDescent="0.3">
      <c r="A105" s="130">
        <v>98</v>
      </c>
      <c r="B105" s="141" t="s">
        <v>411</v>
      </c>
      <c r="C105" s="146">
        <v>1</v>
      </c>
      <c r="D105" s="133"/>
      <c r="E105" s="130"/>
      <c r="F105" s="130"/>
      <c r="G105" s="130"/>
      <c r="H105" s="130"/>
      <c r="I105" s="130"/>
      <c r="J105" s="130"/>
      <c r="K105" s="161"/>
      <c r="L105" s="135">
        <f t="shared" si="1"/>
        <v>0</v>
      </c>
    </row>
    <row r="106" spans="1:12" s="136" customFormat="1" ht="14" x14ac:dyDescent="0.3">
      <c r="A106" s="130">
        <v>99</v>
      </c>
      <c r="B106" s="141" t="s">
        <v>412</v>
      </c>
      <c r="C106" s="146">
        <v>1</v>
      </c>
      <c r="D106" s="133"/>
      <c r="E106" s="130"/>
      <c r="F106" s="130"/>
      <c r="G106" s="130"/>
      <c r="H106" s="130"/>
      <c r="I106" s="130"/>
      <c r="J106" s="130"/>
      <c r="K106" s="161"/>
      <c r="L106" s="135">
        <f t="shared" si="1"/>
        <v>0</v>
      </c>
    </row>
    <row r="107" spans="1:12" s="136" customFormat="1" ht="13" x14ac:dyDescent="0.25">
      <c r="A107" s="130"/>
      <c r="B107" s="272" t="s">
        <v>413</v>
      </c>
      <c r="C107" s="273"/>
      <c r="D107" s="273"/>
      <c r="E107" s="273"/>
      <c r="F107" s="273"/>
      <c r="G107" s="273"/>
      <c r="H107" s="273"/>
      <c r="I107" s="273"/>
      <c r="J107" s="273"/>
      <c r="K107" s="273"/>
      <c r="L107" s="274"/>
    </row>
    <row r="108" spans="1:12" s="136" customFormat="1" ht="14" x14ac:dyDescent="0.3">
      <c r="A108" s="130">
        <v>100</v>
      </c>
      <c r="B108" s="141" t="s">
        <v>414</v>
      </c>
      <c r="C108" s="146">
        <v>1</v>
      </c>
      <c r="D108" s="133"/>
      <c r="E108" s="130"/>
      <c r="F108" s="130"/>
      <c r="G108" s="130"/>
      <c r="H108" s="130"/>
      <c r="I108" s="130"/>
      <c r="J108" s="130"/>
      <c r="K108" s="161"/>
      <c r="L108" s="135">
        <f t="shared" si="1"/>
        <v>0</v>
      </c>
    </row>
    <row r="109" spans="1:12" s="136" customFormat="1" ht="14" x14ac:dyDescent="0.3">
      <c r="A109" s="130">
        <v>101</v>
      </c>
      <c r="B109" s="145" t="s">
        <v>415</v>
      </c>
      <c r="C109" s="146">
        <v>1</v>
      </c>
      <c r="D109" s="133"/>
      <c r="E109" s="130"/>
      <c r="F109" s="130"/>
      <c r="G109" s="130"/>
      <c r="H109" s="130"/>
      <c r="I109" s="130"/>
      <c r="J109" s="130"/>
      <c r="K109" s="161"/>
      <c r="L109" s="135">
        <f t="shared" si="1"/>
        <v>0</v>
      </c>
    </row>
    <row r="110" spans="1:12" s="136" customFormat="1" ht="14" x14ac:dyDescent="0.3">
      <c r="A110" s="130">
        <v>102</v>
      </c>
      <c r="B110" s="145" t="s">
        <v>396</v>
      </c>
      <c r="C110" s="146">
        <v>1</v>
      </c>
      <c r="D110" s="133"/>
      <c r="E110" s="130"/>
      <c r="F110" s="130"/>
      <c r="G110" s="130"/>
      <c r="H110" s="130"/>
      <c r="I110" s="130"/>
      <c r="J110" s="130"/>
      <c r="K110" s="161"/>
      <c r="L110" s="135">
        <f t="shared" si="1"/>
        <v>0</v>
      </c>
    </row>
    <row r="111" spans="1:12" s="136" customFormat="1" ht="14" x14ac:dyDescent="0.3">
      <c r="A111" s="130">
        <v>103</v>
      </c>
      <c r="B111" s="139" t="s">
        <v>416</v>
      </c>
      <c r="C111" s="146">
        <v>1</v>
      </c>
      <c r="D111" s="133"/>
      <c r="E111" s="130"/>
      <c r="F111" s="130"/>
      <c r="G111" s="130"/>
      <c r="H111" s="130"/>
      <c r="I111" s="130"/>
      <c r="J111" s="130"/>
      <c r="K111" s="161"/>
      <c r="L111" s="135">
        <f t="shared" si="1"/>
        <v>0</v>
      </c>
    </row>
    <row r="112" spans="1:12" s="136" customFormat="1" ht="14" x14ac:dyDescent="0.3">
      <c r="A112" s="130">
        <v>104</v>
      </c>
      <c r="B112" s="141" t="s">
        <v>417</v>
      </c>
      <c r="C112" s="146">
        <v>1</v>
      </c>
      <c r="D112" s="133"/>
      <c r="E112" s="130"/>
      <c r="F112" s="130"/>
      <c r="G112" s="130"/>
      <c r="H112" s="130"/>
      <c r="I112" s="130"/>
      <c r="J112" s="130"/>
      <c r="K112" s="161"/>
      <c r="L112" s="135">
        <f t="shared" si="1"/>
        <v>0</v>
      </c>
    </row>
    <row r="113" spans="1:12" s="136" customFormat="1" ht="14" x14ac:dyDescent="0.3">
      <c r="A113" s="130">
        <v>105</v>
      </c>
      <c r="B113" s="141" t="s">
        <v>418</v>
      </c>
      <c r="C113" s="146">
        <v>2</v>
      </c>
      <c r="D113" s="133"/>
      <c r="E113" s="130"/>
      <c r="F113" s="130"/>
      <c r="G113" s="130"/>
      <c r="H113" s="130"/>
      <c r="I113" s="130"/>
      <c r="J113" s="130"/>
      <c r="K113" s="161"/>
      <c r="L113" s="135">
        <f t="shared" si="1"/>
        <v>0</v>
      </c>
    </row>
    <row r="114" spans="1:12" s="136" customFormat="1" ht="14" x14ac:dyDescent="0.3">
      <c r="A114" s="130">
        <v>106</v>
      </c>
      <c r="B114" s="141" t="s">
        <v>419</v>
      </c>
      <c r="C114" s="146">
        <v>1</v>
      </c>
      <c r="D114" s="133"/>
      <c r="E114" s="130"/>
      <c r="F114" s="130"/>
      <c r="G114" s="130"/>
      <c r="H114" s="130"/>
      <c r="I114" s="130"/>
      <c r="J114" s="130"/>
      <c r="K114" s="161"/>
      <c r="L114" s="135">
        <f t="shared" si="1"/>
        <v>0</v>
      </c>
    </row>
    <row r="115" spans="1:12" s="136" customFormat="1" ht="14" x14ac:dyDescent="0.3">
      <c r="A115" s="130">
        <v>107</v>
      </c>
      <c r="B115" s="141" t="s">
        <v>420</v>
      </c>
      <c r="C115" s="146">
        <v>2</v>
      </c>
      <c r="D115" s="133"/>
      <c r="E115" s="130"/>
      <c r="F115" s="130"/>
      <c r="G115" s="130"/>
      <c r="H115" s="130"/>
      <c r="I115" s="130"/>
      <c r="J115" s="130"/>
      <c r="K115" s="161"/>
      <c r="L115" s="135">
        <f t="shared" si="1"/>
        <v>0</v>
      </c>
    </row>
    <row r="116" spans="1:12" s="136" customFormat="1" ht="14" x14ac:dyDescent="0.3">
      <c r="A116" s="130">
        <v>108</v>
      </c>
      <c r="B116" s="141" t="s">
        <v>421</v>
      </c>
      <c r="C116" s="146">
        <v>1</v>
      </c>
      <c r="D116" s="133"/>
      <c r="E116" s="130"/>
      <c r="F116" s="130"/>
      <c r="G116" s="130"/>
      <c r="H116" s="130"/>
      <c r="I116" s="130"/>
      <c r="J116" s="130"/>
      <c r="K116" s="161"/>
      <c r="L116" s="135">
        <f t="shared" si="1"/>
        <v>0</v>
      </c>
    </row>
    <row r="117" spans="1:12" s="136" customFormat="1" ht="14" x14ac:dyDescent="0.3">
      <c r="A117" s="130">
        <v>109</v>
      </c>
      <c r="B117" s="141" t="s">
        <v>422</v>
      </c>
      <c r="C117" s="146">
        <v>1</v>
      </c>
      <c r="D117" s="133"/>
      <c r="E117" s="130"/>
      <c r="F117" s="130"/>
      <c r="G117" s="130"/>
      <c r="H117" s="130"/>
      <c r="I117" s="130"/>
      <c r="J117" s="130"/>
      <c r="K117" s="161"/>
      <c r="L117" s="135">
        <f t="shared" si="1"/>
        <v>0</v>
      </c>
    </row>
    <row r="118" spans="1:12" s="136" customFormat="1" ht="14" x14ac:dyDescent="0.3">
      <c r="A118" s="130">
        <v>110</v>
      </c>
      <c r="B118" s="141" t="s">
        <v>397</v>
      </c>
      <c r="C118" s="146">
        <v>1</v>
      </c>
      <c r="D118" s="133"/>
      <c r="E118" s="130"/>
      <c r="F118" s="130"/>
      <c r="G118" s="130"/>
      <c r="H118" s="130"/>
      <c r="I118" s="130"/>
      <c r="J118" s="130"/>
      <c r="K118" s="161"/>
      <c r="L118" s="135">
        <f t="shared" si="1"/>
        <v>0</v>
      </c>
    </row>
    <row r="119" spans="1:12" s="136" customFormat="1" ht="14" x14ac:dyDescent="0.3">
      <c r="A119" s="130">
        <v>111</v>
      </c>
      <c r="B119" s="141" t="s">
        <v>398</v>
      </c>
      <c r="C119" s="146">
        <v>1</v>
      </c>
      <c r="D119" s="133"/>
      <c r="E119" s="130"/>
      <c r="F119" s="130"/>
      <c r="G119" s="130"/>
      <c r="H119" s="130"/>
      <c r="I119" s="130"/>
      <c r="J119" s="130"/>
      <c r="K119" s="161"/>
      <c r="L119" s="135">
        <f t="shared" si="1"/>
        <v>0</v>
      </c>
    </row>
    <row r="120" spans="1:12" s="136" customFormat="1" ht="14" x14ac:dyDescent="0.3">
      <c r="A120" s="130">
        <v>112</v>
      </c>
      <c r="B120" s="141" t="s">
        <v>423</v>
      </c>
      <c r="C120" s="146">
        <v>1</v>
      </c>
      <c r="D120" s="133"/>
      <c r="E120" s="130"/>
      <c r="F120" s="130"/>
      <c r="G120" s="130"/>
      <c r="H120" s="130"/>
      <c r="I120" s="130"/>
      <c r="J120" s="130"/>
      <c r="K120" s="161"/>
      <c r="L120" s="135">
        <f t="shared" si="1"/>
        <v>0</v>
      </c>
    </row>
    <row r="121" spans="1:12" s="136" customFormat="1" ht="14" x14ac:dyDescent="0.3">
      <c r="A121" s="130">
        <v>113</v>
      </c>
      <c r="B121" s="141" t="s">
        <v>424</v>
      </c>
      <c r="C121" s="146">
        <v>1</v>
      </c>
      <c r="D121" s="133"/>
      <c r="E121" s="130"/>
      <c r="F121" s="130"/>
      <c r="G121" s="130"/>
      <c r="H121" s="130"/>
      <c r="I121" s="130"/>
      <c r="J121" s="130"/>
      <c r="K121" s="161"/>
      <c r="L121" s="135">
        <f t="shared" si="1"/>
        <v>0</v>
      </c>
    </row>
    <row r="122" spans="1:12" s="136" customFormat="1" ht="14" x14ac:dyDescent="0.3">
      <c r="A122" s="130">
        <v>114</v>
      </c>
      <c r="B122" s="141" t="s">
        <v>425</v>
      </c>
      <c r="C122" s="146">
        <v>1</v>
      </c>
      <c r="D122" s="133"/>
      <c r="E122" s="130"/>
      <c r="F122" s="130"/>
      <c r="G122" s="130"/>
      <c r="H122" s="130"/>
      <c r="I122" s="130"/>
      <c r="J122" s="130"/>
      <c r="K122" s="161"/>
      <c r="L122" s="135">
        <f t="shared" si="1"/>
        <v>0</v>
      </c>
    </row>
    <row r="123" spans="1:12" s="136" customFormat="1" ht="14" x14ac:dyDescent="0.3">
      <c r="A123" s="130">
        <v>115</v>
      </c>
      <c r="B123" s="141" t="s">
        <v>426</v>
      </c>
      <c r="C123" s="146">
        <v>1</v>
      </c>
      <c r="D123" s="133"/>
      <c r="E123" s="130"/>
      <c r="F123" s="130"/>
      <c r="G123" s="130"/>
      <c r="H123" s="130"/>
      <c r="I123" s="130"/>
      <c r="J123" s="130"/>
      <c r="K123" s="161"/>
      <c r="L123" s="135">
        <f t="shared" si="1"/>
        <v>0</v>
      </c>
    </row>
    <row r="124" spans="1:12" s="136" customFormat="1" ht="14" x14ac:dyDescent="0.3">
      <c r="A124" s="130">
        <v>116</v>
      </c>
      <c r="B124" s="141" t="s">
        <v>427</v>
      </c>
      <c r="C124" s="146">
        <v>1</v>
      </c>
      <c r="D124" s="133"/>
      <c r="E124" s="130"/>
      <c r="F124" s="130"/>
      <c r="G124" s="130"/>
      <c r="H124" s="130"/>
      <c r="I124" s="130"/>
      <c r="J124" s="130"/>
      <c r="K124" s="161"/>
      <c r="L124" s="135">
        <f t="shared" si="1"/>
        <v>0</v>
      </c>
    </row>
    <row r="125" spans="1:12" s="136" customFormat="1" ht="14" x14ac:dyDescent="0.3">
      <c r="A125" s="130">
        <v>117</v>
      </c>
      <c r="B125" s="141" t="s">
        <v>428</v>
      </c>
      <c r="C125" s="146">
        <v>1</v>
      </c>
      <c r="D125" s="133"/>
      <c r="E125" s="130"/>
      <c r="F125" s="130"/>
      <c r="G125" s="130"/>
      <c r="H125" s="130"/>
      <c r="I125" s="130"/>
      <c r="J125" s="130"/>
      <c r="K125" s="161"/>
      <c r="L125" s="135">
        <f>K125*C125</f>
        <v>0</v>
      </c>
    </row>
    <row r="126" spans="1:12" s="136" customFormat="1" ht="13" x14ac:dyDescent="0.25">
      <c r="A126" s="130"/>
      <c r="B126" s="283" t="s">
        <v>9</v>
      </c>
      <c r="C126" s="284"/>
      <c r="D126" s="284"/>
      <c r="E126" s="284"/>
      <c r="F126" s="284"/>
      <c r="G126" s="284"/>
      <c r="H126" s="284"/>
      <c r="I126" s="284"/>
      <c r="J126" s="284"/>
      <c r="K126" s="284"/>
      <c r="L126" s="285"/>
    </row>
    <row r="127" spans="1:12" s="136" customFormat="1" ht="14" x14ac:dyDescent="0.25">
      <c r="A127" s="130">
        <v>118</v>
      </c>
      <c r="B127" s="141" t="s">
        <v>429</v>
      </c>
      <c r="C127" s="132">
        <v>2</v>
      </c>
      <c r="D127" s="133" t="s">
        <v>28</v>
      </c>
      <c r="E127" s="130"/>
      <c r="F127" s="130"/>
      <c r="G127" s="130"/>
      <c r="H127" s="130"/>
      <c r="I127" s="130"/>
      <c r="J127" s="130"/>
      <c r="K127" s="161"/>
      <c r="L127" s="135">
        <f t="shared" si="1"/>
        <v>0</v>
      </c>
    </row>
    <row r="128" spans="1:12" s="136" customFormat="1" ht="14" x14ac:dyDescent="0.25">
      <c r="A128" s="130">
        <v>119</v>
      </c>
      <c r="B128" s="141" t="s">
        <v>430</v>
      </c>
      <c r="C128" s="132">
        <v>2</v>
      </c>
      <c r="D128" s="133" t="s">
        <v>28</v>
      </c>
      <c r="E128" s="130"/>
      <c r="F128" s="130"/>
      <c r="G128" s="130"/>
      <c r="H128" s="130"/>
      <c r="I128" s="130"/>
      <c r="J128" s="130"/>
      <c r="K128" s="161"/>
      <c r="L128" s="135">
        <f t="shared" si="1"/>
        <v>0</v>
      </c>
    </row>
    <row r="129" spans="1:12" s="136" customFormat="1" ht="14" x14ac:dyDescent="0.25">
      <c r="A129" s="130">
        <v>120</v>
      </c>
      <c r="B129" s="141" t="s">
        <v>431</v>
      </c>
      <c r="C129" s="132">
        <v>2</v>
      </c>
      <c r="D129" s="133" t="s">
        <v>28</v>
      </c>
      <c r="E129" s="130"/>
      <c r="F129" s="130"/>
      <c r="G129" s="130"/>
      <c r="H129" s="130"/>
      <c r="I129" s="130"/>
      <c r="J129" s="130"/>
      <c r="K129" s="161"/>
      <c r="L129" s="135">
        <f t="shared" si="1"/>
        <v>0</v>
      </c>
    </row>
    <row r="130" spans="1:12" s="136" customFormat="1" ht="14" x14ac:dyDescent="0.25">
      <c r="A130" s="130">
        <v>121</v>
      </c>
      <c r="B130" s="141" t="s">
        <v>432</v>
      </c>
      <c r="C130" s="132">
        <v>2</v>
      </c>
      <c r="D130" s="133" t="s">
        <v>28</v>
      </c>
      <c r="E130" s="130"/>
      <c r="F130" s="130"/>
      <c r="G130" s="130"/>
      <c r="H130" s="130"/>
      <c r="I130" s="130"/>
      <c r="J130" s="130"/>
      <c r="K130" s="161"/>
      <c r="L130" s="135">
        <f t="shared" si="1"/>
        <v>0</v>
      </c>
    </row>
    <row r="131" spans="1:12" s="136" customFormat="1" ht="14" x14ac:dyDescent="0.25">
      <c r="A131" s="130">
        <v>122</v>
      </c>
      <c r="B131" s="141" t="s">
        <v>433</v>
      </c>
      <c r="C131" s="132">
        <v>1</v>
      </c>
      <c r="D131" s="133" t="s">
        <v>28</v>
      </c>
      <c r="E131" s="130"/>
      <c r="F131" s="130"/>
      <c r="G131" s="130"/>
      <c r="H131" s="130"/>
      <c r="I131" s="130"/>
      <c r="J131" s="130"/>
      <c r="K131" s="161"/>
      <c r="L131" s="135">
        <f t="shared" si="1"/>
        <v>0</v>
      </c>
    </row>
    <row r="132" spans="1:12" s="136" customFormat="1" ht="14" x14ac:dyDescent="0.25">
      <c r="A132" s="130">
        <v>123</v>
      </c>
      <c r="B132" s="141" t="s">
        <v>434</v>
      </c>
      <c r="C132" s="132">
        <v>1</v>
      </c>
      <c r="D132" s="133" t="s">
        <v>28</v>
      </c>
      <c r="E132" s="130"/>
      <c r="F132" s="130"/>
      <c r="G132" s="130"/>
      <c r="H132" s="130"/>
      <c r="I132" s="130"/>
      <c r="J132" s="130"/>
      <c r="K132" s="161"/>
      <c r="L132" s="135">
        <f t="shared" si="1"/>
        <v>0</v>
      </c>
    </row>
    <row r="133" spans="1:12" s="136" customFormat="1" ht="14" x14ac:dyDescent="0.25">
      <c r="A133" s="130">
        <v>124</v>
      </c>
      <c r="B133" s="141" t="s">
        <v>435</v>
      </c>
      <c r="C133" s="132">
        <v>1</v>
      </c>
      <c r="D133" s="133" t="s">
        <v>28</v>
      </c>
      <c r="E133" s="130"/>
      <c r="F133" s="130"/>
      <c r="G133" s="130"/>
      <c r="H133" s="130"/>
      <c r="I133" s="130"/>
      <c r="J133" s="130"/>
      <c r="K133" s="161"/>
      <c r="L133" s="135">
        <f t="shared" si="1"/>
        <v>0</v>
      </c>
    </row>
    <row r="134" spans="1:12" s="136" customFormat="1" ht="14" x14ac:dyDescent="0.25">
      <c r="A134" s="130">
        <v>125</v>
      </c>
      <c r="B134" s="141" t="s">
        <v>436</v>
      </c>
      <c r="C134" s="132">
        <v>1</v>
      </c>
      <c r="D134" s="133" t="s">
        <v>28</v>
      </c>
      <c r="E134" s="130"/>
      <c r="F134" s="130"/>
      <c r="G134" s="130"/>
      <c r="H134" s="130"/>
      <c r="I134" s="130"/>
      <c r="J134" s="130"/>
      <c r="K134" s="161"/>
      <c r="L134" s="135">
        <f t="shared" ref="L134:L146" si="2">K134*C134</f>
        <v>0</v>
      </c>
    </row>
    <row r="135" spans="1:12" s="136" customFormat="1" ht="14" x14ac:dyDescent="0.25">
      <c r="A135" s="130">
        <v>126</v>
      </c>
      <c r="B135" s="141" t="s">
        <v>437</v>
      </c>
      <c r="C135" s="132">
        <v>1</v>
      </c>
      <c r="D135" s="133" t="s">
        <v>28</v>
      </c>
      <c r="E135" s="130"/>
      <c r="F135" s="130"/>
      <c r="G135" s="130"/>
      <c r="H135" s="130"/>
      <c r="I135" s="130"/>
      <c r="J135" s="130"/>
      <c r="K135" s="161"/>
      <c r="L135" s="135">
        <f>K135*C135</f>
        <v>0</v>
      </c>
    </row>
    <row r="136" spans="1:12" s="136" customFormat="1" ht="14" x14ac:dyDescent="0.25">
      <c r="A136" s="130">
        <v>127</v>
      </c>
      <c r="B136" s="141" t="s">
        <v>438</v>
      </c>
      <c r="C136" s="132">
        <v>1</v>
      </c>
      <c r="D136" s="133" t="s">
        <v>28</v>
      </c>
      <c r="E136" s="130"/>
      <c r="F136" s="130"/>
      <c r="G136" s="130"/>
      <c r="H136" s="130"/>
      <c r="I136" s="130"/>
      <c r="J136" s="130"/>
      <c r="K136" s="161"/>
      <c r="L136" s="135">
        <f t="shared" si="2"/>
        <v>0</v>
      </c>
    </row>
    <row r="137" spans="1:12" s="136" customFormat="1" ht="14" x14ac:dyDescent="0.25">
      <c r="A137" s="130">
        <v>128</v>
      </c>
      <c r="B137" s="141" t="s">
        <v>439</v>
      </c>
      <c r="C137" s="132">
        <v>1</v>
      </c>
      <c r="D137" s="133" t="s">
        <v>28</v>
      </c>
      <c r="E137" s="130"/>
      <c r="F137" s="130"/>
      <c r="G137" s="130"/>
      <c r="H137" s="130"/>
      <c r="I137" s="130"/>
      <c r="J137" s="130"/>
      <c r="K137" s="161"/>
      <c r="L137" s="135">
        <f t="shared" si="2"/>
        <v>0</v>
      </c>
    </row>
    <row r="138" spans="1:12" s="136" customFormat="1" ht="14" x14ac:dyDescent="0.25">
      <c r="A138" s="130">
        <v>129</v>
      </c>
      <c r="B138" s="141" t="s">
        <v>440</v>
      </c>
      <c r="C138" s="132">
        <v>1</v>
      </c>
      <c r="D138" s="133" t="s">
        <v>28</v>
      </c>
      <c r="E138" s="130"/>
      <c r="F138" s="130"/>
      <c r="G138" s="130"/>
      <c r="H138" s="130"/>
      <c r="I138" s="130"/>
      <c r="J138" s="130"/>
      <c r="K138" s="161"/>
      <c r="L138" s="135">
        <f t="shared" si="2"/>
        <v>0</v>
      </c>
    </row>
    <row r="139" spans="1:12" s="136" customFormat="1" ht="14" x14ac:dyDescent="0.25">
      <c r="A139" s="130">
        <v>130</v>
      </c>
      <c r="B139" s="141" t="s">
        <v>441</v>
      </c>
      <c r="C139" s="132">
        <v>1</v>
      </c>
      <c r="D139" s="133" t="s">
        <v>28</v>
      </c>
      <c r="E139" s="130"/>
      <c r="F139" s="130"/>
      <c r="G139" s="130"/>
      <c r="H139" s="130"/>
      <c r="I139" s="130"/>
      <c r="J139" s="130"/>
      <c r="K139" s="161"/>
      <c r="L139" s="135">
        <f t="shared" si="2"/>
        <v>0</v>
      </c>
    </row>
    <row r="140" spans="1:12" s="136" customFormat="1" ht="14" x14ac:dyDescent="0.25">
      <c r="A140" s="130">
        <v>131</v>
      </c>
      <c r="B140" s="141" t="s">
        <v>442</v>
      </c>
      <c r="C140" s="132">
        <v>2</v>
      </c>
      <c r="D140" s="133" t="s">
        <v>28</v>
      </c>
      <c r="E140" s="130"/>
      <c r="F140" s="130"/>
      <c r="G140" s="130"/>
      <c r="H140" s="130"/>
      <c r="I140" s="130"/>
      <c r="J140" s="130"/>
      <c r="K140" s="161"/>
      <c r="L140" s="135">
        <f t="shared" si="2"/>
        <v>0</v>
      </c>
    </row>
    <row r="141" spans="1:12" s="136" customFormat="1" ht="28" x14ac:dyDescent="0.25">
      <c r="A141" s="130">
        <v>132</v>
      </c>
      <c r="B141" s="141" t="s">
        <v>443</v>
      </c>
      <c r="C141" s="132">
        <v>3</v>
      </c>
      <c r="D141" s="133" t="s">
        <v>28</v>
      </c>
      <c r="E141" s="130"/>
      <c r="F141" s="130"/>
      <c r="G141" s="130"/>
      <c r="H141" s="130"/>
      <c r="I141" s="130"/>
      <c r="J141" s="130"/>
      <c r="K141" s="161"/>
      <c r="L141" s="135">
        <f t="shared" si="2"/>
        <v>0</v>
      </c>
    </row>
    <row r="142" spans="1:12" s="136" customFormat="1" ht="28" x14ac:dyDescent="0.25">
      <c r="A142" s="130">
        <v>133</v>
      </c>
      <c r="B142" s="141" t="s">
        <v>444</v>
      </c>
      <c r="C142" s="132">
        <v>2</v>
      </c>
      <c r="D142" s="133" t="s">
        <v>28</v>
      </c>
      <c r="E142" s="130"/>
      <c r="F142" s="130"/>
      <c r="G142" s="130"/>
      <c r="H142" s="130"/>
      <c r="I142" s="130"/>
      <c r="J142" s="130"/>
      <c r="K142" s="161"/>
      <c r="L142" s="135">
        <f t="shared" si="2"/>
        <v>0</v>
      </c>
    </row>
    <row r="143" spans="1:12" s="136" customFormat="1" ht="14" x14ac:dyDescent="0.25">
      <c r="A143" s="130">
        <v>134</v>
      </c>
      <c r="B143" s="131" t="s">
        <v>445</v>
      </c>
      <c r="C143" s="137">
        <v>2</v>
      </c>
      <c r="D143" s="133" t="s">
        <v>28</v>
      </c>
      <c r="E143" s="138">
        <v>1</v>
      </c>
      <c r="F143" s="138">
        <v>1</v>
      </c>
      <c r="G143" s="138">
        <v>2</v>
      </c>
      <c r="H143" s="138"/>
      <c r="I143" s="138"/>
      <c r="J143" s="138"/>
      <c r="K143" s="161"/>
      <c r="L143" s="135">
        <f t="shared" si="2"/>
        <v>0</v>
      </c>
    </row>
    <row r="144" spans="1:12" s="136" customFormat="1" ht="14" x14ac:dyDescent="0.25">
      <c r="A144" s="130">
        <v>135</v>
      </c>
      <c r="B144" s="141" t="s">
        <v>446</v>
      </c>
      <c r="C144" s="137">
        <v>1</v>
      </c>
      <c r="D144" s="133" t="s">
        <v>28</v>
      </c>
      <c r="E144" s="138"/>
      <c r="F144" s="138">
        <v>1</v>
      </c>
      <c r="G144" s="138">
        <v>1</v>
      </c>
      <c r="H144" s="138">
        <v>1</v>
      </c>
      <c r="I144" s="138"/>
      <c r="J144" s="138"/>
      <c r="K144" s="161"/>
      <c r="L144" s="135">
        <f t="shared" si="2"/>
        <v>0</v>
      </c>
    </row>
    <row r="145" spans="1:12" s="136" customFormat="1" ht="28" x14ac:dyDescent="0.25">
      <c r="A145" s="130">
        <v>136</v>
      </c>
      <c r="B145" s="131" t="s">
        <v>447</v>
      </c>
      <c r="C145" s="137">
        <v>4</v>
      </c>
      <c r="D145" s="133" t="s">
        <v>28</v>
      </c>
      <c r="E145" s="138"/>
      <c r="F145" s="138"/>
      <c r="G145" s="138"/>
      <c r="H145" s="138"/>
      <c r="I145" s="138"/>
      <c r="J145" s="138"/>
      <c r="K145" s="161"/>
      <c r="L145" s="135">
        <f t="shared" si="2"/>
        <v>0</v>
      </c>
    </row>
    <row r="146" spans="1:12" s="136" customFormat="1" ht="14" x14ac:dyDescent="0.25">
      <c r="A146" s="130">
        <v>137</v>
      </c>
      <c r="B146" s="131" t="s">
        <v>448</v>
      </c>
      <c r="C146" s="137">
        <v>4</v>
      </c>
      <c r="D146" s="133" t="s">
        <v>28</v>
      </c>
      <c r="E146" s="138"/>
      <c r="F146" s="138"/>
      <c r="G146" s="138"/>
      <c r="H146" s="138"/>
      <c r="I146" s="138"/>
      <c r="J146" s="138"/>
      <c r="K146" s="161"/>
      <c r="L146" s="135">
        <f t="shared" si="2"/>
        <v>0</v>
      </c>
    </row>
    <row r="147" spans="1:12" s="136" customFormat="1" ht="13" x14ac:dyDescent="0.3">
      <c r="A147" s="148"/>
      <c r="B147" s="149"/>
      <c r="C147" s="150"/>
      <c r="D147" s="151"/>
      <c r="E147" s="150"/>
      <c r="F147" s="150"/>
      <c r="G147" s="150"/>
      <c r="H147" s="150"/>
      <c r="I147" s="150"/>
      <c r="J147" s="150"/>
      <c r="K147" s="152"/>
      <c r="L147" s="153"/>
    </row>
    <row r="148" spans="1:12" s="136" customFormat="1" ht="13" x14ac:dyDescent="0.3">
      <c r="A148" s="148"/>
      <c r="B148" s="149"/>
      <c r="C148" s="150"/>
      <c r="D148" s="151"/>
      <c r="E148" s="150"/>
      <c r="F148" s="150"/>
      <c r="G148" s="150"/>
      <c r="H148" s="150"/>
      <c r="I148" s="150"/>
      <c r="J148" s="150"/>
      <c r="K148" s="154" t="s">
        <v>10</v>
      </c>
      <c r="L148" s="155">
        <f>SUM(L5:L147)</f>
        <v>0</v>
      </c>
    </row>
    <row r="149" spans="1:12" s="136" customFormat="1" ht="13" x14ac:dyDescent="0.3">
      <c r="A149" s="148"/>
      <c r="B149" s="149"/>
      <c r="C149" s="150"/>
      <c r="D149" s="151"/>
      <c r="E149" s="150"/>
      <c r="F149" s="150"/>
      <c r="G149" s="150"/>
      <c r="H149" s="150"/>
      <c r="I149" s="150"/>
      <c r="J149" s="150"/>
      <c r="K149" s="152"/>
      <c r="L149" s="153"/>
    </row>
    <row r="150" spans="1:12" x14ac:dyDescent="0.35">
      <c r="A150" s="148"/>
    </row>
    <row r="151" spans="1:12" x14ac:dyDescent="0.35">
      <c r="A151" s="148"/>
    </row>
    <row r="152" spans="1:12" x14ac:dyDescent="0.35">
      <c r="A152" s="148"/>
    </row>
    <row r="153" spans="1:12" x14ac:dyDescent="0.35">
      <c r="A153" s="148"/>
    </row>
    <row r="154" spans="1:12" x14ac:dyDescent="0.35">
      <c r="A154" s="148"/>
    </row>
    <row r="155" spans="1:12" x14ac:dyDescent="0.35">
      <c r="A155" s="148"/>
    </row>
    <row r="156" spans="1:12" x14ac:dyDescent="0.35">
      <c r="A156" s="160"/>
    </row>
    <row r="157" spans="1:12" x14ac:dyDescent="0.35">
      <c r="A157" s="148"/>
    </row>
    <row r="158" spans="1:12" x14ac:dyDescent="0.35">
      <c r="A158" s="148"/>
    </row>
    <row r="159" spans="1:12" x14ac:dyDescent="0.35">
      <c r="A159" s="148"/>
    </row>
    <row r="160" spans="1:12" x14ac:dyDescent="0.35">
      <c r="A160" s="148"/>
    </row>
    <row r="161" spans="1:1" x14ac:dyDescent="0.35">
      <c r="A161" s="148"/>
    </row>
    <row r="162" spans="1:1" x14ac:dyDescent="0.35">
      <c r="A162" s="148"/>
    </row>
    <row r="163" spans="1:1" x14ac:dyDescent="0.35">
      <c r="A163" s="148"/>
    </row>
    <row r="164" spans="1:1" x14ac:dyDescent="0.35">
      <c r="A164" s="148"/>
    </row>
    <row r="165" spans="1:1" x14ac:dyDescent="0.35">
      <c r="A165" s="148"/>
    </row>
    <row r="166" spans="1:1" x14ac:dyDescent="0.35">
      <c r="A166" s="148"/>
    </row>
    <row r="167" spans="1:1" x14ac:dyDescent="0.35">
      <c r="A167" s="148"/>
    </row>
    <row r="168" spans="1:1" x14ac:dyDescent="0.35">
      <c r="A168" s="148"/>
    </row>
    <row r="169" spans="1:1" x14ac:dyDescent="0.35">
      <c r="A169" s="148"/>
    </row>
    <row r="170" spans="1:1" x14ac:dyDescent="0.35">
      <c r="A170" s="148"/>
    </row>
    <row r="171" spans="1:1" x14ac:dyDescent="0.35">
      <c r="A171" s="148"/>
    </row>
    <row r="172" spans="1:1" x14ac:dyDescent="0.35">
      <c r="A172" s="148"/>
    </row>
    <row r="173" spans="1:1" x14ac:dyDescent="0.35">
      <c r="A173" s="148"/>
    </row>
    <row r="174" spans="1:1" x14ac:dyDescent="0.35">
      <c r="A174" s="148"/>
    </row>
    <row r="175" spans="1:1" x14ac:dyDescent="0.35">
      <c r="A175" s="148"/>
    </row>
    <row r="176" spans="1:1" x14ac:dyDescent="0.35">
      <c r="A176" s="148"/>
    </row>
    <row r="177" spans="1:1" x14ac:dyDescent="0.35">
      <c r="A177" s="148"/>
    </row>
  </sheetData>
  <sheetProtection algorithmName="SHA-512" hashValue="ZEaDsoCrEOWzlobJF3rwgFxBKKhS6ska9/842wU2qB2jXQKaPz6AnwiTxffyqzY/Ubsyvw5A4ji2Fwv/ZI0+HA==" saltValue="XvbDENhIUDon6rWatWbGTg==" spinCount="100000" sheet="1" objects="1" scenarios="1"/>
  <mergeCells count="13">
    <mergeCell ref="K2:K3"/>
    <mergeCell ref="L2:L3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0866141732283472" right="0.70866141732283472" top="0.60645833333333332" bottom="0.74803149606299213" header="0.31496062992125984" footer="0.31496062992125984"/>
  <pageSetup paperSize="9" scale="70" fitToHeight="0" orientation="landscape" r:id="rId1"/>
  <headerFooter>
    <oddHeader>&amp;LRevízia elektrických zariadení&amp;RPríloha č.1 k časti B.2 Region VS
(tabuľka č.4)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view="pageLayout" zoomScaleNormal="100" workbookViewId="0">
      <selection activeCell="I4" sqref="I4:I5"/>
    </sheetView>
  </sheetViews>
  <sheetFormatPr defaultColWidth="9.1796875" defaultRowHeight="14.5" x14ac:dyDescent="0.35"/>
  <cols>
    <col min="1" max="1" width="4.453125" style="5" bestFit="1" customWidth="1"/>
    <col min="2" max="2" width="56.81640625" style="5" bestFit="1" customWidth="1"/>
    <col min="3" max="3" width="11.7265625" style="5" customWidth="1"/>
    <col min="4" max="4" width="13.54296875" style="5" customWidth="1"/>
    <col min="5" max="6" width="9.1796875" style="5"/>
    <col min="7" max="7" width="18.7265625" style="5" customWidth="1"/>
    <col min="8" max="8" width="9.1796875" style="5"/>
    <col min="9" max="9" width="15" style="42" customWidth="1"/>
    <col min="10" max="10" width="17.7265625" style="42" customWidth="1"/>
    <col min="11" max="16384" width="9.1796875" style="5"/>
  </cols>
  <sheetData>
    <row r="1" spans="1:10" ht="25.5" thickBot="1" x14ac:dyDescent="0.4">
      <c r="A1" s="253" t="s">
        <v>449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0" s="2" customFormat="1" ht="43.5" customHeight="1" x14ac:dyDescent="0.25">
      <c r="A2" s="230" t="s">
        <v>4</v>
      </c>
      <c r="B2" s="232" t="s">
        <v>5</v>
      </c>
      <c r="C2" s="228" t="s">
        <v>480</v>
      </c>
      <c r="D2" s="225" t="s">
        <v>11</v>
      </c>
      <c r="E2" s="225" t="s">
        <v>12</v>
      </c>
      <c r="F2" s="225" t="s">
        <v>13</v>
      </c>
      <c r="G2" s="225" t="s">
        <v>14</v>
      </c>
      <c r="H2" s="228" t="s">
        <v>7</v>
      </c>
      <c r="I2" s="205" t="s">
        <v>468</v>
      </c>
      <c r="J2" s="205" t="s">
        <v>469</v>
      </c>
    </row>
    <row r="3" spans="1:10" s="2" customFormat="1" ht="33" customHeight="1" thickBot="1" x14ac:dyDescent="0.3">
      <c r="A3" s="256"/>
      <c r="B3" s="239"/>
      <c r="C3" s="237"/>
      <c r="D3" s="236"/>
      <c r="E3" s="236"/>
      <c r="F3" s="236"/>
      <c r="G3" s="236"/>
      <c r="H3" s="255"/>
      <c r="I3" s="206"/>
      <c r="J3" s="206"/>
    </row>
    <row r="4" spans="1:10" s="2" customFormat="1" ht="19.5" customHeight="1" x14ac:dyDescent="0.25">
      <c r="A4" s="15">
        <v>1</v>
      </c>
      <c r="B4" s="7" t="s">
        <v>450</v>
      </c>
      <c r="C4" s="124">
        <v>2</v>
      </c>
      <c r="D4" s="17">
        <v>6</v>
      </c>
      <c r="E4" s="17">
        <v>1</v>
      </c>
      <c r="F4" s="17">
        <v>104</v>
      </c>
      <c r="G4" s="95" t="s">
        <v>452</v>
      </c>
      <c r="H4" s="49"/>
      <c r="I4" s="179"/>
      <c r="J4" s="112">
        <f>I4*C4</f>
        <v>0</v>
      </c>
    </row>
    <row r="5" spans="1:10" s="2" customFormat="1" ht="14" x14ac:dyDescent="0.25">
      <c r="A5" s="15">
        <v>2</v>
      </c>
      <c r="B5" s="26" t="s">
        <v>451</v>
      </c>
      <c r="C5" s="124">
        <v>4</v>
      </c>
      <c r="D5" s="17"/>
      <c r="E5" s="17"/>
      <c r="F5" s="17"/>
      <c r="G5" s="95"/>
      <c r="H5" s="100">
        <v>1</v>
      </c>
      <c r="I5" s="179"/>
      <c r="J5" s="112">
        <f>I5*C5</f>
        <v>0</v>
      </c>
    </row>
    <row r="6" spans="1:10" s="2" customFormat="1" ht="12.5" x14ac:dyDescent="0.25">
      <c r="I6" s="110"/>
      <c r="J6" s="113"/>
    </row>
    <row r="7" spans="1:10" s="2" customFormat="1" ht="13" x14ac:dyDescent="0.3">
      <c r="I7" s="114" t="s">
        <v>10</v>
      </c>
      <c r="J7" s="101">
        <f>SUM(J4:J6)</f>
        <v>0</v>
      </c>
    </row>
    <row r="8" spans="1:10" s="2" customFormat="1" ht="12.5" x14ac:dyDescent="0.25">
      <c r="I8" s="110"/>
      <c r="J8" s="113"/>
    </row>
    <row r="9" spans="1:10" s="2" customFormat="1" ht="12.5" x14ac:dyDescent="0.25">
      <c r="I9" s="110"/>
      <c r="J9" s="110"/>
    </row>
  </sheetData>
  <sheetProtection algorithmName="SHA-512" hashValue="O5HWKMKQgNEqOGNCrCDGGyZg2qCw8av6XMmqEJGwtQUg7uaKgFxA2+XwtYMbt4nRI8pYv1iSBhJlCI8QpUkR7w==" saltValue="u88ZKZlmaptYM5V88gUfzA==" spinCount="100000" sheet="1" objects="1" scenarios="1"/>
  <mergeCells count="11">
    <mergeCell ref="A1:J1"/>
    <mergeCell ref="H2:H3"/>
    <mergeCell ref="F2:F3"/>
    <mergeCell ref="G2:G3"/>
    <mergeCell ref="I2:I3"/>
    <mergeCell ref="J2:J3"/>
    <mergeCell ref="D2:D3"/>
    <mergeCell ref="E2:E3"/>
    <mergeCell ref="C2:C3"/>
    <mergeCell ref="A2:A3"/>
    <mergeCell ref="B2:B3"/>
  </mergeCells>
  <pageMargins left="0.7" right="0.7" top="0.75" bottom="0.75" header="0.3" footer="0.3"/>
  <pageSetup paperSize="9" scale="79" fitToHeight="0" orientation="landscape" horizontalDpi="300" verticalDpi="300" r:id="rId1"/>
  <headerFooter>
    <oddHeader>&amp;LRevízia elektrických zariadení&amp;RPríloha č.1 k časti B.2 Region VS
(tabuľka č.5)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view="pageLayout" zoomScaleNormal="100" workbookViewId="0">
      <selection activeCell="G15" sqref="G15"/>
    </sheetView>
  </sheetViews>
  <sheetFormatPr defaultColWidth="9.1796875" defaultRowHeight="14.5" x14ac:dyDescent="0.35"/>
  <cols>
    <col min="1" max="1" width="4.453125" style="5" bestFit="1" customWidth="1"/>
    <col min="2" max="2" width="100.81640625" style="5" bestFit="1" customWidth="1"/>
    <col min="3" max="3" width="13.81640625" style="5" customWidth="1"/>
    <col min="4" max="4" width="15.81640625" style="5" customWidth="1"/>
    <col min="5" max="5" width="9.54296875" style="5" customWidth="1"/>
    <col min="6" max="6" width="8.81640625" style="5" customWidth="1"/>
    <col min="7" max="7" width="8.7265625" style="5" customWidth="1"/>
    <col min="8" max="8" width="11.26953125" style="5" customWidth="1"/>
    <col min="9" max="9" width="9.1796875" style="5"/>
    <col min="10" max="10" width="17.453125" style="42" customWidth="1"/>
    <col min="11" max="11" width="17.1796875" style="42" customWidth="1"/>
    <col min="12" max="16384" width="9.1796875" style="5"/>
  </cols>
  <sheetData>
    <row r="1" spans="1:11" ht="25.5" thickBot="1" x14ac:dyDescent="0.4">
      <c r="A1" s="257" t="s">
        <v>453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25.5" customHeight="1" x14ac:dyDescent="0.35">
      <c r="A2" s="230" t="s">
        <v>4</v>
      </c>
      <c r="B2" s="232" t="s">
        <v>5</v>
      </c>
      <c r="C2" s="259" t="s">
        <v>481</v>
      </c>
      <c r="D2" s="225" t="s">
        <v>6</v>
      </c>
      <c r="E2" s="225" t="s">
        <v>11</v>
      </c>
      <c r="F2" s="225" t="s">
        <v>12</v>
      </c>
      <c r="G2" s="225" t="s">
        <v>13</v>
      </c>
      <c r="H2" s="225" t="s">
        <v>14</v>
      </c>
      <c r="I2" s="228" t="s">
        <v>7</v>
      </c>
      <c r="J2" s="228" t="s">
        <v>468</v>
      </c>
      <c r="K2" s="228" t="s">
        <v>469</v>
      </c>
    </row>
    <row r="3" spans="1:11" ht="29.25" customHeight="1" x14ac:dyDescent="0.35">
      <c r="A3" s="256"/>
      <c r="B3" s="239"/>
      <c r="C3" s="260"/>
      <c r="D3" s="236"/>
      <c r="E3" s="236"/>
      <c r="F3" s="236"/>
      <c r="G3" s="236"/>
      <c r="H3" s="236"/>
      <c r="I3" s="255"/>
      <c r="J3" s="255"/>
      <c r="K3" s="255"/>
    </row>
    <row r="4" spans="1:11" s="97" customFormat="1" ht="14" x14ac:dyDescent="0.3">
      <c r="A4" s="16">
        <v>1</v>
      </c>
      <c r="B4" s="99" t="s">
        <v>454</v>
      </c>
      <c r="C4" s="123">
        <v>4</v>
      </c>
      <c r="D4" s="4" t="s">
        <v>455</v>
      </c>
      <c r="E4" s="15">
        <v>8</v>
      </c>
      <c r="F4" s="15">
        <v>2</v>
      </c>
      <c r="G4" s="15">
        <v>30</v>
      </c>
      <c r="H4" s="15">
        <v>35</v>
      </c>
      <c r="I4" s="15"/>
      <c r="J4" s="179"/>
      <c r="K4" s="112">
        <f t="shared" ref="K4:K9" si="0">J4*C4</f>
        <v>0</v>
      </c>
    </row>
    <row r="5" spans="1:11" s="97" customFormat="1" ht="14" x14ac:dyDescent="0.3">
      <c r="A5" s="16">
        <v>2</v>
      </c>
      <c r="B5" s="99" t="s">
        <v>456</v>
      </c>
      <c r="C5" s="123">
        <v>4</v>
      </c>
      <c r="D5" s="4"/>
      <c r="E5" s="15"/>
      <c r="F5" s="15"/>
      <c r="G5" s="15"/>
      <c r="H5" s="15"/>
      <c r="I5" s="15">
        <v>15</v>
      </c>
      <c r="J5" s="179"/>
      <c r="K5" s="112">
        <f t="shared" si="0"/>
        <v>0</v>
      </c>
    </row>
    <row r="6" spans="1:11" s="97" customFormat="1" ht="14" x14ac:dyDescent="0.3">
      <c r="A6" s="16">
        <v>3</v>
      </c>
      <c r="B6" s="99" t="s">
        <v>457</v>
      </c>
      <c r="C6" s="123">
        <v>2</v>
      </c>
      <c r="D6" s="4"/>
      <c r="E6" s="15"/>
      <c r="F6" s="15"/>
      <c r="G6" s="15"/>
      <c r="H6" s="15"/>
      <c r="I6" s="15">
        <v>10</v>
      </c>
      <c r="J6" s="179"/>
      <c r="K6" s="112">
        <f t="shared" si="0"/>
        <v>0</v>
      </c>
    </row>
    <row r="7" spans="1:11" s="97" customFormat="1" ht="14" x14ac:dyDescent="0.3">
      <c r="A7" s="16">
        <v>4</v>
      </c>
      <c r="B7" s="99" t="s">
        <v>458</v>
      </c>
      <c r="C7" s="123">
        <v>2</v>
      </c>
      <c r="D7" s="4"/>
      <c r="E7" s="15">
        <v>1</v>
      </c>
      <c r="F7" s="15">
        <v>1</v>
      </c>
      <c r="G7" s="15">
        <v>5</v>
      </c>
      <c r="H7" s="15"/>
      <c r="I7" s="15"/>
      <c r="J7" s="179"/>
      <c r="K7" s="112">
        <f t="shared" si="0"/>
        <v>0</v>
      </c>
    </row>
    <row r="8" spans="1:11" s="97" customFormat="1" ht="14" x14ac:dyDescent="0.3">
      <c r="A8" s="15">
        <v>5</v>
      </c>
      <c r="B8" s="99" t="s">
        <v>459</v>
      </c>
      <c r="C8" s="123">
        <v>3</v>
      </c>
      <c r="D8" s="4"/>
      <c r="E8" s="15"/>
      <c r="F8" s="15"/>
      <c r="G8" s="15"/>
      <c r="H8" s="15"/>
      <c r="I8" s="15">
        <v>2</v>
      </c>
      <c r="J8" s="179"/>
      <c r="K8" s="112">
        <f t="shared" si="0"/>
        <v>0</v>
      </c>
    </row>
    <row r="9" spans="1:11" s="97" customFormat="1" ht="14" x14ac:dyDescent="0.3">
      <c r="A9" s="15">
        <v>6</v>
      </c>
      <c r="B9" s="99" t="s">
        <v>460</v>
      </c>
      <c r="C9" s="123">
        <v>4</v>
      </c>
      <c r="D9" s="4"/>
      <c r="E9" s="15">
        <v>1</v>
      </c>
      <c r="F9" s="15">
        <v>1</v>
      </c>
      <c r="G9" s="15">
        <v>12</v>
      </c>
      <c r="H9" s="15">
        <v>10</v>
      </c>
      <c r="I9" s="15"/>
      <c r="J9" s="179"/>
      <c r="K9" s="112">
        <f t="shared" si="0"/>
        <v>0</v>
      </c>
    </row>
    <row r="10" spans="1:11" s="97" customFormat="1" ht="13" x14ac:dyDescent="0.3">
      <c r="J10" s="106"/>
      <c r="K10" s="119"/>
    </row>
    <row r="11" spans="1:11" s="97" customFormat="1" ht="13" x14ac:dyDescent="0.3">
      <c r="J11" s="111" t="s">
        <v>10</v>
      </c>
      <c r="K11" s="98">
        <f>SUM(K4:K10)</f>
        <v>0</v>
      </c>
    </row>
    <row r="12" spans="1:11" s="97" customFormat="1" ht="13" x14ac:dyDescent="0.3">
      <c r="J12" s="106"/>
      <c r="K12" s="106"/>
    </row>
  </sheetData>
  <sheetProtection algorithmName="SHA-512" hashValue="zYAX9TCurkmTDCQnXd2Vd+TDIYfClyRH30VzhPRCw7Ymo0yDxqhFyPGN5yR4GlknNL6CrwnXlSeWHT/jpjC7/g==" saltValue="phPb746IZz7w3t3FZeBsjw==" spinCount="100000" sheet="1" objects="1" scenarios="1"/>
  <mergeCells count="12">
    <mergeCell ref="A1:K1"/>
    <mergeCell ref="J2:J3"/>
    <mergeCell ref="K2:K3"/>
    <mergeCell ref="C2:C3"/>
    <mergeCell ref="A2:A3"/>
    <mergeCell ref="B2:B3"/>
    <mergeCell ref="D2:D3"/>
    <mergeCell ref="E2:E3"/>
    <mergeCell ref="F2:F3"/>
    <mergeCell ref="G2:G3"/>
    <mergeCell ref="H2:H3"/>
    <mergeCell ref="I2:I3"/>
  </mergeCells>
  <pageMargins left="0.7" right="0.7" top="0.58458333333333334" bottom="0.75" header="0.3" footer="0.3"/>
  <pageSetup paperSize="9" scale="60" fitToHeight="0" orientation="landscape" horizontalDpi="300" verticalDpi="300" r:id="rId1"/>
  <headerFooter>
    <oddHeader>&amp;LRevízia elektrických zariadení&amp;RPríloha č.1 k časti B.2 Region VS
(tabuľka č.6)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4</vt:i4>
      </vt:variant>
    </vt:vector>
  </HeadingPairs>
  <TitlesOfParts>
    <vt:vector size="11" baseType="lpstr">
      <vt:lpstr>Región VS.</vt:lpstr>
      <vt:lpstr>Mengusovce</vt:lpstr>
      <vt:lpstr>Beharovce</vt:lpstr>
      <vt:lpstr>Prešov</vt:lpstr>
      <vt:lpstr>Košice</vt:lpstr>
      <vt:lpstr>IO Prešov</vt:lpstr>
      <vt:lpstr>Štós</vt:lpstr>
      <vt:lpstr>Beharovce!Názvy_tlače</vt:lpstr>
      <vt:lpstr>Košice!Názvy_tlače</vt:lpstr>
      <vt:lpstr>Mengusovce!Názvy_tlače</vt:lpstr>
      <vt:lpstr>Prešov!Názvy_tlače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Hrdá Barbora</dc:creator>
  <cp:lastModifiedBy>Hesterová Gabriela</cp:lastModifiedBy>
  <cp:lastPrinted>2021-03-01T08:27:05Z</cp:lastPrinted>
  <dcterms:created xsi:type="dcterms:W3CDTF">2020-08-25T06:18:01Z</dcterms:created>
  <dcterms:modified xsi:type="dcterms:W3CDTF">2021-09-10T07:06:06Z</dcterms:modified>
</cp:coreProperties>
</file>