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a_jaskova_bratislava_sk/Documents/Dokumenty/rok 2021/01 NZ Zameranie plôch zelene/SP/"/>
    </mc:Choice>
  </mc:AlternateContent>
  <xr:revisionPtr revIDLastSave="0" documentId="8_{68321DBA-3E3D-4D43-B796-F9AA298D2461}" xr6:coauthVersionLast="47" xr6:coauthVersionMax="47" xr10:uidLastSave="{00000000-0000-0000-0000-000000000000}"/>
  <bookViews>
    <workbookView xWindow="2535" yWindow="270" windowWidth="26265" windowHeight="14715" xr2:uid="{00000000-000D-0000-FFFF-FFFF00000000}"/>
  </bookViews>
  <sheets>
    <sheet name="Návrh na plnenie kritérií č.1" sheetId="12" r:id="rId1"/>
    <sheet name="Návrh na plnenie kritérií č.2" sheetId="1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3" l="1"/>
  <c r="E70" i="13"/>
  <c r="E71" i="12"/>
  <c r="F19" i="13"/>
  <c r="E70" i="12"/>
  <c r="E19" i="13" l="1"/>
  <c r="E19" i="12"/>
  <c r="E75" i="13"/>
  <c r="E75" i="12"/>
  <c r="E20" i="12"/>
  <c r="E20" i="13"/>
  <c r="F19" i="12" l="1"/>
  <c r="E77" i="13" l="1"/>
  <c r="E77" i="12" l="1"/>
</calcChain>
</file>

<file path=xl/sharedStrings.xml><?xml version="1.0" encoding="utf-8"?>
<sst xmlns="http://schemas.openxmlformats.org/spreadsheetml/2006/main" count="160" uniqueCount="54">
  <si>
    <t>DPH 20%</t>
  </si>
  <si>
    <t>Štatutárny zástupca:</t>
  </si>
  <si>
    <t>IČO:</t>
  </si>
  <si>
    <t>IČ DPH:</t>
  </si>
  <si>
    <t>Telefónne číslo:</t>
  </si>
  <si>
    <t>E-mailová adresa:</t>
  </si>
  <si>
    <t>Počet bodov za kritérium č. 1</t>
  </si>
  <si>
    <t>Lehota dodania:</t>
  </si>
  <si>
    <t>1. skúsenosť</t>
  </si>
  <si>
    <t>Názov zákazky:</t>
  </si>
  <si>
    <t>Predmet plnenia:</t>
  </si>
  <si>
    <t>Objednávateľ:</t>
  </si>
  <si>
    <t>Cena v eurách s DPH:</t>
  </si>
  <si>
    <t>Kontaktná osoba (e-mail a tel.):</t>
  </si>
  <si>
    <t>2. skúsenosť</t>
  </si>
  <si>
    <t>3. skúsenosť</t>
  </si>
  <si>
    <t>4. skúsenosť</t>
  </si>
  <si>
    <t>5. skúsenosť</t>
  </si>
  <si>
    <t>Počet hodnotených odborných skúseností:</t>
  </si>
  <si>
    <t>Počet bodov za kritérium č. 2</t>
  </si>
  <si>
    <t>Kritérium č. 3: Zapojenie študenta/absolventa vysokej školy</t>
  </si>
  <si>
    <t>Zapojí uchádzač do realizácie zákazky študenta alebo absolventa vysokej školy:</t>
  </si>
  <si>
    <t>Počet bodov za kritérium č. 3</t>
  </si>
  <si>
    <t>Počet bodov za všetky kritériá spolu:</t>
  </si>
  <si>
    <t>Identifikačné údaje uchádzača</t>
  </si>
  <si>
    <t xml:space="preserve">Obchodné meno: </t>
  </si>
  <si>
    <t xml:space="preserve">Sídlo: </t>
  </si>
  <si>
    <t>Uchádzač vypĺňa iba zelené bunky</t>
  </si>
  <si>
    <t xml:space="preserve">Predmet zákazky </t>
  </si>
  <si>
    <t>1.</t>
  </si>
  <si>
    <t>2.</t>
  </si>
  <si>
    <t>Dňa:</t>
  </si>
  <si>
    <t>v</t>
  </si>
  <si>
    <t>Podpis oprávnenej osoby</t>
  </si>
  <si>
    <t xml:space="preserve">Čestné vyhlásenie: Predložením tejto ponuky zároveň čestne vyhlasujem, že postupujem v súlade s etickým kódexom uchádzača vydaným Úradom pre verejné obstarávanie: https://www.uvo.gov.sk/zaujemcauchadzac/eticky-kodex-zaujemcu-uchadzaca-54b.html  </t>
  </si>
  <si>
    <t>6. skúsenosť</t>
  </si>
  <si>
    <t>nie</t>
  </si>
  <si>
    <t>Platca DPH:</t>
  </si>
  <si>
    <t>Kritérium č. 1: Jednotková cena za určenie polohy jedného hektára plochy zelene v EUR s DPH</t>
  </si>
  <si>
    <t>Jednotková cena za určenie polohy jedného hektára plochy zelene  EUR bez DPH</t>
  </si>
  <si>
    <t>Jednotková cena za určenie polohy jedného hektára plochy zelene  EUR s DPH</t>
  </si>
  <si>
    <t>časť</t>
  </si>
  <si>
    <t xml:space="preserve">Kritérium č. 2: Odborné skúsenosti uchádzača </t>
  </si>
  <si>
    <t xml:space="preserve">Autorizovaný geodet (meno, priezvisko): </t>
  </si>
  <si>
    <t>Skúsenosti autorizovaného geodeta</t>
  </si>
  <si>
    <t>Skúsenosti autorizovaného geodeta  - jedna (1) je povinná na preukázanie splnenia podmienok účasti podľa § 34 ods. 1 písm. g) ZVO - verejný obstarávateľ ich odporúča uviesť do predmetného zoznamu</t>
  </si>
  <si>
    <t xml:space="preserve">Musí ísť o iné skúsenosti (zákazky) ako tie, ktorými uchádzač preukazuje splnenie podmienok účasti podľa § 34 ods. 1 písm. g) ZVO </t>
  </si>
  <si>
    <t>Príloha č. 2 Návrh na plnenie kritérií - časť 1</t>
  </si>
  <si>
    <t>Príloha č. 2 Návrh na plnenie kritérií - časť 2</t>
  </si>
  <si>
    <t xml:space="preserve"> Zameranie plôch zelene na území Hlavného mesta SR Bratislavy:  1 časť: Okres Bratislava I+III+IV   </t>
  </si>
  <si>
    <t xml:space="preserve"> Zameranie plôch zelene na území Hlavného mesta SR Bratislavy:   2. časť: Okres Bratislava II+V</t>
  </si>
  <si>
    <t xml:space="preserve">Predmet zákazky: Zameranie plôch zelene na území Hlavného mesta SR Bratislavy 
1 časť: Okres Bratislava I+III+IV  </t>
  </si>
  <si>
    <t>Predmet zákazky: Zameranie plôch zelene na území Hlavného mesta SR Bratislavy  
2. časť: Okres Bratislava II+V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</si>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</sst>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6" tint="-0.249977111117893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5">
    <xf numFmtId="0" fontId="0" fillId="0" borderId="0" xfId="0"/>
    <xf numFmtId="0" fontId="8" fillId="0" borderId="0" xfId="0" applyFont="1"/>
    <xf numFmtId="0" fontId="7" fillId="0" borderId="0" xfId="0" applyFont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2" fontId="10" fillId="2" borderId="20" xfId="0" applyNumberFormat="1" applyFont="1" applyFill="1" applyBorder="1" applyAlignment="1" applyProtection="1">
      <alignment horizontal="center" vertical="center" wrapText="1"/>
      <protection hidden="1"/>
    </xf>
    <xf numFmtId="4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4" fontId="4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4" fontId="12" fillId="4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4" borderId="29" xfId="0" applyFont="1" applyFill="1" applyBorder="1" applyAlignment="1" applyProtection="1">
      <alignment horizontal="center"/>
      <protection locked="0"/>
    </xf>
    <xf numFmtId="0" fontId="8" fillId="4" borderId="27" xfId="0" applyFont="1" applyFill="1" applyBorder="1" applyAlignment="1" applyProtection="1">
      <alignment horizontal="center"/>
      <protection locked="0"/>
    </xf>
    <xf numFmtId="0" fontId="8" fillId="4" borderId="34" xfId="0" applyFont="1" applyFill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left"/>
      <protection hidden="1"/>
    </xf>
    <xf numFmtId="0" fontId="14" fillId="0" borderId="21" xfId="0" applyFont="1" applyBorder="1" applyAlignment="1" applyProtection="1">
      <alignment horizontal="left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left" vertical="center" wrapText="1"/>
      <protection hidden="1"/>
    </xf>
    <xf numFmtId="0" fontId="14" fillId="0" borderId="21" xfId="0" applyFont="1" applyBorder="1" applyAlignment="1" applyProtection="1">
      <alignment horizontal="left" vertical="center" wrapText="1"/>
      <protection hidden="1"/>
    </xf>
    <xf numFmtId="0" fontId="14" fillId="0" borderId="24" xfId="0" applyFont="1" applyBorder="1" applyAlignment="1" applyProtection="1">
      <alignment horizontal="left" vertical="center" wrapText="1"/>
      <protection hidden="1"/>
    </xf>
    <xf numFmtId="0" fontId="14" fillId="0" borderId="30" xfId="0" applyFont="1" applyBorder="1" applyAlignment="1" applyProtection="1">
      <alignment horizontal="left" vertical="center" wrapText="1"/>
      <protection hidden="1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 applyProtection="1">
      <alignment horizontal="center"/>
      <protection locked="0"/>
    </xf>
    <xf numFmtId="0" fontId="8" fillId="4" borderId="38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4" borderId="30" xfId="0" applyFont="1" applyFill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alignment horizontal="left"/>
      <protection hidden="1"/>
    </xf>
    <xf numFmtId="0" fontId="8" fillId="4" borderId="37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 applyProtection="1">
      <alignment horizontal="center"/>
      <protection locked="0"/>
    </xf>
    <xf numFmtId="0" fontId="8" fillId="4" borderId="23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left" vertical="center" wrapText="1"/>
      <protection hidden="1"/>
    </xf>
    <xf numFmtId="0" fontId="1" fillId="2" borderId="33" xfId="0" applyFont="1" applyFill="1" applyBorder="1" applyAlignment="1" applyProtection="1">
      <alignment horizontal="left" vertical="center" wrapText="1"/>
      <protection hidden="1"/>
    </xf>
    <xf numFmtId="0" fontId="14" fillId="0" borderId="9" xfId="0" applyFont="1" applyBorder="1" applyAlignment="1" applyProtection="1">
      <alignment horizontal="left"/>
      <protection hidden="1"/>
    </xf>
    <xf numFmtId="0" fontId="14" fillId="0" borderId="9" xfId="0" applyFont="1" applyBorder="1" applyAlignment="1" applyProtection="1">
      <alignment horizontal="left" vertical="center" wrapText="1"/>
      <protection hidden="1"/>
    </xf>
    <xf numFmtId="0" fontId="14" fillId="0" borderId="38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2" borderId="32" xfId="0" applyFont="1" applyFill="1" applyBorder="1" applyAlignment="1" applyProtection="1">
      <alignment horizontal="center" vertical="center" wrapText="1"/>
      <protection hidden="1"/>
    </xf>
    <xf numFmtId="0" fontId="4" fillId="2" borderId="33" xfId="0" applyFont="1" applyFill="1" applyBorder="1" applyAlignment="1" applyProtection="1">
      <alignment horizontal="center" vertical="center" wrapText="1"/>
      <protection hidden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33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0" xfId="0" applyFont="1" applyFill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left"/>
      <protection hidden="1"/>
    </xf>
    <xf numFmtId="0" fontId="14" fillId="0" borderId="4" xfId="0" applyFont="1" applyBorder="1" applyAlignment="1" applyProtection="1">
      <alignment horizontal="left"/>
      <protection hidden="1"/>
    </xf>
    <xf numFmtId="0" fontId="14" fillId="0" borderId="39" xfId="0" applyFont="1" applyBorder="1" applyAlignment="1" applyProtection="1">
      <alignment horizontal="left"/>
      <protection hidden="1"/>
    </xf>
    <xf numFmtId="0" fontId="8" fillId="4" borderId="13" xfId="0" applyFont="1" applyFill="1" applyBorder="1" applyAlignment="1" applyProtection="1">
      <alignment horizontal="left"/>
      <protection locked="0"/>
    </xf>
    <xf numFmtId="0" fontId="8" fillId="4" borderId="44" xfId="0" applyFont="1" applyFill="1" applyBorder="1" applyAlignment="1" applyProtection="1">
      <alignment horizontal="left"/>
      <protection locked="0"/>
    </xf>
    <xf numFmtId="0" fontId="8" fillId="4" borderId="45" xfId="0" applyFont="1" applyFill="1" applyBorder="1" applyAlignment="1" applyProtection="1">
      <alignment horizontal="left"/>
      <protection locked="0"/>
    </xf>
    <xf numFmtId="0" fontId="8" fillId="4" borderId="26" xfId="0" applyFont="1" applyFill="1" applyBorder="1" applyAlignment="1" applyProtection="1">
      <alignment horizontal="left"/>
      <protection locked="0"/>
    </xf>
    <xf numFmtId="0" fontId="8" fillId="4" borderId="15" xfId="0" applyFont="1" applyFill="1" applyBorder="1" applyAlignment="1" applyProtection="1">
      <alignment horizontal="left"/>
      <protection locked="0"/>
    </xf>
    <xf numFmtId="0" fontId="8" fillId="4" borderId="5" xfId="0" applyFont="1" applyFill="1" applyBorder="1" applyAlignment="1" applyProtection="1">
      <alignment horizontal="left"/>
      <protection locked="0"/>
    </xf>
    <xf numFmtId="0" fontId="8" fillId="4" borderId="46" xfId="0" applyFont="1" applyFill="1" applyBorder="1" applyAlignment="1" applyProtection="1">
      <alignment horizontal="center" wrapText="1"/>
      <protection locked="0"/>
    </xf>
    <xf numFmtId="0" fontId="8" fillId="4" borderId="14" xfId="0" applyFont="1" applyFill="1" applyBorder="1" applyAlignment="1" applyProtection="1">
      <alignment horizontal="center" wrapText="1"/>
      <protection locked="0"/>
    </xf>
    <xf numFmtId="0" fontId="8" fillId="4" borderId="35" xfId="0" applyFont="1" applyFill="1" applyBorder="1" applyAlignment="1" applyProtection="1">
      <alignment horizontal="center" wrapText="1"/>
      <protection locked="0"/>
    </xf>
    <xf numFmtId="0" fontId="8" fillId="4" borderId="25" xfId="0" applyFont="1" applyFill="1" applyBorder="1" applyAlignment="1" applyProtection="1">
      <alignment horizontal="center" wrapText="1"/>
      <protection locked="0"/>
    </xf>
    <xf numFmtId="0" fontId="8" fillId="4" borderId="47" xfId="0" applyFont="1" applyFill="1" applyBorder="1" applyAlignment="1" applyProtection="1">
      <alignment horizontal="center" wrapText="1"/>
      <protection locked="0"/>
    </xf>
    <xf numFmtId="0" fontId="8" fillId="4" borderId="48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27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lef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0" fontId="13" fillId="0" borderId="36" xfId="0" applyFont="1" applyBorder="1" applyAlignment="1" applyProtection="1">
      <alignment horizontal="left" vertical="center" wrapText="1"/>
      <protection hidden="1"/>
    </xf>
    <xf numFmtId="0" fontId="13" fillId="2" borderId="11" xfId="0" applyFont="1" applyFill="1" applyBorder="1" applyAlignment="1" applyProtection="1">
      <alignment horizontal="left" vertical="center" wrapText="1"/>
      <protection hidden="1"/>
    </xf>
    <xf numFmtId="0" fontId="13" fillId="2" borderId="7" xfId="0" applyFont="1" applyFill="1" applyBorder="1" applyAlignment="1" applyProtection="1">
      <alignment horizontal="left" vertical="center" wrapText="1"/>
      <protection hidden="1"/>
    </xf>
    <xf numFmtId="0" fontId="13" fillId="2" borderId="40" xfId="0" applyFont="1" applyFill="1" applyBorder="1" applyAlignment="1" applyProtection="1">
      <alignment horizontal="left" vertical="center" wrapText="1"/>
      <protection hidden="1"/>
    </xf>
    <xf numFmtId="3" fontId="13" fillId="2" borderId="31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32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/>
      <protection hidden="1"/>
    </xf>
    <xf numFmtId="4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4" fillId="2" borderId="33" xfId="0" applyFont="1" applyFill="1" applyBorder="1" applyAlignment="1" applyProtection="1">
      <alignment horizontal="center" vertical="center"/>
      <protection hidden="1"/>
    </xf>
    <xf numFmtId="0" fontId="13" fillId="4" borderId="41" xfId="0" applyFont="1" applyFill="1" applyBorder="1" applyAlignment="1" applyProtection="1">
      <alignment horizontal="center" vertical="center"/>
      <protection locked="0"/>
    </xf>
    <xf numFmtId="0" fontId="13" fillId="4" borderId="42" xfId="0" applyFont="1" applyFill="1" applyBorder="1" applyAlignment="1" applyProtection="1">
      <alignment horizontal="center" vertical="center"/>
      <protection locked="0"/>
    </xf>
    <xf numFmtId="0" fontId="13" fillId="4" borderId="43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hidden="1"/>
    </xf>
    <xf numFmtId="1" fontId="4" fillId="2" borderId="31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1" xfId="0" applyFont="1" applyFill="1" applyBorder="1" applyAlignment="1" applyProtection="1">
      <alignment horizontal="left" vertical="center"/>
      <protection hidden="1"/>
    </xf>
    <xf numFmtId="0" fontId="4" fillId="2" borderId="32" xfId="0" applyFont="1" applyFill="1" applyBorder="1" applyAlignment="1" applyProtection="1">
      <alignment horizontal="left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2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4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32" xfId="0" applyFont="1" applyFill="1" applyBorder="1" applyAlignment="1" applyProtection="1">
      <alignment horizontal="center" vertical="center" wrapText="1"/>
      <protection hidden="1"/>
    </xf>
    <xf numFmtId="0" fontId="12" fillId="2" borderId="33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8" xfId="0" applyFont="1" applyFill="1" applyBorder="1" applyAlignment="1" applyProtection="1">
      <alignment vertical="center"/>
      <protection hidden="1"/>
    </xf>
    <xf numFmtId="0" fontId="6" fillId="0" borderId="20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18" xfId="0" applyFont="1" applyBorder="1" applyAlignment="1" applyProtection="1">
      <alignment horizontal="left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/>
      <protection hidden="1"/>
    </xf>
    <xf numFmtId="0" fontId="9" fillId="3" borderId="27" xfId="0" applyFont="1" applyFill="1" applyBorder="1" applyAlignment="1" applyProtection="1">
      <alignment horizontal="center"/>
      <protection hidden="1"/>
    </xf>
    <xf numFmtId="0" fontId="9" fillId="3" borderId="9" xfId="0" applyFont="1" applyFill="1" applyBorder="1" applyAlignment="1" applyProtection="1">
      <alignment horizontal="center"/>
      <protection hidden="1"/>
    </xf>
    <xf numFmtId="0" fontId="13" fillId="4" borderId="41" xfId="0" applyFont="1" applyFill="1" applyBorder="1" applyAlignment="1" applyProtection="1">
      <alignment horizontal="center" vertical="center"/>
      <protection locked="0" hidden="1"/>
    </xf>
    <xf numFmtId="0" fontId="13" fillId="4" borderId="42" xfId="0" applyFont="1" applyFill="1" applyBorder="1" applyAlignment="1" applyProtection="1">
      <alignment horizontal="center" vertical="center"/>
      <protection locked="0" hidden="1"/>
    </xf>
    <xf numFmtId="0" fontId="13" fillId="4" borderId="43" xfId="0" applyFont="1" applyFill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left" vertical="center" wrapText="1"/>
      <protection hidden="1"/>
    </xf>
  </cellXfs>
  <cellStyles count="3">
    <cellStyle name="Normálna" xfId="0" builtinId="0"/>
    <cellStyle name="Normálna 3" xfId="2" xr:uid="{D5918298-D687-4682-A28C-811C3416B4C7}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BB67-3C2C-403E-8B6B-40C71E2378FE}">
  <dimension ref="A1:G83"/>
  <sheetViews>
    <sheetView tabSelected="1" workbookViewId="0">
      <selection activeCell="A2" sqref="A2:G2"/>
    </sheetView>
  </sheetViews>
  <sheetFormatPr defaultRowHeight="12.75" x14ac:dyDescent="0.2"/>
  <cols>
    <col min="1" max="1" width="13" customWidth="1"/>
    <col min="2" max="2" width="24.7109375" customWidth="1"/>
    <col min="3" max="3" width="27.5703125" customWidth="1"/>
    <col min="4" max="4" width="4.28515625" customWidth="1"/>
    <col min="5" max="5" width="24.5703125" customWidth="1"/>
    <col min="6" max="6" width="15.85546875" customWidth="1"/>
    <col min="7" max="7" width="24" customWidth="1"/>
  </cols>
  <sheetData>
    <row r="1" spans="1:7" ht="13.5" thickBot="1" x14ac:dyDescent="0.25"/>
    <row r="2" spans="1:7" ht="25.5" customHeight="1" thickBot="1" x14ac:dyDescent="0.25">
      <c r="A2" s="48" t="s">
        <v>47</v>
      </c>
      <c r="B2" s="49"/>
      <c r="C2" s="49"/>
      <c r="D2" s="49"/>
      <c r="E2" s="49"/>
      <c r="F2" s="49"/>
      <c r="G2" s="50"/>
    </row>
    <row r="3" spans="1:7" ht="51" customHeight="1" thickBot="1" x14ac:dyDescent="0.25">
      <c r="A3" s="51" t="s">
        <v>51</v>
      </c>
      <c r="B3" s="52"/>
      <c r="C3" s="52"/>
      <c r="D3" s="52"/>
      <c r="E3" s="52"/>
      <c r="F3" s="52"/>
      <c r="G3" s="53"/>
    </row>
    <row r="4" spans="1:7" x14ac:dyDescent="0.2">
      <c r="A4" s="54" t="s">
        <v>24</v>
      </c>
      <c r="B4" s="55"/>
      <c r="C4" s="55"/>
      <c r="D4" s="55"/>
      <c r="E4" s="55"/>
      <c r="F4" s="55"/>
      <c r="G4" s="56"/>
    </row>
    <row r="5" spans="1:7" ht="18" customHeight="1" thickBot="1" x14ac:dyDescent="0.25">
      <c r="A5" s="57"/>
      <c r="B5" s="58"/>
      <c r="C5" s="58"/>
      <c r="D5" s="58"/>
      <c r="E5" s="58"/>
      <c r="F5" s="58"/>
      <c r="G5" s="59"/>
    </row>
    <row r="6" spans="1:7" ht="15.75" x14ac:dyDescent="0.2">
      <c r="A6" s="60" t="s">
        <v>25</v>
      </c>
      <c r="B6" s="61"/>
      <c r="C6" s="62"/>
      <c r="D6" s="62"/>
      <c r="E6" s="62"/>
      <c r="F6" s="62"/>
      <c r="G6" s="63"/>
    </row>
    <row r="7" spans="1:7" ht="15.75" x14ac:dyDescent="0.2">
      <c r="A7" s="122" t="s">
        <v>26</v>
      </c>
      <c r="B7" s="123"/>
      <c r="C7" s="64"/>
      <c r="D7" s="64"/>
      <c r="E7" s="64"/>
      <c r="F7" s="64"/>
      <c r="G7" s="65"/>
    </row>
    <row r="8" spans="1:7" ht="15.75" x14ac:dyDescent="0.2">
      <c r="A8" s="122" t="s">
        <v>1</v>
      </c>
      <c r="B8" s="123"/>
      <c r="C8" s="64"/>
      <c r="D8" s="64"/>
      <c r="E8" s="64"/>
      <c r="F8" s="64"/>
      <c r="G8" s="65"/>
    </row>
    <row r="9" spans="1:7" ht="15.75" x14ac:dyDescent="0.2">
      <c r="A9" s="122" t="s">
        <v>2</v>
      </c>
      <c r="B9" s="123"/>
      <c r="C9" s="64"/>
      <c r="D9" s="64"/>
      <c r="E9" s="64"/>
      <c r="F9" s="64"/>
      <c r="G9" s="65"/>
    </row>
    <row r="10" spans="1:7" ht="15.75" x14ac:dyDescent="0.2">
      <c r="A10" s="122" t="s">
        <v>3</v>
      </c>
      <c r="B10" s="123"/>
      <c r="C10" s="64"/>
      <c r="D10" s="64"/>
      <c r="E10" s="64"/>
      <c r="F10" s="64"/>
      <c r="G10" s="65"/>
    </row>
    <row r="11" spans="1:7" ht="15.75" x14ac:dyDescent="0.2">
      <c r="A11" s="122" t="s">
        <v>4</v>
      </c>
      <c r="B11" s="123"/>
      <c r="C11" s="64"/>
      <c r="D11" s="64"/>
      <c r="E11" s="64"/>
      <c r="F11" s="64"/>
      <c r="G11" s="65"/>
    </row>
    <row r="12" spans="1:7" ht="15.75" x14ac:dyDescent="0.2">
      <c r="A12" s="122" t="s">
        <v>5</v>
      </c>
      <c r="B12" s="123"/>
      <c r="C12" s="64"/>
      <c r="D12" s="64"/>
      <c r="E12" s="64"/>
      <c r="F12" s="64"/>
      <c r="G12" s="65"/>
    </row>
    <row r="13" spans="1:7" ht="16.5" thickBot="1" x14ac:dyDescent="0.25">
      <c r="A13" s="124" t="s">
        <v>37</v>
      </c>
      <c r="B13" s="125"/>
      <c r="C13" s="126" t="s">
        <v>36</v>
      </c>
      <c r="D13" s="126"/>
      <c r="E13" s="126"/>
      <c r="F13" s="126"/>
      <c r="G13" s="127"/>
    </row>
    <row r="14" spans="1:7" ht="15.75" x14ac:dyDescent="0.2">
      <c r="A14" s="2"/>
      <c r="B14" s="2"/>
      <c r="C14" s="3"/>
      <c r="D14" s="3"/>
      <c r="E14" s="4"/>
      <c r="F14" s="4"/>
      <c r="G14" s="4"/>
    </row>
    <row r="15" spans="1:7" ht="18.75" x14ac:dyDescent="0.3">
      <c r="A15" s="128" t="s">
        <v>27</v>
      </c>
      <c r="B15" s="129"/>
      <c r="C15" s="129"/>
      <c r="D15" s="129"/>
      <c r="E15" s="129"/>
      <c r="F15" s="129"/>
      <c r="G15" s="130"/>
    </row>
    <row r="16" spans="1:7" ht="19.5" customHeight="1" thickBot="1" x14ac:dyDescent="0.25">
      <c r="A16" s="4"/>
      <c r="B16" s="4"/>
      <c r="C16" s="4"/>
      <c r="D16" s="4"/>
      <c r="E16" s="4"/>
      <c r="F16" s="4"/>
      <c r="G16" s="4"/>
    </row>
    <row r="17" spans="1:7" ht="18.75" customHeight="1" thickBot="1" x14ac:dyDescent="0.25">
      <c r="A17" s="108" t="s">
        <v>38</v>
      </c>
      <c r="B17" s="109"/>
      <c r="C17" s="109"/>
      <c r="D17" s="109"/>
      <c r="E17" s="109"/>
      <c r="F17" s="109"/>
      <c r="G17" s="110"/>
    </row>
    <row r="18" spans="1:7" ht="69.75" customHeight="1" x14ac:dyDescent="0.2">
      <c r="A18" s="5" t="s">
        <v>41</v>
      </c>
      <c r="B18" s="111" t="s">
        <v>28</v>
      </c>
      <c r="C18" s="111"/>
      <c r="D18" s="111"/>
      <c r="E18" s="6" t="s">
        <v>39</v>
      </c>
      <c r="F18" s="6" t="s">
        <v>0</v>
      </c>
      <c r="G18" s="7" t="s">
        <v>40</v>
      </c>
    </row>
    <row r="19" spans="1:7" ht="51" customHeight="1" x14ac:dyDescent="0.2">
      <c r="A19" s="8" t="s">
        <v>29</v>
      </c>
      <c r="B19" s="112" t="s">
        <v>49</v>
      </c>
      <c r="C19" s="112"/>
      <c r="D19" s="112"/>
      <c r="E19" s="9">
        <f>IF(C13="nie",G19,G19/1.2)</f>
        <v>0</v>
      </c>
      <c r="F19" s="10">
        <f>IF(C13="nie",0,E19*0.2)</f>
        <v>0</v>
      </c>
      <c r="G19" s="14">
        <v>0</v>
      </c>
    </row>
    <row r="20" spans="1:7" ht="19.5" thickBot="1" x14ac:dyDescent="0.25">
      <c r="A20" s="113" t="s">
        <v>6</v>
      </c>
      <c r="B20" s="114"/>
      <c r="C20" s="114"/>
      <c r="D20" s="114"/>
      <c r="E20" s="115">
        <f>88*((343.5 -G19)/343.5)</f>
        <v>88</v>
      </c>
      <c r="F20" s="115"/>
      <c r="G20" s="116"/>
    </row>
    <row r="21" spans="1:7" ht="19.5" thickBot="1" x14ac:dyDescent="0.25">
      <c r="A21" s="11"/>
      <c r="B21" s="11"/>
      <c r="C21" s="11"/>
      <c r="D21" s="11"/>
      <c r="E21" s="12"/>
      <c r="F21" s="12"/>
      <c r="G21" s="12"/>
    </row>
    <row r="22" spans="1:7" ht="19.5" customHeight="1" thickBot="1" x14ac:dyDescent="0.25">
      <c r="A22" s="107" t="s">
        <v>44</v>
      </c>
      <c r="B22" s="96"/>
      <c r="C22" s="96"/>
      <c r="D22" s="96"/>
      <c r="E22" s="96"/>
      <c r="F22" s="96"/>
      <c r="G22" s="97"/>
    </row>
    <row r="23" spans="1:7" ht="38.25" customHeight="1" thickBot="1" x14ac:dyDescent="0.25">
      <c r="A23" s="119" t="s">
        <v>45</v>
      </c>
      <c r="B23" s="120"/>
      <c r="C23" s="120"/>
      <c r="D23" s="120"/>
      <c r="E23" s="120"/>
      <c r="F23" s="120"/>
      <c r="G23" s="121"/>
    </row>
    <row r="24" spans="1:7" ht="30.75" customHeight="1" thickBot="1" x14ac:dyDescent="0.25">
      <c r="A24" s="41" t="s">
        <v>43</v>
      </c>
      <c r="B24" s="41"/>
      <c r="C24" s="41"/>
      <c r="D24" s="41"/>
      <c r="E24" s="41"/>
      <c r="F24" s="41"/>
      <c r="G24" s="42"/>
    </row>
    <row r="25" spans="1:7" ht="19.5" customHeight="1" x14ac:dyDescent="0.2">
      <c r="A25" s="20" t="s">
        <v>8</v>
      </c>
      <c r="B25" s="21"/>
      <c r="C25" s="36" t="s">
        <v>9</v>
      </c>
      <c r="D25" s="37"/>
      <c r="E25" s="38"/>
      <c r="F25" s="39"/>
      <c r="G25" s="40"/>
    </row>
    <row r="26" spans="1:7" ht="19.5" customHeight="1" x14ac:dyDescent="0.2">
      <c r="A26" s="22"/>
      <c r="B26" s="23"/>
      <c r="C26" s="18" t="s">
        <v>10</v>
      </c>
      <c r="D26" s="19"/>
      <c r="E26" s="15"/>
      <c r="F26" s="16"/>
      <c r="G26" s="17"/>
    </row>
    <row r="27" spans="1:7" ht="19.5" customHeight="1" x14ac:dyDescent="0.2">
      <c r="A27" s="22"/>
      <c r="B27" s="23"/>
      <c r="C27" s="18" t="s">
        <v>11</v>
      </c>
      <c r="D27" s="19"/>
      <c r="E27" s="15"/>
      <c r="F27" s="16"/>
      <c r="G27" s="17"/>
    </row>
    <row r="28" spans="1:7" ht="19.5" customHeight="1" x14ac:dyDescent="0.2">
      <c r="A28" s="22"/>
      <c r="B28" s="23"/>
      <c r="C28" s="18" t="s">
        <v>12</v>
      </c>
      <c r="D28" s="19"/>
      <c r="E28" s="15"/>
      <c r="F28" s="16"/>
      <c r="G28" s="17"/>
    </row>
    <row r="29" spans="1:7" ht="19.5" customHeight="1" x14ac:dyDescent="0.2">
      <c r="A29" s="22"/>
      <c r="B29" s="23"/>
      <c r="C29" s="18" t="s">
        <v>7</v>
      </c>
      <c r="D29" s="19"/>
      <c r="E29" s="15"/>
      <c r="F29" s="16"/>
      <c r="G29" s="17"/>
    </row>
    <row r="30" spans="1:7" ht="19.5" customHeight="1" x14ac:dyDescent="0.2">
      <c r="A30" s="22"/>
      <c r="B30" s="23"/>
      <c r="C30" s="26" t="s">
        <v>13</v>
      </c>
      <c r="D30" s="27"/>
      <c r="E30" s="30"/>
      <c r="F30" s="31"/>
      <c r="G30" s="32"/>
    </row>
    <row r="31" spans="1:7" ht="19.5" customHeight="1" thickBot="1" x14ac:dyDescent="0.25">
      <c r="A31" s="24"/>
      <c r="B31" s="25"/>
      <c r="C31" s="28"/>
      <c r="D31" s="29"/>
      <c r="E31" s="33"/>
      <c r="F31" s="34"/>
      <c r="G31" s="35"/>
    </row>
    <row r="32" spans="1:7" ht="19.5" customHeight="1" thickBot="1" x14ac:dyDescent="0.25">
      <c r="A32" s="4"/>
      <c r="B32" s="4"/>
      <c r="C32" s="4"/>
      <c r="D32" s="4"/>
      <c r="E32" s="4"/>
      <c r="F32" s="4"/>
      <c r="G32" s="4"/>
    </row>
    <row r="33" spans="1:7" ht="19.5" thickBot="1" x14ac:dyDescent="0.25">
      <c r="A33" s="107" t="s">
        <v>42</v>
      </c>
      <c r="B33" s="96"/>
      <c r="C33" s="96"/>
      <c r="D33" s="96"/>
      <c r="E33" s="96"/>
      <c r="F33" s="96"/>
      <c r="G33" s="97"/>
    </row>
    <row r="34" spans="1:7" ht="33" customHeight="1" thickBot="1" x14ac:dyDescent="0.25">
      <c r="A34" s="117" t="s">
        <v>46</v>
      </c>
      <c r="B34" s="117"/>
      <c r="C34" s="117"/>
      <c r="D34" s="117"/>
      <c r="E34" s="117"/>
      <c r="F34" s="117"/>
      <c r="G34" s="118"/>
    </row>
    <row r="35" spans="1:7" ht="12.75" customHeight="1" x14ac:dyDescent="0.2">
      <c r="A35" s="20" t="s">
        <v>14</v>
      </c>
      <c r="B35" s="21"/>
      <c r="C35" s="36" t="s">
        <v>9</v>
      </c>
      <c r="D35" s="37"/>
      <c r="E35" s="38"/>
      <c r="F35" s="39"/>
      <c r="G35" s="40"/>
    </row>
    <row r="36" spans="1:7" ht="12.75" customHeight="1" x14ac:dyDescent="0.2">
      <c r="A36" s="22"/>
      <c r="B36" s="23"/>
      <c r="C36" s="18" t="s">
        <v>10</v>
      </c>
      <c r="D36" s="19"/>
      <c r="E36" s="15"/>
      <c r="F36" s="16"/>
      <c r="G36" s="17"/>
    </row>
    <row r="37" spans="1:7" ht="12.75" customHeight="1" x14ac:dyDescent="0.2">
      <c r="A37" s="22"/>
      <c r="B37" s="23"/>
      <c r="C37" s="18" t="s">
        <v>11</v>
      </c>
      <c r="D37" s="19"/>
      <c r="E37" s="15"/>
      <c r="F37" s="16"/>
      <c r="G37" s="17"/>
    </row>
    <row r="38" spans="1:7" ht="12.75" customHeight="1" x14ac:dyDescent="0.2">
      <c r="A38" s="22"/>
      <c r="B38" s="23"/>
      <c r="C38" s="18" t="s">
        <v>12</v>
      </c>
      <c r="D38" s="19"/>
      <c r="E38" s="15"/>
      <c r="F38" s="16"/>
      <c r="G38" s="17"/>
    </row>
    <row r="39" spans="1:7" ht="12.75" customHeight="1" x14ac:dyDescent="0.2">
      <c r="A39" s="22"/>
      <c r="B39" s="23"/>
      <c r="C39" s="18" t="s">
        <v>7</v>
      </c>
      <c r="D39" s="19"/>
      <c r="E39" s="15"/>
      <c r="F39" s="16"/>
      <c r="G39" s="17"/>
    </row>
    <row r="40" spans="1:7" ht="13.5" customHeight="1" x14ac:dyDescent="0.2">
      <c r="A40" s="22"/>
      <c r="B40" s="23"/>
      <c r="C40" s="26" t="s">
        <v>13</v>
      </c>
      <c r="D40" s="27"/>
      <c r="E40" s="30"/>
      <c r="F40" s="31"/>
      <c r="G40" s="32"/>
    </row>
    <row r="41" spans="1:7" ht="12.75" customHeight="1" thickBot="1" x14ac:dyDescent="0.25">
      <c r="A41" s="24"/>
      <c r="B41" s="25"/>
      <c r="C41" s="28"/>
      <c r="D41" s="29"/>
      <c r="E41" s="33"/>
      <c r="F41" s="34"/>
      <c r="G41" s="35"/>
    </row>
    <row r="42" spans="1:7" ht="12.75" customHeight="1" x14ac:dyDescent="0.2">
      <c r="A42" s="20" t="s">
        <v>15</v>
      </c>
      <c r="B42" s="21"/>
      <c r="C42" s="36" t="s">
        <v>9</v>
      </c>
      <c r="D42" s="37"/>
      <c r="E42" s="38"/>
      <c r="F42" s="39"/>
      <c r="G42" s="40"/>
    </row>
    <row r="43" spans="1:7" ht="12.75" customHeight="1" x14ac:dyDescent="0.2">
      <c r="A43" s="22"/>
      <c r="B43" s="23"/>
      <c r="C43" s="18" t="s">
        <v>10</v>
      </c>
      <c r="D43" s="19"/>
      <c r="E43" s="15"/>
      <c r="F43" s="16"/>
      <c r="G43" s="17"/>
    </row>
    <row r="44" spans="1:7" ht="12.75" customHeight="1" x14ac:dyDescent="0.2">
      <c r="A44" s="22"/>
      <c r="B44" s="23"/>
      <c r="C44" s="18" t="s">
        <v>11</v>
      </c>
      <c r="D44" s="19"/>
      <c r="E44" s="15"/>
      <c r="F44" s="16"/>
      <c r="G44" s="17"/>
    </row>
    <row r="45" spans="1:7" ht="12.75" customHeight="1" x14ac:dyDescent="0.2">
      <c r="A45" s="22"/>
      <c r="B45" s="23"/>
      <c r="C45" s="18" t="s">
        <v>12</v>
      </c>
      <c r="D45" s="19"/>
      <c r="E45" s="15"/>
      <c r="F45" s="16"/>
      <c r="G45" s="17"/>
    </row>
    <row r="46" spans="1:7" ht="12.75" customHeight="1" x14ac:dyDescent="0.2">
      <c r="A46" s="22"/>
      <c r="B46" s="23"/>
      <c r="C46" s="18" t="s">
        <v>7</v>
      </c>
      <c r="D46" s="19"/>
      <c r="E46" s="15"/>
      <c r="F46" s="16"/>
      <c r="G46" s="17"/>
    </row>
    <row r="47" spans="1:7" ht="13.5" customHeight="1" x14ac:dyDescent="0.2">
      <c r="A47" s="22"/>
      <c r="B47" s="23"/>
      <c r="C47" s="26" t="s">
        <v>13</v>
      </c>
      <c r="D47" s="27"/>
      <c r="E47" s="30"/>
      <c r="F47" s="31"/>
      <c r="G47" s="32"/>
    </row>
    <row r="48" spans="1:7" ht="12.75" customHeight="1" thickBot="1" x14ac:dyDescent="0.25">
      <c r="A48" s="24"/>
      <c r="B48" s="25"/>
      <c r="C48" s="28"/>
      <c r="D48" s="29"/>
      <c r="E48" s="33"/>
      <c r="F48" s="34"/>
      <c r="G48" s="35"/>
    </row>
    <row r="49" spans="1:7" ht="12.75" customHeight="1" x14ac:dyDescent="0.2">
      <c r="A49" s="20" t="s">
        <v>16</v>
      </c>
      <c r="B49" s="21"/>
      <c r="C49" s="36" t="s">
        <v>9</v>
      </c>
      <c r="D49" s="37"/>
      <c r="E49" s="38"/>
      <c r="F49" s="39"/>
      <c r="G49" s="40"/>
    </row>
    <row r="50" spans="1:7" ht="12.75" customHeight="1" x14ac:dyDescent="0.2">
      <c r="A50" s="22"/>
      <c r="B50" s="23"/>
      <c r="C50" s="18" t="s">
        <v>10</v>
      </c>
      <c r="D50" s="19"/>
      <c r="E50" s="15"/>
      <c r="F50" s="16"/>
      <c r="G50" s="17"/>
    </row>
    <row r="51" spans="1:7" ht="12.75" customHeight="1" x14ac:dyDescent="0.2">
      <c r="A51" s="22"/>
      <c r="B51" s="23"/>
      <c r="C51" s="18" t="s">
        <v>11</v>
      </c>
      <c r="D51" s="19"/>
      <c r="E51" s="15"/>
      <c r="F51" s="16"/>
      <c r="G51" s="17"/>
    </row>
    <row r="52" spans="1:7" ht="12.75" customHeight="1" x14ac:dyDescent="0.2">
      <c r="A52" s="22"/>
      <c r="B52" s="23"/>
      <c r="C52" s="18" t="s">
        <v>12</v>
      </c>
      <c r="D52" s="19"/>
      <c r="E52" s="15"/>
      <c r="F52" s="16"/>
      <c r="G52" s="17"/>
    </row>
    <row r="53" spans="1:7" ht="12.75" customHeight="1" x14ac:dyDescent="0.2">
      <c r="A53" s="22"/>
      <c r="B53" s="23"/>
      <c r="C53" s="18" t="s">
        <v>7</v>
      </c>
      <c r="D53" s="19"/>
      <c r="E53" s="15"/>
      <c r="F53" s="16"/>
      <c r="G53" s="17"/>
    </row>
    <row r="54" spans="1:7" ht="13.5" customHeight="1" x14ac:dyDescent="0.2">
      <c r="A54" s="22"/>
      <c r="B54" s="23"/>
      <c r="C54" s="26" t="s">
        <v>13</v>
      </c>
      <c r="D54" s="27"/>
      <c r="E54" s="30"/>
      <c r="F54" s="31"/>
      <c r="G54" s="32"/>
    </row>
    <row r="55" spans="1:7" ht="12.75" customHeight="1" thickBot="1" x14ac:dyDescent="0.25">
      <c r="A55" s="24"/>
      <c r="B55" s="25"/>
      <c r="C55" s="28"/>
      <c r="D55" s="29"/>
      <c r="E55" s="33"/>
      <c r="F55" s="34"/>
      <c r="G55" s="35"/>
    </row>
    <row r="56" spans="1:7" ht="12.75" customHeight="1" x14ac:dyDescent="0.2">
      <c r="A56" s="20" t="s">
        <v>17</v>
      </c>
      <c r="B56" s="21"/>
      <c r="C56" s="68" t="s">
        <v>9</v>
      </c>
      <c r="D56" s="37"/>
      <c r="E56" s="38"/>
      <c r="F56" s="39"/>
      <c r="G56" s="40"/>
    </row>
    <row r="57" spans="1:7" ht="12.75" customHeight="1" x14ac:dyDescent="0.2">
      <c r="A57" s="22"/>
      <c r="B57" s="23"/>
      <c r="C57" s="43" t="s">
        <v>10</v>
      </c>
      <c r="D57" s="19"/>
      <c r="E57" s="15"/>
      <c r="F57" s="16"/>
      <c r="G57" s="17"/>
    </row>
    <row r="58" spans="1:7" ht="12.75" customHeight="1" x14ac:dyDescent="0.2">
      <c r="A58" s="22"/>
      <c r="B58" s="23"/>
      <c r="C58" s="43" t="s">
        <v>11</v>
      </c>
      <c r="D58" s="19"/>
      <c r="E58" s="15"/>
      <c r="F58" s="16"/>
      <c r="G58" s="17"/>
    </row>
    <row r="59" spans="1:7" ht="12.75" customHeight="1" x14ac:dyDescent="0.2">
      <c r="A59" s="22"/>
      <c r="B59" s="23"/>
      <c r="C59" s="43" t="s">
        <v>12</v>
      </c>
      <c r="D59" s="19"/>
      <c r="E59" s="15"/>
      <c r="F59" s="16"/>
      <c r="G59" s="17"/>
    </row>
    <row r="60" spans="1:7" ht="12.75" customHeight="1" x14ac:dyDescent="0.2">
      <c r="A60" s="22"/>
      <c r="B60" s="23"/>
      <c r="C60" s="43" t="s">
        <v>7</v>
      </c>
      <c r="D60" s="19"/>
      <c r="E60" s="15"/>
      <c r="F60" s="16"/>
      <c r="G60" s="17"/>
    </row>
    <row r="61" spans="1:7" ht="13.5" customHeight="1" x14ac:dyDescent="0.2">
      <c r="A61" s="22"/>
      <c r="B61" s="23"/>
      <c r="C61" s="44" t="s">
        <v>13</v>
      </c>
      <c r="D61" s="27"/>
      <c r="E61" s="30"/>
      <c r="F61" s="31"/>
      <c r="G61" s="32"/>
    </row>
    <row r="62" spans="1:7" ht="12.75" customHeight="1" thickBot="1" x14ac:dyDescent="0.25">
      <c r="A62" s="24"/>
      <c r="B62" s="25"/>
      <c r="C62" s="45"/>
      <c r="D62" s="29"/>
      <c r="E62" s="33"/>
      <c r="F62" s="34"/>
      <c r="G62" s="35"/>
    </row>
    <row r="63" spans="1:7" ht="12.75" customHeight="1" x14ac:dyDescent="0.2">
      <c r="A63" s="46" t="s">
        <v>35</v>
      </c>
      <c r="B63" s="47"/>
      <c r="C63" s="66" t="s">
        <v>9</v>
      </c>
      <c r="D63" s="67"/>
      <c r="E63" s="38"/>
      <c r="F63" s="39"/>
      <c r="G63" s="40"/>
    </row>
    <row r="64" spans="1:7" ht="12.75" customHeight="1" x14ac:dyDescent="0.2">
      <c r="A64" s="22"/>
      <c r="B64" s="23"/>
      <c r="C64" s="18" t="s">
        <v>10</v>
      </c>
      <c r="D64" s="19"/>
      <c r="E64" s="15"/>
      <c r="F64" s="16"/>
      <c r="G64" s="17"/>
    </row>
    <row r="65" spans="1:7" ht="12.75" customHeight="1" x14ac:dyDescent="0.2">
      <c r="A65" s="22"/>
      <c r="B65" s="23"/>
      <c r="C65" s="18" t="s">
        <v>11</v>
      </c>
      <c r="D65" s="19"/>
      <c r="E65" s="15"/>
      <c r="F65" s="16"/>
      <c r="G65" s="17"/>
    </row>
    <row r="66" spans="1:7" ht="12.75" customHeight="1" x14ac:dyDescent="0.2">
      <c r="A66" s="22"/>
      <c r="B66" s="23"/>
      <c r="C66" s="18" t="s">
        <v>12</v>
      </c>
      <c r="D66" s="19"/>
      <c r="E66" s="15"/>
      <c r="F66" s="16"/>
      <c r="G66" s="17"/>
    </row>
    <row r="67" spans="1:7" ht="12.75" customHeight="1" x14ac:dyDescent="0.2">
      <c r="A67" s="22"/>
      <c r="B67" s="23"/>
      <c r="C67" s="18" t="s">
        <v>7</v>
      </c>
      <c r="D67" s="19"/>
      <c r="E67" s="15"/>
      <c r="F67" s="16"/>
      <c r="G67" s="17"/>
    </row>
    <row r="68" spans="1:7" ht="13.5" customHeight="1" x14ac:dyDescent="0.2">
      <c r="A68" s="22"/>
      <c r="B68" s="23"/>
      <c r="C68" s="26" t="s">
        <v>13</v>
      </c>
      <c r="D68" s="27"/>
      <c r="E68" s="30"/>
      <c r="F68" s="31"/>
      <c r="G68" s="32"/>
    </row>
    <row r="69" spans="1:7" ht="16.5" customHeight="1" thickBot="1" x14ac:dyDescent="0.25">
      <c r="A69" s="24"/>
      <c r="B69" s="25"/>
      <c r="C69" s="28"/>
      <c r="D69" s="29"/>
      <c r="E69" s="33"/>
      <c r="F69" s="34"/>
      <c r="G69" s="35"/>
    </row>
    <row r="70" spans="1:7" ht="16.5" thickBot="1" x14ac:dyDescent="0.25">
      <c r="A70" s="87" t="s">
        <v>18</v>
      </c>
      <c r="B70" s="88"/>
      <c r="C70" s="88"/>
      <c r="D70" s="89"/>
      <c r="E70" s="90">
        <f>SUM(E38,E45,E59,E66)</f>
        <v>0</v>
      </c>
      <c r="F70" s="91"/>
      <c r="G70" s="92"/>
    </row>
    <row r="71" spans="1:7" ht="19.5" thickBot="1" x14ac:dyDescent="0.25">
      <c r="A71" s="93" t="s">
        <v>19</v>
      </c>
      <c r="B71" s="94"/>
      <c r="C71" s="94"/>
      <c r="D71" s="101"/>
      <c r="E71" s="102">
        <f>(E70/100000)*10</f>
        <v>0</v>
      </c>
      <c r="F71" s="103"/>
      <c r="G71" s="104"/>
    </row>
    <row r="72" spans="1:7" ht="13.5" thickBot="1" x14ac:dyDescent="0.25">
      <c r="A72" s="4"/>
      <c r="B72" s="4"/>
      <c r="C72" s="4"/>
      <c r="D72" s="4"/>
      <c r="E72" s="4"/>
      <c r="F72" s="4"/>
      <c r="G72" s="4"/>
    </row>
    <row r="73" spans="1:7" ht="16.5" customHeight="1" x14ac:dyDescent="0.2">
      <c r="A73" s="54" t="s">
        <v>20</v>
      </c>
      <c r="B73" s="55"/>
      <c r="C73" s="55"/>
      <c r="D73" s="55"/>
      <c r="E73" s="55"/>
      <c r="F73" s="55"/>
      <c r="G73" s="56"/>
    </row>
    <row r="74" spans="1:7" ht="34.5" customHeight="1" thickBot="1" x14ac:dyDescent="0.25">
      <c r="A74" s="84" t="s">
        <v>21</v>
      </c>
      <c r="B74" s="85"/>
      <c r="C74" s="85"/>
      <c r="D74" s="86"/>
      <c r="E74" s="98" t="s">
        <v>53</v>
      </c>
      <c r="F74" s="99"/>
      <c r="G74" s="100"/>
    </row>
    <row r="75" spans="1:7" ht="19.5" thickBot="1" x14ac:dyDescent="0.25">
      <c r="A75" s="105" t="s">
        <v>22</v>
      </c>
      <c r="B75" s="106"/>
      <c r="C75" s="106"/>
      <c r="D75" s="106"/>
      <c r="E75" s="107">
        <f>COUNTIF(E74,"áno")*2</f>
        <v>2</v>
      </c>
      <c r="F75" s="96"/>
      <c r="G75" s="97"/>
    </row>
    <row r="76" spans="1:7" ht="13.5" thickBot="1" x14ac:dyDescent="0.25">
      <c r="A76" s="4"/>
      <c r="B76" s="13"/>
      <c r="C76" s="13"/>
      <c r="D76" s="13"/>
      <c r="E76" s="4"/>
      <c r="F76" s="4"/>
      <c r="G76" s="4"/>
    </row>
    <row r="77" spans="1:7" ht="19.5" thickBot="1" x14ac:dyDescent="0.25">
      <c r="A77" s="93" t="s">
        <v>23</v>
      </c>
      <c r="B77" s="94"/>
      <c r="C77" s="94"/>
      <c r="D77" s="94"/>
      <c r="E77" s="95">
        <f>E75+E71+E20</f>
        <v>90</v>
      </c>
      <c r="F77" s="96"/>
      <c r="G77" s="97"/>
    </row>
    <row r="78" spans="1:7" x14ac:dyDescent="0.2">
      <c r="A78" s="4"/>
      <c r="B78" s="4"/>
      <c r="C78" s="4"/>
      <c r="D78" s="4"/>
      <c r="E78" s="4"/>
      <c r="F78" s="4"/>
      <c r="G78" s="4"/>
    </row>
    <row r="79" spans="1:7" x14ac:dyDescent="0.2">
      <c r="A79" s="4"/>
      <c r="B79" s="4"/>
      <c r="C79" s="4"/>
      <c r="D79" s="4"/>
      <c r="E79" s="4"/>
      <c r="F79" s="4"/>
      <c r="G79" s="4"/>
    </row>
    <row r="80" spans="1:7" ht="45.75" customHeight="1" x14ac:dyDescent="0.2">
      <c r="A80" s="81" t="s">
        <v>34</v>
      </c>
      <c r="B80" s="82"/>
      <c r="C80" s="82"/>
      <c r="D80" s="82"/>
      <c r="E80" s="82"/>
      <c r="F80" s="82"/>
      <c r="G80" s="83"/>
    </row>
    <row r="81" spans="1:7" ht="13.5" thickBot="1" x14ac:dyDescent="0.25">
      <c r="A81" s="1"/>
      <c r="B81" s="1"/>
      <c r="C81" s="1"/>
      <c r="D81" s="1"/>
      <c r="E81" s="1"/>
      <c r="F81" s="1"/>
      <c r="G81" s="1"/>
    </row>
    <row r="82" spans="1:7" ht="12.75" customHeight="1" x14ac:dyDescent="0.2">
      <c r="A82" s="69" t="s">
        <v>31</v>
      </c>
      <c r="B82" s="70"/>
      <c r="C82" s="73" t="s">
        <v>32</v>
      </c>
      <c r="D82" s="73"/>
      <c r="E82" s="75" t="s">
        <v>33</v>
      </c>
      <c r="F82" s="76"/>
      <c r="G82" s="77"/>
    </row>
    <row r="83" spans="1:7" ht="13.5" thickBot="1" x14ac:dyDescent="0.25">
      <c r="A83" s="71"/>
      <c r="B83" s="72"/>
      <c r="C83" s="74"/>
      <c r="D83" s="74"/>
      <c r="E83" s="78"/>
      <c r="F83" s="79"/>
      <c r="G83" s="80"/>
    </row>
  </sheetData>
  <sheetProtection algorithmName="SHA-512" hashValue="TaJjmWjHC9ba9m7DtXx7N3uFfroXbRfrPjbiHm7Uw82iEf1yo7OmAOXERj2sV4KLbdLu+UOMvdAlfyN8ogg91g==" saltValue="tzfd85c0XuZ1qrIGpGTkUg==" spinCount="100000" sheet="1" objects="1" scenarios="1"/>
  <mergeCells count="123">
    <mergeCell ref="A7:B7"/>
    <mergeCell ref="A8:B8"/>
    <mergeCell ref="A13:B13"/>
    <mergeCell ref="C13:G13"/>
    <mergeCell ref="A15:G15"/>
    <mergeCell ref="A9:B9"/>
    <mergeCell ref="A10:B10"/>
    <mergeCell ref="A11:B11"/>
    <mergeCell ref="C9:G9"/>
    <mergeCell ref="C10:G10"/>
    <mergeCell ref="C11:G11"/>
    <mergeCell ref="A12:B12"/>
    <mergeCell ref="C12:G12"/>
    <mergeCell ref="A17:G17"/>
    <mergeCell ref="B18:D18"/>
    <mergeCell ref="B19:D19"/>
    <mergeCell ref="A20:D20"/>
    <mergeCell ref="E20:G20"/>
    <mergeCell ref="A34:G34"/>
    <mergeCell ref="A35:B41"/>
    <mergeCell ref="C39:D39"/>
    <mergeCell ref="E39:G39"/>
    <mergeCell ref="C40:D41"/>
    <mergeCell ref="E40:G41"/>
    <mergeCell ref="A23:G23"/>
    <mergeCell ref="C38:D38"/>
    <mergeCell ref="E38:G38"/>
    <mergeCell ref="C35:D35"/>
    <mergeCell ref="E35:G35"/>
    <mergeCell ref="C36:D36"/>
    <mergeCell ref="E36:G36"/>
    <mergeCell ref="C37:D37"/>
    <mergeCell ref="E37:G37"/>
    <mergeCell ref="A33:G33"/>
    <mergeCell ref="C28:D28"/>
    <mergeCell ref="A22:G22"/>
    <mergeCell ref="A25:B31"/>
    <mergeCell ref="A82:B83"/>
    <mergeCell ref="C82:D83"/>
    <mergeCell ref="E82:G83"/>
    <mergeCell ref="A80:G80"/>
    <mergeCell ref="A74:D74"/>
    <mergeCell ref="A70:D70"/>
    <mergeCell ref="E70:G70"/>
    <mergeCell ref="E64:G64"/>
    <mergeCell ref="C65:D65"/>
    <mergeCell ref="E65:G65"/>
    <mergeCell ref="A77:D77"/>
    <mergeCell ref="E77:G77"/>
    <mergeCell ref="E74:G74"/>
    <mergeCell ref="A71:D71"/>
    <mergeCell ref="E71:G71"/>
    <mergeCell ref="A73:G73"/>
    <mergeCell ref="A75:D75"/>
    <mergeCell ref="E75:G75"/>
    <mergeCell ref="A2:G2"/>
    <mergeCell ref="A3:G3"/>
    <mergeCell ref="A4:G5"/>
    <mergeCell ref="A6:B6"/>
    <mergeCell ref="C6:G6"/>
    <mergeCell ref="C7:G7"/>
    <mergeCell ref="C8:G8"/>
    <mergeCell ref="C66:D66"/>
    <mergeCell ref="E66:G66"/>
    <mergeCell ref="C59:D59"/>
    <mergeCell ref="E59:G59"/>
    <mergeCell ref="C63:D63"/>
    <mergeCell ref="E63:G63"/>
    <mergeCell ref="C64:D64"/>
    <mergeCell ref="C52:D52"/>
    <mergeCell ref="E52:G52"/>
    <mergeCell ref="C56:D56"/>
    <mergeCell ref="E56:G56"/>
    <mergeCell ref="C57:D57"/>
    <mergeCell ref="C45:D45"/>
    <mergeCell ref="E45:G45"/>
    <mergeCell ref="C49:D49"/>
    <mergeCell ref="E49:G49"/>
    <mergeCell ref="C50:D50"/>
    <mergeCell ref="A56:B62"/>
    <mergeCell ref="C60:D60"/>
    <mergeCell ref="E60:G60"/>
    <mergeCell ref="C61:D62"/>
    <mergeCell ref="E61:G62"/>
    <mergeCell ref="A63:B69"/>
    <mergeCell ref="C67:D67"/>
    <mergeCell ref="E67:G67"/>
    <mergeCell ref="C68:D69"/>
    <mergeCell ref="E68:G69"/>
    <mergeCell ref="E57:G57"/>
    <mergeCell ref="C58:D58"/>
    <mergeCell ref="E58:G58"/>
    <mergeCell ref="E28:G28"/>
    <mergeCell ref="C29:D29"/>
    <mergeCell ref="E29:G29"/>
    <mergeCell ref="C30:D31"/>
    <mergeCell ref="E30:G31"/>
    <mergeCell ref="A24:G24"/>
    <mergeCell ref="C25:D25"/>
    <mergeCell ref="E25:G25"/>
    <mergeCell ref="C26:D26"/>
    <mergeCell ref="E26:G26"/>
    <mergeCell ref="C27:D27"/>
    <mergeCell ref="E27:G27"/>
    <mergeCell ref="E51:G51"/>
    <mergeCell ref="E43:G43"/>
    <mergeCell ref="C44:D44"/>
    <mergeCell ref="E44:G44"/>
    <mergeCell ref="A49:B55"/>
    <mergeCell ref="C53:D53"/>
    <mergeCell ref="E53:G53"/>
    <mergeCell ref="C54:D55"/>
    <mergeCell ref="E54:G55"/>
    <mergeCell ref="E50:G50"/>
    <mergeCell ref="C51:D51"/>
    <mergeCell ref="A42:B48"/>
    <mergeCell ref="C46:D46"/>
    <mergeCell ref="E46:G46"/>
    <mergeCell ref="C47:D48"/>
    <mergeCell ref="E47:G48"/>
    <mergeCell ref="C42:D42"/>
    <mergeCell ref="E42:G42"/>
    <mergeCell ref="C43:D43"/>
  </mergeCells>
  <dataValidations count="3">
    <dataValidation type="whole" allowBlank="1" showInputMessage="1" showErrorMessage="1" sqref="E70:G70" xr:uid="{CDDE2B80-2292-497D-B945-8BBBEF263B0C}">
      <formula1>0</formula1>
      <formula2>5</formula2>
    </dataValidation>
    <dataValidation type="list" allowBlank="1" showInputMessage="1" showErrorMessage="1" promptTitle="Pozor!" prompt="V prípade, ak sa uchádzačom deklarovaný študent/absolvent VŠ nebude podieľať na plnení zákazky, úspešnému uchádzačovi bude uložená zmluvná pokuta vo výške 3 900,- eur." sqref="E74:G74" xr:uid="{D82B749F-2D4A-46C8-9011-CC973D6ED75D}">
      <formula1>"áno,nie"</formula1>
    </dataValidation>
    <dataValidation type="decimal" allowBlank="1" showInputMessage="1" showErrorMessage="1" error="Zadali ste hodnotu mimo prípustný rámec. Maximálna hodnota je 343,50 EUR s DPH" prompt="Maximálna hodnota je 343,50 EUR s DPH" sqref="G19" xr:uid="{2BA7FC96-7513-448E-9AEE-9F2A3E0AFFA4}">
      <formula1>0</formula1>
      <formula2>343.5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B9A9-7860-4429-B902-FCB2624C3B1D}">
  <dimension ref="A1:G83"/>
  <sheetViews>
    <sheetView workbookViewId="0">
      <selection activeCell="A2" sqref="A2:G2"/>
    </sheetView>
  </sheetViews>
  <sheetFormatPr defaultRowHeight="12.75" x14ac:dyDescent="0.2"/>
  <cols>
    <col min="1" max="1" width="13" customWidth="1"/>
    <col min="2" max="2" width="24.7109375" customWidth="1"/>
    <col min="3" max="3" width="27.5703125" customWidth="1"/>
    <col min="4" max="4" width="4.28515625" customWidth="1"/>
    <col min="5" max="5" width="24.5703125" customWidth="1"/>
    <col min="6" max="6" width="15.85546875" customWidth="1"/>
    <col min="7" max="7" width="24" customWidth="1"/>
  </cols>
  <sheetData>
    <row r="1" spans="1:7" ht="13.5" thickBot="1" x14ac:dyDescent="0.25"/>
    <row r="2" spans="1:7" ht="25.5" customHeight="1" thickBot="1" x14ac:dyDescent="0.25">
      <c r="A2" s="48" t="s">
        <v>48</v>
      </c>
      <c r="B2" s="49"/>
      <c r="C2" s="49"/>
      <c r="D2" s="49"/>
      <c r="E2" s="49"/>
      <c r="F2" s="49"/>
      <c r="G2" s="50"/>
    </row>
    <row r="3" spans="1:7" ht="51" customHeight="1" thickBot="1" x14ac:dyDescent="0.25">
      <c r="A3" s="51" t="s">
        <v>52</v>
      </c>
      <c r="B3" s="52"/>
      <c r="C3" s="52"/>
      <c r="D3" s="52"/>
      <c r="E3" s="52"/>
      <c r="F3" s="52"/>
      <c r="G3" s="53"/>
    </row>
    <row r="4" spans="1:7" x14ac:dyDescent="0.2">
      <c r="A4" s="54" t="s">
        <v>24</v>
      </c>
      <c r="B4" s="55"/>
      <c r="C4" s="55"/>
      <c r="D4" s="55"/>
      <c r="E4" s="55"/>
      <c r="F4" s="55"/>
      <c r="G4" s="56"/>
    </row>
    <row r="5" spans="1:7" ht="18" customHeight="1" thickBot="1" x14ac:dyDescent="0.25">
      <c r="A5" s="57"/>
      <c r="B5" s="58"/>
      <c r="C5" s="58"/>
      <c r="D5" s="58"/>
      <c r="E5" s="58"/>
      <c r="F5" s="58"/>
      <c r="G5" s="59"/>
    </row>
    <row r="6" spans="1:7" ht="15.75" x14ac:dyDescent="0.2">
      <c r="A6" s="60" t="s">
        <v>25</v>
      </c>
      <c r="B6" s="61"/>
      <c r="C6" s="62"/>
      <c r="D6" s="62"/>
      <c r="E6" s="62"/>
      <c r="F6" s="62"/>
      <c r="G6" s="63"/>
    </row>
    <row r="7" spans="1:7" ht="15.75" x14ac:dyDescent="0.2">
      <c r="A7" s="122" t="s">
        <v>26</v>
      </c>
      <c r="B7" s="123"/>
      <c r="C7" s="64"/>
      <c r="D7" s="64"/>
      <c r="E7" s="64"/>
      <c r="F7" s="64"/>
      <c r="G7" s="65"/>
    </row>
    <row r="8" spans="1:7" ht="15.75" x14ac:dyDescent="0.2">
      <c r="A8" s="122" t="s">
        <v>1</v>
      </c>
      <c r="B8" s="123"/>
      <c r="C8" s="64"/>
      <c r="D8" s="64"/>
      <c r="E8" s="64"/>
      <c r="F8" s="64"/>
      <c r="G8" s="65"/>
    </row>
    <row r="9" spans="1:7" ht="15.75" x14ac:dyDescent="0.2">
      <c r="A9" s="122" t="s">
        <v>2</v>
      </c>
      <c r="B9" s="123"/>
      <c r="C9" s="64"/>
      <c r="D9" s="64"/>
      <c r="E9" s="64"/>
      <c r="F9" s="64"/>
      <c r="G9" s="65"/>
    </row>
    <row r="10" spans="1:7" ht="15.75" x14ac:dyDescent="0.2">
      <c r="A10" s="122" t="s">
        <v>3</v>
      </c>
      <c r="B10" s="123"/>
      <c r="C10" s="64"/>
      <c r="D10" s="64"/>
      <c r="E10" s="64"/>
      <c r="F10" s="64"/>
      <c r="G10" s="65"/>
    </row>
    <row r="11" spans="1:7" ht="15.75" x14ac:dyDescent="0.2">
      <c r="A11" s="122" t="s">
        <v>4</v>
      </c>
      <c r="B11" s="123"/>
      <c r="C11" s="64"/>
      <c r="D11" s="64"/>
      <c r="E11" s="64"/>
      <c r="F11" s="64"/>
      <c r="G11" s="65"/>
    </row>
    <row r="12" spans="1:7" ht="15.75" x14ac:dyDescent="0.2">
      <c r="A12" s="122" t="s">
        <v>5</v>
      </c>
      <c r="B12" s="123"/>
      <c r="C12" s="64"/>
      <c r="D12" s="64"/>
      <c r="E12" s="64"/>
      <c r="F12" s="64"/>
      <c r="G12" s="65"/>
    </row>
    <row r="13" spans="1:7" ht="16.5" thickBot="1" x14ac:dyDescent="0.25">
      <c r="A13" s="124" t="s">
        <v>37</v>
      </c>
      <c r="B13" s="125"/>
      <c r="C13" s="126" t="s">
        <v>36</v>
      </c>
      <c r="D13" s="126"/>
      <c r="E13" s="126"/>
      <c r="F13" s="126"/>
      <c r="G13" s="127"/>
    </row>
    <row r="14" spans="1:7" ht="15.75" x14ac:dyDescent="0.2">
      <c r="A14" s="2"/>
      <c r="B14" s="2"/>
      <c r="C14" s="3"/>
      <c r="D14" s="3"/>
      <c r="E14" s="4"/>
      <c r="F14" s="4"/>
      <c r="G14" s="4"/>
    </row>
    <row r="15" spans="1:7" ht="18.75" x14ac:dyDescent="0.3">
      <c r="A15" s="128" t="s">
        <v>27</v>
      </c>
      <c r="B15" s="129"/>
      <c r="C15" s="129"/>
      <c r="D15" s="129"/>
      <c r="E15" s="129"/>
      <c r="F15" s="129"/>
      <c r="G15" s="130"/>
    </row>
    <row r="16" spans="1:7" ht="19.5" customHeight="1" thickBot="1" x14ac:dyDescent="0.25">
      <c r="A16" s="4"/>
      <c r="B16" s="4"/>
      <c r="C16" s="4"/>
      <c r="D16" s="4"/>
      <c r="E16" s="4"/>
      <c r="F16" s="4"/>
      <c r="G16" s="4"/>
    </row>
    <row r="17" spans="1:7" ht="18.75" customHeight="1" thickBot="1" x14ac:dyDescent="0.25">
      <c r="A17" s="108" t="s">
        <v>38</v>
      </c>
      <c r="B17" s="109"/>
      <c r="C17" s="109"/>
      <c r="D17" s="109"/>
      <c r="E17" s="109"/>
      <c r="F17" s="109"/>
      <c r="G17" s="110"/>
    </row>
    <row r="18" spans="1:7" ht="69.75" customHeight="1" x14ac:dyDescent="0.2">
      <c r="A18" s="5" t="s">
        <v>41</v>
      </c>
      <c r="B18" s="111" t="s">
        <v>28</v>
      </c>
      <c r="C18" s="111"/>
      <c r="D18" s="111"/>
      <c r="E18" s="6" t="s">
        <v>39</v>
      </c>
      <c r="F18" s="6" t="s">
        <v>0</v>
      </c>
      <c r="G18" s="7" t="s">
        <v>40</v>
      </c>
    </row>
    <row r="19" spans="1:7" ht="54.75" customHeight="1" x14ac:dyDescent="0.2">
      <c r="A19" s="8" t="s">
        <v>30</v>
      </c>
      <c r="B19" s="134" t="s">
        <v>50</v>
      </c>
      <c r="C19" s="134"/>
      <c r="D19" s="134"/>
      <c r="E19" s="9">
        <f>IF(C13="nie",G19,G19/1.2)</f>
        <v>0</v>
      </c>
      <c r="F19" s="10">
        <f>IF(C13="nie",0,E19*0.2)</f>
        <v>0</v>
      </c>
      <c r="G19" s="14">
        <v>0</v>
      </c>
    </row>
    <row r="20" spans="1:7" ht="19.5" thickBot="1" x14ac:dyDescent="0.25">
      <c r="A20" s="113" t="s">
        <v>6</v>
      </c>
      <c r="B20" s="114"/>
      <c r="C20" s="114"/>
      <c r="D20" s="114"/>
      <c r="E20" s="115">
        <f>88*((343.5 -G19)/343.5)</f>
        <v>88</v>
      </c>
      <c r="F20" s="115"/>
      <c r="G20" s="116"/>
    </row>
    <row r="21" spans="1:7" ht="19.5" thickBot="1" x14ac:dyDescent="0.25">
      <c r="A21" s="11"/>
      <c r="B21" s="11"/>
      <c r="C21" s="11"/>
      <c r="D21" s="11"/>
      <c r="E21" s="12"/>
      <c r="F21" s="12"/>
      <c r="G21" s="12"/>
    </row>
    <row r="22" spans="1:7" ht="19.5" customHeight="1" thickBot="1" x14ac:dyDescent="0.25">
      <c r="A22" s="107" t="s">
        <v>44</v>
      </c>
      <c r="B22" s="96"/>
      <c r="C22" s="96"/>
      <c r="D22" s="96"/>
      <c r="E22" s="96"/>
      <c r="F22" s="96"/>
      <c r="G22" s="97"/>
    </row>
    <row r="23" spans="1:7" ht="38.25" customHeight="1" thickBot="1" x14ac:dyDescent="0.25">
      <c r="A23" s="119" t="s">
        <v>45</v>
      </c>
      <c r="B23" s="120"/>
      <c r="C23" s="120"/>
      <c r="D23" s="120"/>
      <c r="E23" s="120"/>
      <c r="F23" s="120"/>
      <c r="G23" s="121"/>
    </row>
    <row r="24" spans="1:7" ht="30.75" customHeight="1" thickBot="1" x14ac:dyDescent="0.25">
      <c r="A24" s="41" t="s">
        <v>43</v>
      </c>
      <c r="B24" s="41"/>
      <c r="C24" s="41"/>
      <c r="D24" s="41"/>
      <c r="E24" s="41"/>
      <c r="F24" s="41"/>
      <c r="G24" s="42"/>
    </row>
    <row r="25" spans="1:7" ht="19.5" customHeight="1" x14ac:dyDescent="0.2">
      <c r="A25" s="20" t="s">
        <v>8</v>
      </c>
      <c r="B25" s="21"/>
      <c r="C25" s="36" t="s">
        <v>9</v>
      </c>
      <c r="D25" s="37"/>
      <c r="E25" s="38"/>
      <c r="F25" s="39"/>
      <c r="G25" s="40"/>
    </row>
    <row r="26" spans="1:7" ht="19.5" customHeight="1" x14ac:dyDescent="0.2">
      <c r="A26" s="22"/>
      <c r="B26" s="23"/>
      <c r="C26" s="18" t="s">
        <v>10</v>
      </c>
      <c r="D26" s="19"/>
      <c r="E26" s="15"/>
      <c r="F26" s="16"/>
      <c r="G26" s="17"/>
    </row>
    <row r="27" spans="1:7" ht="19.5" customHeight="1" x14ac:dyDescent="0.2">
      <c r="A27" s="22"/>
      <c r="B27" s="23"/>
      <c r="C27" s="18" t="s">
        <v>11</v>
      </c>
      <c r="D27" s="19"/>
      <c r="E27" s="15"/>
      <c r="F27" s="16"/>
      <c r="G27" s="17"/>
    </row>
    <row r="28" spans="1:7" ht="19.5" customHeight="1" x14ac:dyDescent="0.2">
      <c r="A28" s="22"/>
      <c r="B28" s="23"/>
      <c r="C28" s="18" t="s">
        <v>12</v>
      </c>
      <c r="D28" s="19"/>
      <c r="E28" s="15"/>
      <c r="F28" s="16"/>
      <c r="G28" s="17"/>
    </row>
    <row r="29" spans="1:7" ht="19.5" customHeight="1" x14ac:dyDescent="0.2">
      <c r="A29" s="22"/>
      <c r="B29" s="23"/>
      <c r="C29" s="18" t="s">
        <v>7</v>
      </c>
      <c r="D29" s="19"/>
      <c r="E29" s="15"/>
      <c r="F29" s="16"/>
      <c r="G29" s="17"/>
    </row>
    <row r="30" spans="1:7" ht="19.5" customHeight="1" x14ac:dyDescent="0.2">
      <c r="A30" s="22"/>
      <c r="B30" s="23"/>
      <c r="C30" s="26" t="s">
        <v>13</v>
      </c>
      <c r="D30" s="27"/>
      <c r="E30" s="30"/>
      <c r="F30" s="31"/>
      <c r="G30" s="32"/>
    </row>
    <row r="31" spans="1:7" ht="19.5" customHeight="1" thickBot="1" x14ac:dyDescent="0.25">
      <c r="A31" s="24"/>
      <c r="B31" s="25"/>
      <c r="C31" s="28"/>
      <c r="D31" s="29"/>
      <c r="E31" s="33"/>
      <c r="F31" s="34"/>
      <c r="G31" s="35"/>
    </row>
    <row r="32" spans="1:7" ht="19.5" customHeight="1" thickBot="1" x14ac:dyDescent="0.25">
      <c r="A32" s="4"/>
      <c r="B32" s="4"/>
      <c r="C32" s="4"/>
      <c r="D32" s="4"/>
      <c r="E32" s="4"/>
      <c r="F32" s="4"/>
      <c r="G32" s="4"/>
    </row>
    <row r="33" spans="1:7" ht="19.5" thickBot="1" x14ac:dyDescent="0.25">
      <c r="A33" s="107" t="s">
        <v>42</v>
      </c>
      <c r="B33" s="96"/>
      <c r="C33" s="96"/>
      <c r="D33" s="96"/>
      <c r="E33" s="96"/>
      <c r="F33" s="96"/>
      <c r="G33" s="97"/>
    </row>
    <row r="34" spans="1:7" ht="33" customHeight="1" thickBot="1" x14ac:dyDescent="0.25">
      <c r="A34" s="117" t="s">
        <v>46</v>
      </c>
      <c r="B34" s="117"/>
      <c r="C34" s="117"/>
      <c r="D34" s="117"/>
      <c r="E34" s="117"/>
      <c r="F34" s="117"/>
      <c r="G34" s="118"/>
    </row>
    <row r="35" spans="1:7" ht="12.75" customHeight="1" x14ac:dyDescent="0.2">
      <c r="A35" s="20" t="s">
        <v>14</v>
      </c>
      <c r="B35" s="21"/>
      <c r="C35" s="36" t="s">
        <v>9</v>
      </c>
      <c r="D35" s="37"/>
      <c r="E35" s="38"/>
      <c r="F35" s="39"/>
      <c r="G35" s="40"/>
    </row>
    <row r="36" spans="1:7" ht="12.75" customHeight="1" x14ac:dyDescent="0.2">
      <c r="A36" s="22"/>
      <c r="B36" s="23"/>
      <c r="C36" s="18" t="s">
        <v>10</v>
      </c>
      <c r="D36" s="19"/>
      <c r="E36" s="15"/>
      <c r="F36" s="16"/>
      <c r="G36" s="17"/>
    </row>
    <row r="37" spans="1:7" ht="12.75" customHeight="1" x14ac:dyDescent="0.2">
      <c r="A37" s="22"/>
      <c r="B37" s="23"/>
      <c r="C37" s="18" t="s">
        <v>11</v>
      </c>
      <c r="D37" s="19"/>
      <c r="E37" s="15"/>
      <c r="F37" s="16"/>
      <c r="G37" s="17"/>
    </row>
    <row r="38" spans="1:7" ht="12.75" customHeight="1" x14ac:dyDescent="0.2">
      <c r="A38" s="22"/>
      <c r="B38" s="23"/>
      <c r="C38" s="18" t="s">
        <v>12</v>
      </c>
      <c r="D38" s="19"/>
      <c r="E38" s="15"/>
      <c r="F38" s="16"/>
      <c r="G38" s="17"/>
    </row>
    <row r="39" spans="1:7" ht="12.75" customHeight="1" x14ac:dyDescent="0.2">
      <c r="A39" s="22"/>
      <c r="B39" s="23"/>
      <c r="C39" s="18" t="s">
        <v>7</v>
      </c>
      <c r="D39" s="19"/>
      <c r="E39" s="15"/>
      <c r="F39" s="16"/>
      <c r="G39" s="17"/>
    </row>
    <row r="40" spans="1:7" ht="13.5" customHeight="1" x14ac:dyDescent="0.2">
      <c r="A40" s="22"/>
      <c r="B40" s="23"/>
      <c r="C40" s="26" t="s">
        <v>13</v>
      </c>
      <c r="D40" s="27"/>
      <c r="E40" s="30"/>
      <c r="F40" s="31"/>
      <c r="G40" s="32"/>
    </row>
    <row r="41" spans="1:7" ht="12.75" customHeight="1" thickBot="1" x14ac:dyDescent="0.25">
      <c r="A41" s="24"/>
      <c r="B41" s="25"/>
      <c r="C41" s="28"/>
      <c r="D41" s="29"/>
      <c r="E41" s="33"/>
      <c r="F41" s="34"/>
      <c r="G41" s="35"/>
    </row>
    <row r="42" spans="1:7" ht="12.75" customHeight="1" x14ac:dyDescent="0.2">
      <c r="A42" s="20" t="s">
        <v>15</v>
      </c>
      <c r="B42" s="21"/>
      <c r="C42" s="36" t="s">
        <v>9</v>
      </c>
      <c r="D42" s="37"/>
      <c r="E42" s="38"/>
      <c r="F42" s="39"/>
      <c r="G42" s="40"/>
    </row>
    <row r="43" spans="1:7" ht="12.75" customHeight="1" x14ac:dyDescent="0.2">
      <c r="A43" s="22"/>
      <c r="B43" s="23"/>
      <c r="C43" s="18" t="s">
        <v>10</v>
      </c>
      <c r="D43" s="19"/>
      <c r="E43" s="15"/>
      <c r="F43" s="16"/>
      <c r="G43" s="17"/>
    </row>
    <row r="44" spans="1:7" ht="12.75" customHeight="1" x14ac:dyDescent="0.2">
      <c r="A44" s="22"/>
      <c r="B44" s="23"/>
      <c r="C44" s="18" t="s">
        <v>11</v>
      </c>
      <c r="D44" s="19"/>
      <c r="E44" s="15"/>
      <c r="F44" s="16"/>
      <c r="G44" s="17"/>
    </row>
    <row r="45" spans="1:7" ht="12.75" customHeight="1" x14ac:dyDescent="0.2">
      <c r="A45" s="22"/>
      <c r="B45" s="23"/>
      <c r="C45" s="18" t="s">
        <v>12</v>
      </c>
      <c r="D45" s="19"/>
      <c r="E45" s="15"/>
      <c r="F45" s="16"/>
      <c r="G45" s="17"/>
    </row>
    <row r="46" spans="1:7" ht="12.75" customHeight="1" x14ac:dyDescent="0.2">
      <c r="A46" s="22"/>
      <c r="B46" s="23"/>
      <c r="C46" s="18" t="s">
        <v>7</v>
      </c>
      <c r="D46" s="19"/>
      <c r="E46" s="15"/>
      <c r="F46" s="16"/>
      <c r="G46" s="17"/>
    </row>
    <row r="47" spans="1:7" ht="13.5" customHeight="1" x14ac:dyDescent="0.2">
      <c r="A47" s="22"/>
      <c r="B47" s="23"/>
      <c r="C47" s="26" t="s">
        <v>13</v>
      </c>
      <c r="D47" s="27"/>
      <c r="E47" s="30"/>
      <c r="F47" s="31"/>
      <c r="G47" s="32"/>
    </row>
    <row r="48" spans="1:7" ht="12.75" customHeight="1" thickBot="1" x14ac:dyDescent="0.25">
      <c r="A48" s="24"/>
      <c r="B48" s="25"/>
      <c r="C48" s="28"/>
      <c r="D48" s="29"/>
      <c r="E48" s="33"/>
      <c r="F48" s="34"/>
      <c r="G48" s="35"/>
    </row>
    <row r="49" spans="1:7" ht="12.75" customHeight="1" x14ac:dyDescent="0.2">
      <c r="A49" s="20" t="s">
        <v>16</v>
      </c>
      <c r="B49" s="21"/>
      <c r="C49" s="36" t="s">
        <v>9</v>
      </c>
      <c r="D49" s="37"/>
      <c r="E49" s="38"/>
      <c r="F49" s="39"/>
      <c r="G49" s="40"/>
    </row>
    <row r="50" spans="1:7" ht="12.75" customHeight="1" x14ac:dyDescent="0.2">
      <c r="A50" s="22"/>
      <c r="B50" s="23"/>
      <c r="C50" s="18" t="s">
        <v>10</v>
      </c>
      <c r="D50" s="19"/>
      <c r="E50" s="15"/>
      <c r="F50" s="16"/>
      <c r="G50" s="17"/>
    </row>
    <row r="51" spans="1:7" ht="12.75" customHeight="1" x14ac:dyDescent="0.2">
      <c r="A51" s="22"/>
      <c r="B51" s="23"/>
      <c r="C51" s="18" t="s">
        <v>11</v>
      </c>
      <c r="D51" s="19"/>
      <c r="E51" s="15"/>
      <c r="F51" s="16"/>
      <c r="G51" s="17"/>
    </row>
    <row r="52" spans="1:7" ht="12.75" customHeight="1" x14ac:dyDescent="0.2">
      <c r="A52" s="22"/>
      <c r="B52" s="23"/>
      <c r="C52" s="18" t="s">
        <v>12</v>
      </c>
      <c r="D52" s="19"/>
      <c r="E52" s="15"/>
      <c r="F52" s="16"/>
      <c r="G52" s="17"/>
    </row>
    <row r="53" spans="1:7" ht="12.75" customHeight="1" x14ac:dyDescent="0.2">
      <c r="A53" s="22"/>
      <c r="B53" s="23"/>
      <c r="C53" s="18" t="s">
        <v>7</v>
      </c>
      <c r="D53" s="19"/>
      <c r="E53" s="15"/>
      <c r="F53" s="16"/>
      <c r="G53" s="17"/>
    </row>
    <row r="54" spans="1:7" ht="13.5" customHeight="1" x14ac:dyDescent="0.2">
      <c r="A54" s="22"/>
      <c r="B54" s="23"/>
      <c r="C54" s="26" t="s">
        <v>13</v>
      </c>
      <c r="D54" s="27"/>
      <c r="E54" s="30"/>
      <c r="F54" s="31"/>
      <c r="G54" s="32"/>
    </row>
    <row r="55" spans="1:7" ht="12.75" customHeight="1" thickBot="1" x14ac:dyDescent="0.25">
      <c r="A55" s="24"/>
      <c r="B55" s="25"/>
      <c r="C55" s="28"/>
      <c r="D55" s="29"/>
      <c r="E55" s="33"/>
      <c r="F55" s="34"/>
      <c r="G55" s="35"/>
    </row>
    <row r="56" spans="1:7" ht="12.75" customHeight="1" x14ac:dyDescent="0.2">
      <c r="A56" s="20" t="s">
        <v>17</v>
      </c>
      <c r="B56" s="21"/>
      <c r="C56" s="68" t="s">
        <v>9</v>
      </c>
      <c r="D56" s="37"/>
      <c r="E56" s="38"/>
      <c r="F56" s="39"/>
      <c r="G56" s="40"/>
    </row>
    <row r="57" spans="1:7" ht="12.75" customHeight="1" x14ac:dyDescent="0.2">
      <c r="A57" s="22"/>
      <c r="B57" s="23"/>
      <c r="C57" s="43" t="s">
        <v>10</v>
      </c>
      <c r="D57" s="19"/>
      <c r="E57" s="15"/>
      <c r="F57" s="16"/>
      <c r="G57" s="17"/>
    </row>
    <row r="58" spans="1:7" ht="12.75" customHeight="1" x14ac:dyDescent="0.2">
      <c r="A58" s="22"/>
      <c r="B58" s="23"/>
      <c r="C58" s="43" t="s">
        <v>11</v>
      </c>
      <c r="D58" s="19"/>
      <c r="E58" s="15"/>
      <c r="F58" s="16"/>
      <c r="G58" s="17"/>
    </row>
    <row r="59" spans="1:7" ht="12.75" customHeight="1" x14ac:dyDescent="0.2">
      <c r="A59" s="22"/>
      <c r="B59" s="23"/>
      <c r="C59" s="43" t="s">
        <v>12</v>
      </c>
      <c r="D59" s="19"/>
      <c r="E59" s="15"/>
      <c r="F59" s="16"/>
      <c r="G59" s="17"/>
    </row>
    <row r="60" spans="1:7" ht="12.75" customHeight="1" x14ac:dyDescent="0.2">
      <c r="A60" s="22"/>
      <c r="B60" s="23"/>
      <c r="C60" s="43" t="s">
        <v>7</v>
      </c>
      <c r="D60" s="19"/>
      <c r="E60" s="15"/>
      <c r="F60" s="16"/>
      <c r="G60" s="17"/>
    </row>
    <row r="61" spans="1:7" ht="13.5" customHeight="1" x14ac:dyDescent="0.2">
      <c r="A61" s="22"/>
      <c r="B61" s="23"/>
      <c r="C61" s="44" t="s">
        <v>13</v>
      </c>
      <c r="D61" s="27"/>
      <c r="E61" s="30"/>
      <c r="F61" s="31"/>
      <c r="G61" s="32"/>
    </row>
    <row r="62" spans="1:7" ht="12.75" customHeight="1" thickBot="1" x14ac:dyDescent="0.25">
      <c r="A62" s="24"/>
      <c r="B62" s="25"/>
      <c r="C62" s="45"/>
      <c r="D62" s="29"/>
      <c r="E62" s="33"/>
      <c r="F62" s="34"/>
      <c r="G62" s="35"/>
    </row>
    <row r="63" spans="1:7" ht="12.75" customHeight="1" x14ac:dyDescent="0.2">
      <c r="A63" s="46" t="s">
        <v>35</v>
      </c>
      <c r="B63" s="47"/>
      <c r="C63" s="66" t="s">
        <v>9</v>
      </c>
      <c r="D63" s="67"/>
      <c r="E63" s="38"/>
      <c r="F63" s="39"/>
      <c r="G63" s="40"/>
    </row>
    <row r="64" spans="1:7" ht="12.75" customHeight="1" x14ac:dyDescent="0.2">
      <c r="A64" s="22"/>
      <c r="B64" s="23"/>
      <c r="C64" s="18" t="s">
        <v>10</v>
      </c>
      <c r="D64" s="19"/>
      <c r="E64" s="15"/>
      <c r="F64" s="16"/>
      <c r="G64" s="17"/>
    </row>
    <row r="65" spans="1:7" ht="12.75" customHeight="1" x14ac:dyDescent="0.2">
      <c r="A65" s="22"/>
      <c r="B65" s="23"/>
      <c r="C65" s="18" t="s">
        <v>11</v>
      </c>
      <c r="D65" s="19"/>
      <c r="E65" s="15"/>
      <c r="F65" s="16"/>
      <c r="G65" s="17"/>
    </row>
    <row r="66" spans="1:7" ht="12.75" customHeight="1" x14ac:dyDescent="0.2">
      <c r="A66" s="22"/>
      <c r="B66" s="23"/>
      <c r="C66" s="18" t="s">
        <v>12</v>
      </c>
      <c r="D66" s="19"/>
      <c r="E66" s="15"/>
      <c r="F66" s="16"/>
      <c r="G66" s="17"/>
    </row>
    <row r="67" spans="1:7" ht="12.75" customHeight="1" x14ac:dyDescent="0.2">
      <c r="A67" s="22"/>
      <c r="B67" s="23"/>
      <c r="C67" s="18" t="s">
        <v>7</v>
      </c>
      <c r="D67" s="19"/>
      <c r="E67" s="15"/>
      <c r="F67" s="16"/>
      <c r="G67" s="17"/>
    </row>
    <row r="68" spans="1:7" ht="13.5" customHeight="1" x14ac:dyDescent="0.2">
      <c r="A68" s="22"/>
      <c r="B68" s="23"/>
      <c r="C68" s="26" t="s">
        <v>13</v>
      </c>
      <c r="D68" s="27"/>
      <c r="E68" s="30"/>
      <c r="F68" s="31"/>
      <c r="G68" s="32"/>
    </row>
    <row r="69" spans="1:7" ht="16.5" customHeight="1" thickBot="1" x14ac:dyDescent="0.25">
      <c r="A69" s="24"/>
      <c r="B69" s="25"/>
      <c r="C69" s="28"/>
      <c r="D69" s="29"/>
      <c r="E69" s="33"/>
      <c r="F69" s="34"/>
      <c r="G69" s="35"/>
    </row>
    <row r="70" spans="1:7" ht="16.5" thickBot="1" x14ac:dyDescent="0.25">
      <c r="A70" s="87" t="s">
        <v>18</v>
      </c>
      <c r="B70" s="88"/>
      <c r="C70" s="88"/>
      <c r="D70" s="89"/>
      <c r="E70" s="90">
        <f>SUM(E38,E45,E52,E59,E66)</f>
        <v>0</v>
      </c>
      <c r="F70" s="91"/>
      <c r="G70" s="92"/>
    </row>
    <row r="71" spans="1:7" ht="19.5" thickBot="1" x14ac:dyDescent="0.25">
      <c r="A71" s="93" t="s">
        <v>19</v>
      </c>
      <c r="B71" s="94"/>
      <c r="C71" s="94"/>
      <c r="D71" s="101"/>
      <c r="E71" s="102">
        <f>(E70/100000)*10</f>
        <v>0</v>
      </c>
      <c r="F71" s="103"/>
      <c r="G71" s="104"/>
    </row>
    <row r="72" spans="1:7" ht="13.5" thickBot="1" x14ac:dyDescent="0.25">
      <c r="A72" s="4"/>
      <c r="B72" s="4"/>
      <c r="C72" s="4"/>
      <c r="D72" s="4"/>
      <c r="E72" s="4"/>
      <c r="F72" s="4"/>
      <c r="G72" s="4"/>
    </row>
    <row r="73" spans="1:7" ht="16.5" customHeight="1" x14ac:dyDescent="0.2">
      <c r="A73" s="54" t="s">
        <v>20</v>
      </c>
      <c r="B73" s="55"/>
      <c r="C73" s="55"/>
      <c r="D73" s="55"/>
      <c r="E73" s="55"/>
      <c r="F73" s="55"/>
      <c r="G73" s="56"/>
    </row>
    <row r="74" spans="1:7" ht="34.5" customHeight="1" thickBot="1" x14ac:dyDescent="0.25">
      <c r="A74" s="84" t="s">
        <v>21</v>
      </c>
      <c r="B74" s="85"/>
      <c r="C74" s="85"/>
      <c r="D74" s="86"/>
      <c r="E74" s="131" t="s">
        <v>36</v>
      </c>
      <c r="F74" s="132"/>
      <c r="G74" s="133"/>
    </row>
    <row r="75" spans="1:7" ht="19.5" thickBot="1" x14ac:dyDescent="0.25">
      <c r="A75" s="105" t="s">
        <v>22</v>
      </c>
      <c r="B75" s="106"/>
      <c r="C75" s="106"/>
      <c r="D75" s="106"/>
      <c r="E75" s="107">
        <f>COUNTIF(E74,"áno")*2</f>
        <v>0</v>
      </c>
      <c r="F75" s="96"/>
      <c r="G75" s="97"/>
    </row>
    <row r="76" spans="1:7" ht="13.5" thickBot="1" x14ac:dyDescent="0.25">
      <c r="A76" s="4"/>
      <c r="B76" s="13"/>
      <c r="C76" s="13"/>
      <c r="D76" s="13"/>
      <c r="E76" s="4"/>
      <c r="F76" s="4"/>
      <c r="G76" s="4"/>
    </row>
    <row r="77" spans="1:7" ht="19.5" thickBot="1" x14ac:dyDescent="0.25">
      <c r="A77" s="93" t="s">
        <v>23</v>
      </c>
      <c r="B77" s="94"/>
      <c r="C77" s="94"/>
      <c r="D77" s="94"/>
      <c r="E77" s="95">
        <f>E75+E71+E20</f>
        <v>88</v>
      </c>
      <c r="F77" s="96"/>
      <c r="G77" s="97"/>
    </row>
    <row r="78" spans="1:7" x14ac:dyDescent="0.2">
      <c r="A78" s="4"/>
      <c r="B78" s="4"/>
      <c r="C78" s="4"/>
      <c r="D78" s="4"/>
      <c r="E78" s="4"/>
      <c r="F78" s="4"/>
      <c r="G78" s="4"/>
    </row>
    <row r="79" spans="1:7" x14ac:dyDescent="0.2">
      <c r="A79" s="4"/>
      <c r="B79" s="4"/>
      <c r="C79" s="4"/>
      <c r="D79" s="4"/>
      <c r="E79" s="4"/>
      <c r="F79" s="4"/>
      <c r="G79" s="4"/>
    </row>
    <row r="80" spans="1:7" ht="45.75" customHeight="1" x14ac:dyDescent="0.2">
      <c r="A80" s="81" t="s">
        <v>34</v>
      </c>
      <c r="B80" s="82"/>
      <c r="C80" s="82"/>
      <c r="D80" s="82"/>
      <c r="E80" s="82"/>
      <c r="F80" s="82"/>
      <c r="G80" s="83"/>
    </row>
    <row r="81" spans="1:7" ht="13.5" thickBot="1" x14ac:dyDescent="0.25">
      <c r="A81" s="4"/>
      <c r="B81" s="4"/>
      <c r="C81" s="4"/>
      <c r="D81" s="4"/>
      <c r="E81" s="4"/>
      <c r="F81" s="4"/>
      <c r="G81" s="4"/>
    </row>
    <row r="82" spans="1:7" ht="12.75" customHeight="1" x14ac:dyDescent="0.2">
      <c r="A82" s="69" t="s">
        <v>31</v>
      </c>
      <c r="B82" s="70"/>
      <c r="C82" s="73" t="s">
        <v>32</v>
      </c>
      <c r="D82" s="73"/>
      <c r="E82" s="75" t="s">
        <v>33</v>
      </c>
      <c r="F82" s="76"/>
      <c r="G82" s="77"/>
    </row>
    <row r="83" spans="1:7" ht="13.5" thickBot="1" x14ac:dyDescent="0.25">
      <c r="A83" s="71"/>
      <c r="B83" s="72"/>
      <c r="C83" s="74"/>
      <c r="D83" s="74"/>
      <c r="E83" s="78"/>
      <c r="F83" s="79"/>
      <c r="G83" s="80"/>
    </row>
  </sheetData>
  <sheetProtection algorithmName="SHA-512" hashValue="3HDQx1xN32jmW9t7xcRpPdTv4Lgk7+l7YpbmOYRfYRSDDboB1/cJkLvzOcE3pBtvMd9nk7guRPFpewolCYQClA==" saltValue="0Hn0CdF1t68uDf9B+KSb9g==" spinCount="100000" sheet="1" objects="1" scenarios="1"/>
  <mergeCells count="123">
    <mergeCell ref="A8:B8"/>
    <mergeCell ref="C8:G8"/>
    <mergeCell ref="A9:B9"/>
    <mergeCell ref="C9:G9"/>
    <mergeCell ref="A10:B10"/>
    <mergeCell ref="C10:G10"/>
    <mergeCell ref="A2:G2"/>
    <mergeCell ref="A3:G3"/>
    <mergeCell ref="A4:G5"/>
    <mergeCell ref="A6:B6"/>
    <mergeCell ref="C6:G6"/>
    <mergeCell ref="A7:B7"/>
    <mergeCell ref="C7:G7"/>
    <mergeCell ref="A15:G15"/>
    <mergeCell ref="A17:G17"/>
    <mergeCell ref="B18:D18"/>
    <mergeCell ref="B19:D19"/>
    <mergeCell ref="A11:B11"/>
    <mergeCell ref="C11:G11"/>
    <mergeCell ref="A12:B12"/>
    <mergeCell ref="C12:G12"/>
    <mergeCell ref="A13:B13"/>
    <mergeCell ref="C13:G13"/>
    <mergeCell ref="C27:D27"/>
    <mergeCell ref="E27:G27"/>
    <mergeCell ref="C28:D28"/>
    <mergeCell ref="E28:G28"/>
    <mergeCell ref="C29:D29"/>
    <mergeCell ref="E29:G29"/>
    <mergeCell ref="A20:D20"/>
    <mergeCell ref="E20:G20"/>
    <mergeCell ref="A22:G22"/>
    <mergeCell ref="A23:G23"/>
    <mergeCell ref="A24:G24"/>
    <mergeCell ref="A25:B31"/>
    <mergeCell ref="C25:D25"/>
    <mergeCell ref="E25:G25"/>
    <mergeCell ref="C26:D26"/>
    <mergeCell ref="E26:G26"/>
    <mergeCell ref="E37:G37"/>
    <mergeCell ref="C38:D38"/>
    <mergeCell ref="E38:G38"/>
    <mergeCell ref="C39:D39"/>
    <mergeCell ref="E39:G39"/>
    <mergeCell ref="C40:D41"/>
    <mergeCell ref="E40:G41"/>
    <mergeCell ref="C30:D31"/>
    <mergeCell ref="E30:G31"/>
    <mergeCell ref="A33:G33"/>
    <mergeCell ref="A34:G34"/>
    <mergeCell ref="A35:B41"/>
    <mergeCell ref="C35:D35"/>
    <mergeCell ref="E35:G35"/>
    <mergeCell ref="C36:D36"/>
    <mergeCell ref="E36:G36"/>
    <mergeCell ref="C37:D37"/>
    <mergeCell ref="A49:B55"/>
    <mergeCell ref="C49:D49"/>
    <mergeCell ref="E49:G49"/>
    <mergeCell ref="C50:D50"/>
    <mergeCell ref="E50:G50"/>
    <mergeCell ref="C51:D51"/>
    <mergeCell ref="E51:G51"/>
    <mergeCell ref="A42:B48"/>
    <mergeCell ref="C42:D42"/>
    <mergeCell ref="E42:G42"/>
    <mergeCell ref="C43:D43"/>
    <mergeCell ref="E43:G43"/>
    <mergeCell ref="C44:D44"/>
    <mergeCell ref="E44:G44"/>
    <mergeCell ref="C45:D45"/>
    <mergeCell ref="E45:G45"/>
    <mergeCell ref="C46:D46"/>
    <mergeCell ref="C52:D52"/>
    <mergeCell ref="E52:G52"/>
    <mergeCell ref="C53:D53"/>
    <mergeCell ref="E53:G53"/>
    <mergeCell ref="C54:D55"/>
    <mergeCell ref="E54:G55"/>
    <mergeCell ref="E46:G46"/>
    <mergeCell ref="C47:D48"/>
    <mergeCell ref="E47:G48"/>
    <mergeCell ref="A63:B69"/>
    <mergeCell ref="C63:D63"/>
    <mergeCell ref="E63:G63"/>
    <mergeCell ref="C64:D64"/>
    <mergeCell ref="E64:G64"/>
    <mergeCell ref="C65:D65"/>
    <mergeCell ref="E65:G65"/>
    <mergeCell ref="A56:B62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C66:D66"/>
    <mergeCell ref="E66:G66"/>
    <mergeCell ref="C67:D67"/>
    <mergeCell ref="E67:G67"/>
    <mergeCell ref="C68:D69"/>
    <mergeCell ref="E68:G69"/>
    <mergeCell ref="E60:G60"/>
    <mergeCell ref="C61:D62"/>
    <mergeCell ref="E61:G62"/>
    <mergeCell ref="A75:D75"/>
    <mergeCell ref="E75:G75"/>
    <mergeCell ref="A77:D77"/>
    <mergeCell ref="E77:G77"/>
    <mergeCell ref="A80:G80"/>
    <mergeCell ref="A82:B83"/>
    <mergeCell ref="C82:D83"/>
    <mergeCell ref="E82:G83"/>
    <mergeCell ref="A70:D70"/>
    <mergeCell ref="E70:G70"/>
    <mergeCell ref="A71:D71"/>
    <mergeCell ref="E71:G71"/>
    <mergeCell ref="A73:G73"/>
    <mergeCell ref="A74:D74"/>
    <mergeCell ref="E74:G74"/>
  </mergeCells>
  <dataValidations count="3">
    <dataValidation type="list" allowBlank="1" showInputMessage="1" showErrorMessage="1" promptTitle="Pozor!" prompt="V prípade, ak sa uchádzačom deklarovaný študent/absolvent VŠ nebude podieľať na plnení zákazky, úspešnému uchádzačovi bude uložená zmluvná pokuta vo výške 3 900,- eur." sqref="E74:G74" xr:uid="{A85694D1-6FD8-4EB1-BF27-DD9CE980458F}">
      <formula1>"áno,nie"</formula1>
    </dataValidation>
    <dataValidation type="whole" allowBlank="1" showInputMessage="1" showErrorMessage="1" sqref="E70:G70" xr:uid="{A1FEBD65-7850-499E-97A0-460C42E6E678}">
      <formula1>0</formula1>
      <formula2>5</formula2>
    </dataValidation>
    <dataValidation type="decimal" allowBlank="1" showInputMessage="1" showErrorMessage="1" error="Zadali ste hodnotu mimo prípustný rámec. Maximálna hodnota je 343,50 EUR s DPH" prompt="Maximálna hodnota je 343,50 EUR s DPH" sqref="G19" xr:uid="{88052ABC-EEEF-4CB6-8ECC-8CED2CC2AA17}">
      <formula1>0</formula1>
      <formula2>343.5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58040F-BA43-46D2-BE8F-7E1F595DC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C53EED-9A56-4A74-8F40-A8B248E4E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0D6116-A2DF-4FB1-A6F1-456C2C77DC31}">
  <ds:schemaRefs>
    <ds:schemaRef ds:uri="e4b31099-8163-4ac9-ab84-be06feeb7ef4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b3d1ceb-ec91-4593-ab49-8ce9533748d9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 č.1</vt:lpstr>
      <vt:lpstr>Návrh na plnenie kritérií č.2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Jašková Andrea, Ing.</cp:lastModifiedBy>
  <cp:revision/>
  <cp:lastPrinted>2021-09-03T08:43:38Z</cp:lastPrinted>
  <dcterms:created xsi:type="dcterms:W3CDTF">2007-10-08T09:22:54Z</dcterms:created>
  <dcterms:modified xsi:type="dcterms:W3CDTF">2021-09-03T08:44:30Z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